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_財政Ｇ\☆02_調査\000_データ類\07_財政状況資料集\H28決算\07_HP掲載\03回目（H30.11月）\公開データ1（町村）\"/>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 sheetId="22"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W34" i="9" l="1"/>
  <c r="BW35" i="9" s="1"/>
  <c r="BW36" i="9" s="1"/>
  <c r="BW37" i="9" s="1"/>
  <c r="BW38" i="9" s="1"/>
  <c r="BW39" i="9" s="1"/>
</calcChain>
</file>

<file path=xl/sharedStrings.xml><?xml version="1.0" encoding="utf-8"?>
<sst xmlns="http://schemas.openxmlformats.org/spreadsheetml/2006/main" count="1144" uniqueCount="558">
  <si>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</si>
  <si>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</si>
  <si>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</si>
  <si>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</si>
  <si>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</si>
  <si>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</si>
  <si>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</si>
  <si>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</si>
  <si>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</si>
  <si>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</si>
  <si>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</si>
  <si>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</si>
  <si>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</si>
  <si>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</si>
  <si>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</si>
  <si>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</si>
  <si>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</si>
  <si>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</si>
  <si>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</si>
  <si>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</si>
  <si>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</si>
  <si>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</si>
  <si>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</si>
  <si>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</si>
  <si>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</si>
  <si>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</si>
  <si>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</si>
  <si>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</si>
  <si>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</si>
  <si>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</si>
  <si>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</si>
  <si>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</si>
  <si>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</si>
  <si>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</si>
  <si>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</si>
  <si>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</si>
  <si>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</si>
  <si>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</si>
  <si>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</si>
  <si>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</si>
  <si>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</si>
  <si>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</si>
  <si>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</si>
  <si>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</si>
  <si>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</si>
  <si>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</si>
  <si>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</si>
  <si>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</si>
  <si>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</si>
  <si>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</si>
  <si>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</si>
  <si>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</si>
  <si>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</si>
  <si>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</si>
  <si>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</si>
  <si>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</si>
  <si>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</si>
  <si>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</si>
  <si>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</si>
  <si>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</si>
  <si>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</si>
  <si>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</si>
  <si>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</si>
  <si>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</si>
  <si>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</si>
  <si>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</si>
  <si>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</si>
  <si>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</si>
  <si>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</si>
  <si>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</si>
  <si>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</si>
  <si>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</si>
  <si>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</si>
  <si>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</si>
  <si>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</si>
  <si>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</si>
  <si>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</si>
  <si>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</si>
  <si>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</si>
  <si>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</si>
  <si>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</si>
  <si>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</si>
  <si>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</si>
  <si>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</si>
  <si>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</si>
  <si>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</si>
  <si>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</si>
  <si>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</si>
  <si>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</si>
  <si>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</si>
  <si>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</si>
  <si>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</si>
  <si>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</si>
  <si>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</si>
  <si>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</si>
  <si>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</si>
  <si>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</si>
  <si>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</si>
  <si>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</si>
  <si>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</si>
  <si>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</si>
  <si>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</si>
  <si>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</si>
  <si>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</si>
  <si>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</si>
  <si>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</si>
  <si>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</si>
  <si>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</si>
  <si>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</si>
  <si>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</si>
  <si>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</si>
  <si>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</si>
  <si>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</si>
  <si>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</si>
  <si>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</si>
  <si>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</si>
  <si>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</si>
  <si>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</si>
  <si>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</si>
  <si>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</si>
  <si>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</si>
  <si>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</si>
  <si>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</si>
  <si>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</si>
  <si>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</si>
  <si>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</si>
  <si>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</si>
  <si>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</si>
  <si>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</si>
  <si>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</si>
  <si>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</si>
  <si>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</si>
  <si>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</si>
  <si>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</si>
  <si>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</si>
  <si>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</si>
  <si>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</si>
  <si>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</si>
  <si>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</si>
  <si>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</si>
  <si>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</si>
  <si>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</si>
  <si>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</si>
  <si>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</si>
  <si>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</si>
  <si>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</si>
  <si>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</si>
  <si>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</si>
  <si>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</si>
  <si>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</si>
  <si>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</si>
  <si>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</si>
  <si>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</si>
  <si>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</si>
  <si>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</si>
  <si>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</si>
  <si>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</si>
  <si>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</si>
  <si>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</si>
  <si>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</si>
  <si>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</si>
  <si>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</si>
  <si>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</si>
  <si>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</si>
  <si>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</si>
  <si>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</si>
  <si>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</si>
  <si>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</si>
  <si>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</si>
  <si>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</si>
  <si>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</si>
  <si>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</si>
  <si>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</si>
  <si>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</si>
  <si>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</si>
  <si>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</si>
  <si>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</si>
  <si>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</si>
  <si>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</si>
  <si>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</si>
  <si>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</si>
  <si>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</si>
  <si>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</si>
  <si>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</si>
  <si>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</si>
  <si>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</si>
  <si>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</si>
  <si>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</si>
  <si>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</si>
  <si>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</si>
  <si>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</si>
  <si>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</si>
  <si>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</si>
  <si>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</si>
  <si>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</si>
  <si>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</si>
  <si>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</si>
  <si>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</si>
  <si>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</si>
  <si>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神奈川県中井町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</si>
  <si>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</si>
  <si>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</si>
  <si>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</si>
  <si>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</si>
  <si>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</si>
  <si>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</si>
  <si>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</si>
  <si>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</si>
  <si>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</si>
  <si>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</si>
  <si>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</si>
  <si>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</si>
  <si>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</si>
  <si>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</si>
  <si>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</si>
  <si>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</si>
  <si>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</si>
  <si>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</si>
  <si>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</si>
  <si>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</si>
  <si>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</si>
  <si>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</si>
  <si>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</si>
  <si>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</si>
  <si>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</si>
  <si>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</si>
  <si>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</si>
  <si>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</si>
  <si>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</si>
  <si>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</si>
  <si>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</si>
  <si>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</si>
  <si>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</si>
  <si>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</si>
  <si>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</si>
  <si>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</si>
  <si>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</si>
  <si>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</si>
  <si>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</si>
  <si>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</si>
  <si>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</si>
  <si>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</si>
  <si>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</si>
  <si>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</si>
  <si>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</si>
  <si>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</si>
  <si>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</si>
  <si>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</si>
  <si>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</si>
  <si>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</si>
  <si>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</si>
  <si>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</si>
  <si>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</si>
  <si>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</si>
  <si>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</si>
  <si>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</si>
  <si>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</si>
  <si>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</si>
  <si>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</si>
  <si>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</si>
  <si>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</si>
  <si>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</si>
  <si>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</si>
  <si>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</si>
  <si>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</si>
  <si>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</si>
  <si>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</si>
  <si>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</si>
  <si>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</si>
  <si>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</si>
  <si>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</si>
  <si>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</si>
  <si>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</si>
  <si>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</si>
  <si>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</si>
  <si>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</si>
  <si>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</si>
  <si>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</si>
  <si>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</si>
  <si>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</si>
  <si>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</si>
  <si>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</si>
  <si>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</si>
  <si>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</si>
  <si>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</si>
  <si>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</si>
  <si>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</si>
  <si>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</si>
  <si>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</si>
  <si>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</si>
  <si>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</si>
  <si>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</si>
  <si>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</si>
  <si>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</si>
  <si>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</si>
  <si>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</si>
  <si>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</si>
  <si>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</si>
  <si>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</si>
  <si>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</si>
  <si>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</si>
  <si>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</si>
  <si>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</si>
  <si>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</si>
  <si>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</si>
  <si>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</si>
  <si>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</si>
  <si>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</si>
  <si>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</si>
  <si>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</si>
  <si>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</si>
  <si>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</si>
  <si>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</si>
  <si>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</si>
  <si>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</si>
  <si>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</si>
  <si>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</si>
  <si>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</si>
  <si>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</si>
  <si>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</si>
  <si>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</si>
  <si>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</si>
  <si>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</si>
  <si>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</si>
  <si>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</si>
  <si>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</si>
  <si>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</si>
  <si>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</si>
  <si>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</si>
  <si>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</si>
  <si>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</si>
  <si>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</si>
  <si>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</si>
  <si>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</si>
  <si>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</si>
  <si>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</si>
  <si>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</si>
  <si>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</si>
  <si>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</si>
  <si>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</si>
  <si>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</si>
  <si>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</si>
  <si>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</si>
  <si>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</si>
  <si>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</si>
  <si>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</si>
  <si>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</si>
  <si>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</si>
  <si>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</si>
  <si>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神奈川県中井町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</si>
  <si>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</si>
  <si>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</si>
  <si>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</si>
  <si>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</si>
  <si>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</si>
  <si>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</si>
  <si>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</si>
  <si>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</si>
  <si>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</si>
  <si>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</si>
  <si>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</si>
  <si>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</si>
  <si>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</si>
  <si>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</si>
  <si>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</si>
  <si>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</si>
  <si>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</si>
  <si>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</si>
  <si>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</si>
  <si>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</si>
  <si>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</si>
  <si>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</si>
  <si>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</si>
  <si>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</si>
  <si>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</si>
  <si>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</si>
  <si>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</si>
  <si>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</si>
  <si>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</si>
  <si>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</si>
  <si>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</si>
  <si>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</si>
  <si>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</si>
  <si>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</si>
  <si>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</si>
  <si>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</si>
  <si>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</si>
  <si>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</si>
  <si>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</si>
  <si>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</si>
  <si>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</si>
  <si>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</si>
  <si>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</si>
  <si>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</si>
  <si>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</si>
  <si>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</si>
  <si>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</si>
  <si>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</si>
  <si>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</si>
  <si>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</si>
  <si>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</si>
  <si>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</si>
  <si>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</si>
  <si>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</si>
  <si>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</si>
  <si>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</si>
  <si>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</si>
  <si>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</si>
  <si>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</si>
  <si>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</si>
  <si>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</si>
  <si>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</si>
  <si>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</si>
  <si>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</si>
  <si>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</si>
  <si>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</si>
  <si>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</si>
  <si>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</si>
  <si>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</si>
  <si>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</si>
  <si>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</si>
  <si>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</si>
  <si>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</si>
  <si>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</si>
  <si>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</si>
  <si>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</si>
  <si>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</si>
  <si>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</si>
  <si>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</si>
  <si>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</si>
  <si>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</si>
  <si>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</si>
  <si>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</si>
  <si>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</si>
  <si>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</si>
  <si>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</si>
  <si>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</si>
  <si>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</si>
  <si>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</si>
  <si>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</si>
  <si>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</si>
  <si>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</si>
  <si>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</si>
  <si>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</si>
  <si>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</si>
  <si>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</si>
  <si>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</si>
  <si>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</si>
  <si>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</si>
  <si>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</si>
  <si>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</si>
  <si>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</si>
  <si>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</si>
  <si>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</si>
  <si>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</si>
  <si>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</si>
  <si>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</si>
  <si>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</si>
  <si>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</si>
  <si>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</si>
  <si>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</si>
  <si>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</si>
  <si>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</si>
  <si>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</si>
  <si>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</si>
  <si>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</si>
  <si>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</si>
  <si>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</si>
  <si>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</si>
  <si>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</si>
  <si>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</si>
  <si>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</si>
  <si>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</si>
  <si>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</si>
  <si>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</si>
  <si>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</si>
  <si>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</si>
  <si>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</si>
  <si>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</si>
  <si>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</si>
  <si>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</si>
  <si>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</si>
  <si>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</si>
  <si>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</si>
  <si>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</si>
  <si>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</si>
  <si>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</si>
  <si>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</si>
  <si>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</si>
  <si>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</si>
  <si>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</si>
  <si>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</si>
  <si>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</si>
  <si>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</si>
  <si>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</si>
  <si>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</si>
  <si>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</si>
  <si>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</si>
  <si>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</si>
  <si>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</si>
  <si>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</si>
  <si>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</si>
  <si>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</si>
  <si>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</si>
  <si>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</si>
  <si>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</si>
  <si>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</si>
  <si>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</si>
  <si>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</si>
  <si>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</si>
  <si>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</si>
  <si>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</si>
  <si>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</si>
  <si>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</si>
  <si>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</si>
  <si>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</si>
  <si>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</si>
  <si>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</si>
  <si>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</si>
  <si>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</si>
  <si>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</si>
  <si>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</si>
  <si>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</si>
  <si>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</si>
  <si>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</si>
  <si>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13.13</t>
  </si>
  <si>
    <t>▲ 4.12</t>
  </si>
  <si>
    <t>水道事業会計</t>
  </si>
  <si>
    <t>一般会計</t>
  </si>
  <si>
    <t>国民健康保険特別会計</t>
  </si>
  <si>
    <t>下水道事業特別会計</t>
  </si>
  <si>
    <t>介護保険特別会計</t>
  </si>
  <si>
    <t>後期高齢者医療事業特別会計</t>
  </si>
  <si>
    <t>その他会計（赤字）</t>
  </si>
  <si>
    <t>その他会計（黒字）</t>
  </si>
  <si>
    <t>-</t>
    <phoneticPr fontId="2"/>
  </si>
  <si>
    <t>-</t>
    <phoneticPr fontId="2"/>
  </si>
  <si>
    <t>足柄東部清掃組合</t>
    <rPh sb="0" eb="2">
      <t>アシガラ</t>
    </rPh>
    <rPh sb="2" eb="4">
      <t>トウブ</t>
    </rPh>
    <rPh sb="4" eb="6">
      <t>セイソウ</t>
    </rPh>
    <rPh sb="6" eb="8">
      <t>クミアイ</t>
    </rPh>
    <phoneticPr fontId="30"/>
  </si>
  <si>
    <t>足柄上衛生組合</t>
    <rPh sb="0" eb="2">
      <t>アシガラ</t>
    </rPh>
    <rPh sb="2" eb="3">
      <t>カミ</t>
    </rPh>
    <rPh sb="3" eb="5">
      <t>エイセイ</t>
    </rPh>
    <rPh sb="5" eb="7">
      <t>クミアイ</t>
    </rPh>
    <phoneticPr fontId="30"/>
  </si>
  <si>
    <t>神奈川県市町村退職手当組合</t>
    <rPh sb="0" eb="4">
      <t>カナガワケン</t>
    </rPh>
    <rPh sb="4" eb="7">
      <t>シチョウソン</t>
    </rPh>
    <rPh sb="7" eb="9">
      <t>タイショク</t>
    </rPh>
    <rPh sb="9" eb="11">
      <t>テアテ</t>
    </rPh>
    <rPh sb="11" eb="13">
      <t>クミアイ</t>
    </rPh>
    <phoneticPr fontId="30"/>
  </si>
  <si>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0"/>
  </si>
  <si>
    <t>神奈川県後期高齢者医療広域連合後期高齢者医療事業(特別会計)</t>
    <phoneticPr fontId="30"/>
  </si>
  <si>
    <t>神奈川県町村情報システム共同事業組合</t>
    <phoneticPr fontId="30"/>
  </si>
  <si>
    <t>-</t>
    <phoneticPr fontId="30"/>
  </si>
  <si>
    <t>-</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</si>
  <si>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</si>
  <si>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</si>
  <si>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</si>
  <si>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</si>
  <si>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</si>
  <si>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</si>
  <si>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</si>
  <si>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</si>
  <si>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</si>
  <si>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地方債の新規発行を抑制しており、償還が進んでいるため、実質公債費比率は減少傾向にある。また、基金についても計画的な積み立てを行っていることから将来負担比率は0未満となっている。</t>
    <rPh sb="0" eb="3">
      <t>チホウサイ</t>
    </rPh>
    <rPh sb="4" eb="6">
      <t>シンキ</t>
    </rPh>
    <rPh sb="6" eb="8">
      <t>ハッコウ</t>
    </rPh>
    <rPh sb="9" eb="11">
      <t>ヨクセイ</t>
    </rPh>
    <rPh sb="16" eb="18">
      <t>ショウカン</t>
    </rPh>
    <rPh sb="19" eb="20">
      <t>スス</t>
    </rPh>
    <rPh sb="27" eb="29">
      <t>ジッシツ</t>
    </rPh>
    <rPh sb="29" eb="32">
      <t>コウサイヒ</t>
    </rPh>
    <rPh sb="32" eb="34">
      <t>ヒリツ</t>
    </rPh>
    <rPh sb="35" eb="37">
      <t>ゲンショウ</t>
    </rPh>
    <rPh sb="37" eb="39">
      <t>ケイコウ</t>
    </rPh>
    <rPh sb="46" eb="48">
      <t>キキン</t>
    </rPh>
    <rPh sb="53" eb="56">
      <t>ケイカクテキ</t>
    </rPh>
    <rPh sb="57" eb="58">
      <t>ツ</t>
    </rPh>
    <rPh sb="59" eb="60">
      <t>タ</t>
    </rPh>
    <rPh sb="62" eb="63">
      <t>オコナ</t>
    </rPh>
    <rPh sb="71" eb="73">
      <t>ショウライ</t>
    </rPh>
    <rPh sb="73" eb="75">
      <t>フタン</t>
    </rPh>
    <rPh sb="75" eb="77">
      <t>ヒリツ</t>
    </rPh>
    <rPh sb="79" eb="81">
      <t>ミマン</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</si>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</sst>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2"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3"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6"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8" fontId="26" fillId="5" borderId="151"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8"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35225</c:v>
                </c:pt>
                <c:pt idx="1">
                  <c:v>40184</c:v>
                </c:pt>
                <c:pt idx="2">
                  <c:v>31186</c:v>
                </c:pt>
                <c:pt idx="3">
                  <c:v>32071</c:v>
                </c:pt>
                <c:pt idx="4">
                  <c:v>34594</c:v>
                </c:pt>
              </c:numCache>
            </c:numRef>
          </c:val>
          <c:smooth val="0"/>
        </c:ser>
        <c:dLbls>
          <c:showLegendKey val="0"/>
          <c:showVal val="0"/>
          <c:showCatName val="0"/>
          <c:showSerName val="0"/>
          <c:showPercent val="0"/>
          <c:showBubbleSize val="0"/>
        </c:dLbls>
        <c:marker val="1"/>
        <c:smooth val="0"/>
        <c:axId val="792909224"/>
        <c:axId val="792908048"/>
      </c:lineChart>
      <c:catAx>
        <c:axId val="792909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908048"/>
        <c:crosses val="autoZero"/>
        <c:auto val="1"/>
        <c:lblAlgn val="ctr"/>
        <c:lblOffset val="100"/>
        <c:tickLblSkip val="1"/>
        <c:tickMarkSkip val="1"/>
        <c:noMultiLvlLbl val="0"/>
      </c:catAx>
      <c:valAx>
        <c:axId val="7929080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909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11.94</c:v>
                </c:pt>
                <c:pt idx="1">
                  <c:v>7.87</c:v>
                </c:pt>
                <c:pt idx="2">
                  <c:v>12.41</c:v>
                </c:pt>
                <c:pt idx="3">
                  <c:v>14.37</c:v>
                </c:pt>
                <c:pt idx="4">
                  <c:v>7.67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28.18</c:v>
                </c:pt>
                <c:pt idx="1">
                  <c:v>17.82</c:v>
                </c:pt>
                <c:pt idx="2">
                  <c:v>22.4</c:v>
                </c:pt>
                <c:pt idx="3">
                  <c:v>24.96</c:v>
                </c:pt>
                <c:pt idx="4">
                  <c:v>30.83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92912360"/>
        <c:axId val="79290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0.62</c:v>
                </c:pt>
                <c:pt idx="1">
                  <c:v>-13.13</c:v>
                </c:pt>
                <c:pt idx="2">
                  <c:v>7.24</c:v>
                </c:pt>
                <c:pt idx="3">
                  <c:v>5.87</c:v>
                </c:pt>
                <c:pt idx="4">
                  <c:v>-4.12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92912360"/>
        <c:axId val="792908832"/>
      </c:lineChart>
      <c:catAx>
        <c:axId val="79291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2908832"/>
        <c:crosses val="autoZero"/>
        <c:auto val="1"/>
        <c:lblAlgn val="ctr"/>
        <c:lblOffset val="100"/>
        <c:tickLblSkip val="1"/>
        <c:tickMarkSkip val="1"/>
        <c:noMultiLvlLbl val="0"/>
      </c:catAx>
      <c:valAx>
        <c:axId val="79290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91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0.08</c:v>
                </c:pt>
                <c:pt idx="6">
                  <c:v>#N/A</c:v>
                </c:pt>
                <c:pt idx="7">
                  <c:v>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0.26</c:v>
                </c:pt>
                <c:pt idx="4">
                  <c:v>#N/A</c:v>
                </c:pt>
                <c:pt idx="5">
                  <c:v>0.08</c:v>
                </c:pt>
                <c:pt idx="6">
                  <c:v>#N/A</c:v>
                </c:pt>
                <c:pt idx="7">
                  <c:v>0.42</c:v>
                </c:pt>
                <c:pt idx="8">
                  <c:v>#N/A</c:v>
                </c:pt>
                <c:pt idx="9">
                  <c:v>0.47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0.51</c:v>
                </c:pt>
                <c:pt idx="2">
                  <c:v>#N/A</c:v>
                </c:pt>
                <c:pt idx="3">
                  <c:v>0.75</c:v>
                </c:pt>
                <c:pt idx="4">
                  <c:v>#N/A</c:v>
                </c:pt>
                <c:pt idx="5">
                  <c:v>1.78</c:v>
                </c:pt>
                <c:pt idx="6">
                  <c:v>#N/A</c:v>
                </c:pt>
                <c:pt idx="7">
                  <c:v>0.64</c:v>
                </c:pt>
                <c:pt idx="8">
                  <c:v>#N/A</c:v>
                </c:pt>
                <c:pt idx="9">
                  <c:v>0.59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0.83</c:v>
                </c:pt>
                <c:pt idx="2">
                  <c:v>#N/A</c:v>
                </c:pt>
                <c:pt idx="3">
                  <c:v>0.36</c:v>
                </c:pt>
                <c:pt idx="4">
                  <c:v>#N/A</c:v>
                </c:pt>
                <c:pt idx="5">
                  <c:v>1.5</c:v>
                </c:pt>
                <c:pt idx="6">
                  <c:v>#N/A</c:v>
                </c:pt>
                <c:pt idx="7">
                  <c:v>1.1499999999999999</c:v>
                </c:pt>
                <c:pt idx="8">
                  <c:v>#N/A</c:v>
                </c:pt>
                <c:pt idx="9">
                  <c:v>2.0099999999999998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11.93</c:v>
                </c:pt>
                <c:pt idx="2">
                  <c:v>#N/A</c:v>
                </c:pt>
                <c:pt idx="3">
                  <c:v>7.86</c:v>
                </c:pt>
                <c:pt idx="4">
                  <c:v>#N/A</c:v>
                </c:pt>
                <c:pt idx="5">
                  <c:v>12.4</c:v>
                </c:pt>
                <c:pt idx="6">
                  <c:v>#N/A</c:v>
                </c:pt>
                <c:pt idx="7">
                  <c:v>14.37</c:v>
                </c:pt>
                <c:pt idx="8">
                  <c:v>#N/A</c:v>
                </c:pt>
                <c:pt idx="9">
                  <c:v>7.67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8.3800000000000008</c:v>
                </c:pt>
                <c:pt idx="2">
                  <c:v>#N/A</c:v>
                </c:pt>
                <c:pt idx="3">
                  <c:v>9.82</c:v>
                </c:pt>
                <c:pt idx="4">
                  <c:v>#N/A</c:v>
                </c:pt>
                <c:pt idx="5">
                  <c:v>11.45</c:v>
                </c:pt>
                <c:pt idx="6">
                  <c:v>#N/A</c:v>
                </c:pt>
                <c:pt idx="7">
                  <c:v>12.92</c:v>
                </c:pt>
                <c:pt idx="8">
                  <c:v>#N/A</c:v>
                </c:pt>
                <c:pt idx="9">
                  <c:v>15.16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92906480"/>
        <c:axId val="792909616"/>
      </c:barChart>
      <c:catAx>
        <c:axId val="79290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2909616"/>
        <c:crosses val="autoZero"/>
        <c:auto val="1"/>
        <c:lblAlgn val="ctr"/>
        <c:lblOffset val="100"/>
        <c:tickLblSkip val="1"/>
        <c:tickMarkSkip val="1"/>
        <c:noMultiLvlLbl val="0"/>
      </c:catAx>
      <c:valAx>
        <c:axId val="79290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90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411</c:v>
                </c:pt>
                <c:pt idx="5">
                  <c:v>401</c:v>
                </c:pt>
                <c:pt idx="8">
                  <c:v>392</c:v>
                </c:pt>
                <c:pt idx="11">
                  <c:v>330</c:v>
                </c:pt>
                <c:pt idx="14">
                  <c:v>326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341</c:v>
                </c:pt>
                <c:pt idx="3">
                  <c:v>330</c:v>
                </c:pt>
                <c:pt idx="6">
                  <c:v>323</c:v>
                </c:pt>
                <c:pt idx="9">
                  <c:v>328</c:v>
                </c:pt>
                <c:pt idx="12">
                  <c:v>327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378</c:v>
                </c:pt>
                <c:pt idx="3">
                  <c:v>262</c:v>
                </c:pt>
                <c:pt idx="6">
                  <c:v>234</c:v>
                </c:pt>
                <c:pt idx="9">
                  <c:v>134</c:v>
                </c:pt>
                <c:pt idx="12">
                  <c:v>107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92910008"/>
        <c:axId val="79290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308</c:v>
                </c:pt>
                <c:pt idx="2">
                  <c:v>#N/A</c:v>
                </c:pt>
                <c:pt idx="3">
                  <c:v>#N/A</c:v>
                </c:pt>
                <c:pt idx="4">
                  <c:v>191</c:v>
                </c:pt>
                <c:pt idx="5">
                  <c:v>#N/A</c:v>
                </c:pt>
                <c:pt idx="6">
                  <c:v>#N/A</c:v>
                </c:pt>
                <c:pt idx="7">
                  <c:v>165</c:v>
                </c:pt>
                <c:pt idx="8">
                  <c:v>#N/A</c:v>
                </c:pt>
                <c:pt idx="9">
                  <c:v>#N/A</c:v>
                </c:pt>
                <c:pt idx="10">
                  <c:v>132</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92910008"/>
        <c:axId val="792905696"/>
      </c:lineChart>
      <c:catAx>
        <c:axId val="79291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2905696"/>
        <c:crosses val="autoZero"/>
        <c:auto val="1"/>
        <c:lblAlgn val="ctr"/>
        <c:lblOffset val="100"/>
        <c:tickLblSkip val="1"/>
        <c:tickMarkSkip val="1"/>
        <c:noMultiLvlLbl val="0"/>
      </c:catAx>
      <c:valAx>
        <c:axId val="79290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910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4352</c:v>
                </c:pt>
                <c:pt idx="5">
                  <c:v>3821</c:v>
                </c:pt>
                <c:pt idx="8">
                  <c:v>3754</c:v>
                </c:pt>
                <c:pt idx="11">
                  <c:v>3701</c:v>
                </c:pt>
                <c:pt idx="14">
                  <c:v>3436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1309</c:v>
                </c:pt>
                <c:pt idx="5">
                  <c:v>970</c:v>
                </c:pt>
                <c:pt idx="8">
                  <c:v>1058</c:v>
                </c:pt>
                <c:pt idx="11">
                  <c:v>1251</c:v>
                </c:pt>
                <c:pt idx="14">
                  <c:v>1432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823</c:v>
                </c:pt>
                <c:pt idx="3">
                  <c:v>802</c:v>
                </c:pt>
                <c:pt idx="6">
                  <c:v>679</c:v>
                </c:pt>
                <c:pt idx="9">
                  <c:v>583</c:v>
                </c:pt>
                <c:pt idx="12">
                  <c:v>578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3920</c:v>
                </c:pt>
                <c:pt idx="3">
                  <c:v>3661</c:v>
                </c:pt>
                <c:pt idx="6">
                  <c:v>3429</c:v>
                </c:pt>
                <c:pt idx="9">
                  <c:v>3159</c:v>
                </c:pt>
                <c:pt idx="12">
                  <c:v>3089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993</c:v>
                </c:pt>
                <c:pt idx="3">
                  <c:v>754</c:v>
                </c:pt>
                <c:pt idx="6">
                  <c:v>537</c:v>
                </c:pt>
                <c:pt idx="9">
                  <c:v>413</c:v>
                </c:pt>
                <c:pt idx="12">
                  <c:v>313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76041080"/>
        <c:axId val="576041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c:v>
                </c:pt>
                <c:pt idx="2">
                  <c:v>#N/A</c:v>
                </c:pt>
                <c:pt idx="3">
                  <c:v>#N/A</c:v>
                </c:pt>
                <c:pt idx="4">
                  <c:v>426</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76041080"/>
        <c:axId val="576041864"/>
      </c:lineChart>
      <c:catAx>
        <c:axId val="57604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6041864"/>
        <c:crosses val="autoZero"/>
        <c:auto val="1"/>
        <c:lblAlgn val="ctr"/>
        <c:lblOffset val="100"/>
        <c:tickLblSkip val="1"/>
        <c:tickMarkSkip val="1"/>
        <c:noMultiLvlLbl val="0"/>
      </c:catAx>
      <c:valAx>
        <c:axId val="576041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04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{E83A3F71-F09E-4C3A-A4F6-460E0E34AB6A}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{C752376D-7863-4724-A568-1F29470FECCE}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{36B9508E-3EE7-4328-9DC9-8F296E5E2D8F}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{A4655ECB-978F-416F-B616-B10C52D948D8}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{10081E97-73A9-4388-AE3E-AAA2ECA67B90}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{5EF446CD-DC4D-4D59-825F-E1EA028264C0}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{C013219A-2B11-4BF2-9FE2-C4399BD54616}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{E6118897-4B77-4E28-831F-9954063EEE33}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{00661709-94A5-4298-8563-BAF2DF514018}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{0589065A-43FA-4112-85C2-88EC23308A85}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76043432"/>
        <c:axId val="576040688"/>
      </c:scatterChart>
      <c:valAx>
        <c:axId val="576043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040688"/>
        <c:crosses val="autoZero"/>
        <c:crossBetween val="midCat"/>
      </c:valAx>
      <c:valAx>
        <c:axId val="576040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043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{A307A763-94FD-4C56-99E3-5A0C951813D9}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{97C1DFF8-378B-4E93-8B03-4FAFBE0E6D23}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{F474FFA4-75A7-401F-B673-9401DC8805BF}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{E4363D15-91DB-4B73-9EDB-C00FADCC5476}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{E5772756-FBB7-4CA7-B615-9ADF24ADBB60}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10.199999999999999</c:v>
                </c:pt>
                <c:pt idx="2">
                  <c:v>8.6999999999999993</c:v>
                </c:pt>
                <c:pt idx="3">
                  <c:v>6.3</c:v>
                </c:pt>
                <c:pt idx="4">
                  <c:v>5.3</c:v>
                </c:pt>
              </c:numCache>
            </c:numRef>
          </c:xVal>
          <c:yVal>
            <c:numRef>
              <c:f>公会計指標分析・財政指標組合せ分析表!$K$73:$O$73</c:f>
              <c:numCache>
                <c:formatCode>#,##0.0;"▲ "#,##0.0</c:formatCode>
                <c:ptCount val="5"/>
                <c:pt idx="0">
                  <c:v>2.9</c:v>
                </c:pt>
                <c:pt idx="1">
                  <c:v>16.2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{E128B8B4-7B7F-4297-927C-D03A6083F20D}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{145EB6E6-F5B3-43C8-B902-D075316F31FC}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{BAE82CED-235F-47F5-98A6-0AFF028A1E6C}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{B606E4F0-3273-4D22-9DCA-98C7B396B884}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{D3669917-9A6E-4EF0-899D-44C752A9B3F1}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7.3</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87779088"/>
        <c:axId val="787775560"/>
      </c:scatterChart>
      <c:valAx>
        <c:axId val="787779088"/>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7775560"/>
        <c:crosses val="autoZero"/>
        <c:crossBetween val="midCat"/>
      </c:valAx>
      <c:valAx>
        <c:axId val="78777556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777908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町債の発行抑止により残高は減少傾向にあるので、引き続き、発行抑止に取り組みながら財政健全化に取り組んでいく。</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地方債現在高は、町債の発行抑止の取組により減少しているので、職員数や経常経費の削減等と合わせて、さらなる健全化に取り組んでいく。また、将来を見据え、各種基金への積み立てなど持続可能な財政運営を図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9,630
9,348
19.99
3,892,884
3,647,059
225,225
2,936,136
313,388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9,630
9,348
19.99
3,892,884
3,647,059
225,225
2,936,136
313,388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9,630
9,348
19.99
3,892,884
3,647,059
225,225
2,936,136
313,388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9,630
9,348
19.99
3,892,884
3,647,059
225,225
2,936,136
313,388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自主財源である町税収入の割合が高く、財政力指数としては全国トップクラスとなっている。しかしながら、今後については、固定資産税の減少や税制改正に伴う法人町民税の減少なども見込まれることから、税の徴収強化や新たな歳入確保に向けて着実に取り組んで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22678</xdr:rowOff>
    </xdr:from>
    <xdr:to>
      <xdr:col>7</xdr:col>
      <xdr:colOff>152400</xdr:colOff>
      <xdr:row>39</xdr:row>
      <xdr:rowOff>22678</xdr:rowOff>
    </xdr:to>
    <xdr:cxnSp macro="">
      <xdr:nvCxnSpPr>
        <xdr:cNvPr id="69" name="直線コネクタ 68"/>
        <xdr:cNvCxnSpPr/>
      </xdr:nvCxnSpPr>
      <xdr:spPr>
        <a:xfrm>
          <a:off x="4114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22678</xdr:rowOff>
    </xdr:from>
    <xdr:to>
      <xdr:col>6</xdr:col>
      <xdr:colOff>0</xdr:colOff>
      <xdr:row>39</xdr:row>
      <xdr:rowOff>22678</xdr:rowOff>
    </xdr:to>
    <xdr:cxnSp macro="">
      <xdr:nvCxnSpPr>
        <xdr:cNvPr id="72" name="直線コネクタ 71"/>
        <xdr:cNvCxnSpPr/>
      </xdr:nvCxnSpPr>
      <xdr:spPr>
        <a:xfrm>
          <a:off x="3225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22678</xdr:rowOff>
    </xdr:to>
    <xdr:cxnSp macro="">
      <xdr:nvCxnSpPr>
        <xdr:cNvPr id="75" name="直線コネクタ 74"/>
        <xdr:cNvCxnSpPr/>
      </xdr:nvCxnSpPr>
      <xdr:spPr>
        <a:xfrm>
          <a:off x="2336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125185</xdr:rowOff>
    </xdr:from>
    <xdr:to>
      <xdr:col>3</xdr:col>
      <xdr:colOff>279400</xdr:colOff>
      <xdr:row>38</xdr:row>
      <xdr:rowOff>148167</xdr:rowOff>
    </xdr:to>
    <xdr:cxnSp macro="">
      <xdr:nvCxnSpPr>
        <xdr:cNvPr id="78" name="直線コネクタ 77"/>
        <xdr:cNvCxnSpPr/>
      </xdr:nvCxnSpPr>
      <xdr:spPr>
        <a:xfrm>
          <a:off x="1447800" y="66402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143328</xdr:rowOff>
    </xdr:from>
    <xdr:to>
      <xdr:col>7</xdr:col>
      <xdr:colOff>203200</xdr:colOff>
      <xdr:row>39</xdr:row>
      <xdr:rowOff>73478</xdr:rowOff>
    </xdr:to>
    <xdr:sp macro="" textlink="">
      <xdr:nvSpPr>
        <xdr:cNvPr id="88" name="円/楕円 87"/>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159855</xdr:rowOff>
    </xdr:from>
    <xdr:ext cx="762000" cy="259045"/>
    <xdr:sp macro="" textlink="">
      <xdr:nvSpPr>
        <xdr:cNvPr id="89"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143328</xdr:rowOff>
    </xdr:from>
    <xdr:to>
      <xdr:col>6</xdr:col>
      <xdr:colOff>50800</xdr:colOff>
      <xdr:row>39</xdr:row>
      <xdr:rowOff>73478</xdr:rowOff>
    </xdr:to>
    <xdr:sp macro="" textlink="">
      <xdr:nvSpPr>
        <xdr:cNvPr id="90" name="円/楕円 89"/>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83655</xdr:rowOff>
    </xdr:from>
    <xdr:ext cx="736600" cy="259045"/>
    <xdr:sp macro="" textlink="">
      <xdr:nvSpPr>
        <xdr:cNvPr id="91" name="テキスト ボックス 90"/>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143328</xdr:rowOff>
    </xdr:from>
    <xdr:to>
      <xdr:col>4</xdr:col>
      <xdr:colOff>533400</xdr:colOff>
      <xdr:row>39</xdr:row>
      <xdr:rowOff>73478</xdr:rowOff>
    </xdr:to>
    <xdr:sp macro="" textlink="">
      <xdr:nvSpPr>
        <xdr:cNvPr id="92" name="円/楕円 91"/>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83655</xdr:rowOff>
    </xdr:from>
    <xdr:ext cx="762000" cy="259045"/>
    <xdr:sp macro="" textlink="">
      <xdr:nvSpPr>
        <xdr:cNvPr id="93" name="テキスト ボックス 92"/>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4" name="円/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74385</xdr:rowOff>
    </xdr:from>
    <xdr:to>
      <xdr:col>2</xdr:col>
      <xdr:colOff>127000</xdr:colOff>
      <xdr:row>39</xdr:row>
      <xdr:rowOff>4535</xdr:rowOff>
    </xdr:to>
    <xdr:sp macro="" textlink="">
      <xdr:nvSpPr>
        <xdr:cNvPr id="96" name="円/楕円 95"/>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14713</xdr:rowOff>
    </xdr:from>
    <xdr:ext cx="762000" cy="259045"/>
    <xdr:sp macro="" textlink="">
      <xdr:nvSpPr>
        <xdr:cNvPr id="97" name="テキスト ボックス 96"/>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法人町民税の変動による影響が出やすい財政構造となっているため、経常経費の削減を進め、持続可能な財政運営に努めていく。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64</xdr:row>
      <xdr:rowOff>169672</xdr:rowOff>
    </xdr:to>
    <xdr:cxnSp macro="">
      <xdr:nvCxnSpPr>
        <xdr:cNvPr id="130" name="直線コネクタ 129"/>
        <xdr:cNvCxnSpPr/>
      </xdr:nvCxnSpPr>
      <xdr:spPr>
        <a:xfrm>
          <a:off x="4114800" y="10674350"/>
          <a:ext cx="8382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51562</xdr:rowOff>
    </xdr:to>
    <xdr:cxnSp macro="">
      <xdr:nvCxnSpPr>
        <xdr:cNvPr id="133" name="直線コネクタ 132"/>
        <xdr:cNvCxnSpPr/>
      </xdr:nvCxnSpPr>
      <xdr:spPr>
        <a:xfrm flipV="1">
          <a:off x="3225800" y="1067435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4" name="フローチャート : 判断 133"/>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5" name="テキスト ボックス 134"/>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66</xdr:row>
      <xdr:rowOff>87376</xdr:rowOff>
    </xdr:to>
    <xdr:cxnSp macro="">
      <xdr:nvCxnSpPr>
        <xdr:cNvPr id="136" name="直線コネクタ 135"/>
        <xdr:cNvCxnSpPr/>
      </xdr:nvCxnSpPr>
      <xdr:spPr>
        <a:xfrm flipV="1">
          <a:off x="2336800" y="10852912"/>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53848</xdr:rowOff>
    </xdr:from>
    <xdr:to>
      <xdr:col>3</xdr:col>
      <xdr:colOff>279400</xdr:colOff>
      <xdr:row>66</xdr:row>
      <xdr:rowOff>87376</xdr:rowOff>
    </xdr:to>
    <xdr:cxnSp macro="">
      <xdr:nvCxnSpPr>
        <xdr:cNvPr id="139" name="直線コネクタ 138"/>
        <xdr:cNvCxnSpPr/>
      </xdr:nvCxnSpPr>
      <xdr:spPr>
        <a:xfrm>
          <a:off x="1447800" y="1102664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118872</xdr:rowOff>
    </xdr:from>
    <xdr:to>
      <xdr:col>7</xdr:col>
      <xdr:colOff>203200</xdr:colOff>
      <xdr:row>65</xdr:row>
      <xdr:rowOff>49022</xdr:rowOff>
    </xdr:to>
    <xdr:sp macro="" textlink="">
      <xdr:nvSpPr>
        <xdr:cNvPr id="149" name="円/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1" name="円/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2" name="テキスト ボックス 15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3" name="円/楕円 152"/>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4" name="テキスト ボックス 153"/>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36576</xdr:rowOff>
    </xdr:from>
    <xdr:to>
      <xdr:col>3</xdr:col>
      <xdr:colOff>330200</xdr:colOff>
      <xdr:row>66</xdr:row>
      <xdr:rowOff>138176</xdr:rowOff>
    </xdr:to>
    <xdr:sp macro="" textlink="">
      <xdr:nvSpPr>
        <xdr:cNvPr id="155" name="円/楕円 154"/>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122953</xdr:rowOff>
    </xdr:from>
    <xdr:ext cx="762000" cy="259045"/>
    <xdr:sp macro="" textlink="">
      <xdr:nvSpPr>
        <xdr:cNvPr id="156" name="テキスト ボックス 155"/>
        <xdr:cNvSpPr txBox="1"/>
      </xdr:nvSpPr>
      <xdr:spPr>
        <a:xfrm>
          <a:off x="1955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7" name="円/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[162,750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人件費の削減のため民間委託化を推進し、職員人件費等から委託料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へのシフトを進めているところであるが、全国平均</a:t>
          </a:r>
          <a:r>
            <a:rPr kumimoji="1" lang="ja-JP" altLang="en-US" sz="1100">
              <a:solidFill>
                <a:schemeClr val="dk1"/>
              </a:solidFill>
              <a:effectLst/>
              <a:latin typeface="+mn-lt"/>
              <a:ea typeface="+mn-ea"/>
              <a:cs typeface="+mn-cs"/>
            </a:rPr>
            <a:t>・神奈川県平均</a:t>
          </a:r>
          <a:r>
            <a:rPr kumimoji="1" lang="ja-JP" altLang="ja-JP" sz="1100">
              <a:solidFill>
                <a:schemeClr val="dk1"/>
              </a:solidFill>
              <a:effectLst/>
              <a:latin typeface="+mn-lt"/>
              <a:ea typeface="+mn-ea"/>
              <a:cs typeface="+mn-cs"/>
            </a:rPr>
            <a:t>を上回っている状況にあるため、引き続き、徹底した行財政改革に取り組んでいく。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56392</xdr:rowOff>
    </xdr:from>
    <xdr:to>
      <xdr:col>7</xdr:col>
      <xdr:colOff>152400</xdr:colOff>
      <xdr:row>82</xdr:row>
      <xdr:rowOff>69030</xdr:rowOff>
    </xdr:to>
    <xdr:cxnSp macro="">
      <xdr:nvCxnSpPr>
        <xdr:cNvPr id="192" name="直線コネクタ 191"/>
        <xdr:cNvCxnSpPr/>
      </xdr:nvCxnSpPr>
      <xdr:spPr>
        <a:xfrm>
          <a:off x="4114800" y="14115292"/>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46498</xdr:rowOff>
    </xdr:from>
    <xdr:to>
      <xdr:col>6</xdr:col>
      <xdr:colOff>0</xdr:colOff>
      <xdr:row>82</xdr:row>
      <xdr:rowOff>56392</xdr:rowOff>
    </xdr:to>
    <xdr:cxnSp macro="">
      <xdr:nvCxnSpPr>
        <xdr:cNvPr id="195" name="直線コネクタ 194"/>
        <xdr:cNvCxnSpPr/>
      </xdr:nvCxnSpPr>
      <xdr:spPr>
        <a:xfrm>
          <a:off x="3225800" y="14105398"/>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131504</xdr:rowOff>
    </xdr:from>
    <xdr:to>
      <xdr:col>6</xdr:col>
      <xdr:colOff>50800</xdr:colOff>
      <xdr:row>83</xdr:row>
      <xdr:rowOff>61654</xdr:rowOff>
    </xdr:to>
    <xdr:sp macro="" textlink="">
      <xdr:nvSpPr>
        <xdr:cNvPr id="196" name="フローチャート : 判断 195"/>
        <xdr:cNvSpPr/>
      </xdr:nvSpPr>
      <xdr:spPr>
        <a:xfrm>
          <a:off x="4064000" y="1419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46431</xdr:rowOff>
    </xdr:from>
    <xdr:ext cx="736600" cy="259045"/>
    <xdr:sp macro="" textlink="">
      <xdr:nvSpPr>
        <xdr:cNvPr id="197" name="テキスト ボックス 196"/>
        <xdr:cNvSpPr txBox="1"/>
      </xdr:nvSpPr>
      <xdr:spPr>
        <a:xfrm>
          <a:off x="3733800" y="1427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36188</xdr:rowOff>
    </xdr:from>
    <xdr:to>
      <xdr:col>4</xdr:col>
      <xdr:colOff>482600</xdr:colOff>
      <xdr:row>82</xdr:row>
      <xdr:rowOff>46498</xdr:rowOff>
    </xdr:to>
    <xdr:cxnSp macro="">
      <xdr:nvCxnSpPr>
        <xdr:cNvPr id="198" name="直線コネクタ 197"/>
        <xdr:cNvCxnSpPr/>
      </xdr:nvCxnSpPr>
      <xdr:spPr>
        <a:xfrm>
          <a:off x="2336800" y="14095088"/>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18994</xdr:rowOff>
    </xdr:from>
    <xdr:to>
      <xdr:col>4</xdr:col>
      <xdr:colOff>533400</xdr:colOff>
      <xdr:row>82</xdr:row>
      <xdr:rowOff>120594</xdr:rowOff>
    </xdr:to>
    <xdr:sp macro="" textlink="">
      <xdr:nvSpPr>
        <xdr:cNvPr id="199" name="フローチャート : 判断 198"/>
        <xdr:cNvSpPr/>
      </xdr:nvSpPr>
      <xdr:spPr>
        <a:xfrm>
          <a:off x="3175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105371</xdr:rowOff>
    </xdr:from>
    <xdr:ext cx="762000" cy="259045"/>
    <xdr:sp macro="" textlink="">
      <xdr:nvSpPr>
        <xdr:cNvPr id="200" name="テキスト ボックス 199"/>
        <xdr:cNvSpPr txBox="1"/>
      </xdr:nvSpPr>
      <xdr:spPr>
        <a:xfrm>
          <a:off x="2844800" y="1416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36188</xdr:rowOff>
    </xdr:from>
    <xdr:to>
      <xdr:col>3</xdr:col>
      <xdr:colOff>279400</xdr:colOff>
      <xdr:row>82</xdr:row>
      <xdr:rowOff>50485</xdr:rowOff>
    </xdr:to>
    <xdr:cxnSp macro="">
      <xdr:nvCxnSpPr>
        <xdr:cNvPr id="201" name="直線コネクタ 200"/>
        <xdr:cNvCxnSpPr/>
      </xdr:nvCxnSpPr>
      <xdr:spPr>
        <a:xfrm flipV="1">
          <a:off x="1447800" y="14095088"/>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4029</xdr:rowOff>
    </xdr:from>
    <xdr:to>
      <xdr:col>3</xdr:col>
      <xdr:colOff>330200</xdr:colOff>
      <xdr:row>82</xdr:row>
      <xdr:rowOff>105629</xdr:rowOff>
    </xdr:to>
    <xdr:sp macro="" textlink="">
      <xdr:nvSpPr>
        <xdr:cNvPr id="202" name="フローチャート : 判断 201"/>
        <xdr:cNvSpPr/>
      </xdr:nvSpPr>
      <xdr:spPr>
        <a:xfrm>
          <a:off x="2286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90406</xdr:rowOff>
    </xdr:from>
    <xdr:ext cx="762000" cy="259045"/>
    <xdr:sp macro="" textlink="">
      <xdr:nvSpPr>
        <xdr:cNvPr id="203" name="テキスト ボックス 202"/>
        <xdr:cNvSpPr txBox="1"/>
      </xdr:nvSpPr>
      <xdr:spPr>
        <a:xfrm>
          <a:off x="1955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1532</xdr:rowOff>
    </xdr:from>
    <xdr:to>
      <xdr:col>2</xdr:col>
      <xdr:colOff>127000</xdr:colOff>
      <xdr:row>82</xdr:row>
      <xdr:rowOff>103132</xdr:rowOff>
    </xdr:to>
    <xdr:sp macro="" textlink="">
      <xdr:nvSpPr>
        <xdr:cNvPr id="204" name="フローチャート : 判断 203"/>
        <xdr:cNvSpPr/>
      </xdr:nvSpPr>
      <xdr:spPr>
        <a:xfrm>
          <a:off x="1397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87909</xdr:rowOff>
    </xdr:from>
    <xdr:ext cx="762000" cy="259045"/>
    <xdr:sp macro="" textlink="">
      <xdr:nvSpPr>
        <xdr:cNvPr id="205" name="テキスト ボックス 204"/>
        <xdr:cNvSpPr txBox="1"/>
      </xdr:nvSpPr>
      <xdr:spPr>
        <a:xfrm>
          <a:off x="1066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18230</xdr:rowOff>
    </xdr:from>
    <xdr:to>
      <xdr:col>7</xdr:col>
      <xdr:colOff>203200</xdr:colOff>
      <xdr:row>82</xdr:row>
      <xdr:rowOff>119830</xdr:rowOff>
    </xdr:to>
    <xdr:sp macro="" textlink="">
      <xdr:nvSpPr>
        <xdr:cNvPr id="211" name="円/楕円 210"/>
        <xdr:cNvSpPr/>
      </xdr:nvSpPr>
      <xdr:spPr>
        <a:xfrm>
          <a:off x="4902200" y="140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110957</xdr:rowOff>
    </xdr:from>
    <xdr:ext cx="762000" cy="259045"/>
    <xdr:sp macro="" textlink="">
      <xdr:nvSpPr>
        <xdr:cNvPr id="212" name="人件費・物件費等の状況該当値テキスト"/>
        <xdr:cNvSpPr txBox="1"/>
      </xdr:nvSpPr>
      <xdr:spPr>
        <a:xfrm>
          <a:off x="5041900" y="1399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162,750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5592</xdr:rowOff>
    </xdr:from>
    <xdr:to>
      <xdr:col>6</xdr:col>
      <xdr:colOff>50800</xdr:colOff>
      <xdr:row>82</xdr:row>
      <xdr:rowOff>107192</xdr:rowOff>
    </xdr:to>
    <xdr:sp macro="" textlink="">
      <xdr:nvSpPr>
        <xdr:cNvPr id="213" name="円/楕円 212"/>
        <xdr:cNvSpPr/>
      </xdr:nvSpPr>
      <xdr:spPr>
        <a:xfrm>
          <a:off x="4064000" y="1406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117369</xdr:rowOff>
    </xdr:from>
    <xdr:ext cx="736600" cy="259045"/>
    <xdr:sp macro="" textlink="">
      <xdr:nvSpPr>
        <xdr:cNvPr id="214" name="テキスト ボックス 213"/>
        <xdr:cNvSpPr txBox="1"/>
      </xdr:nvSpPr>
      <xdr:spPr>
        <a:xfrm>
          <a:off x="3733800" y="1383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167148</xdr:rowOff>
    </xdr:from>
    <xdr:to>
      <xdr:col>4</xdr:col>
      <xdr:colOff>533400</xdr:colOff>
      <xdr:row>82</xdr:row>
      <xdr:rowOff>97298</xdr:rowOff>
    </xdr:to>
    <xdr:sp macro="" textlink="">
      <xdr:nvSpPr>
        <xdr:cNvPr id="215" name="円/楕円 214"/>
        <xdr:cNvSpPr/>
      </xdr:nvSpPr>
      <xdr:spPr>
        <a:xfrm>
          <a:off x="3175000" y="14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107475</xdr:rowOff>
    </xdr:from>
    <xdr:ext cx="762000" cy="259045"/>
    <xdr:sp macro="" textlink="">
      <xdr:nvSpPr>
        <xdr:cNvPr id="216" name="テキスト ボックス 215"/>
        <xdr:cNvSpPr txBox="1"/>
      </xdr:nvSpPr>
      <xdr:spPr>
        <a:xfrm>
          <a:off x="2844800" y="1382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156838</xdr:rowOff>
    </xdr:from>
    <xdr:to>
      <xdr:col>3</xdr:col>
      <xdr:colOff>330200</xdr:colOff>
      <xdr:row>82</xdr:row>
      <xdr:rowOff>86988</xdr:rowOff>
    </xdr:to>
    <xdr:sp macro="" textlink="">
      <xdr:nvSpPr>
        <xdr:cNvPr id="217" name="円/楕円 216"/>
        <xdr:cNvSpPr/>
      </xdr:nvSpPr>
      <xdr:spPr>
        <a:xfrm>
          <a:off x="2286000" y="140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97165</xdr:rowOff>
    </xdr:from>
    <xdr:ext cx="762000" cy="259045"/>
    <xdr:sp macro="" textlink="">
      <xdr:nvSpPr>
        <xdr:cNvPr id="218" name="テキスト ボックス 217"/>
        <xdr:cNvSpPr txBox="1"/>
      </xdr:nvSpPr>
      <xdr:spPr>
        <a:xfrm>
          <a:off x="1955800" y="138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171135</xdr:rowOff>
    </xdr:from>
    <xdr:to>
      <xdr:col>2</xdr:col>
      <xdr:colOff>127000</xdr:colOff>
      <xdr:row>82</xdr:row>
      <xdr:rowOff>101285</xdr:rowOff>
    </xdr:to>
    <xdr:sp macro="" textlink="">
      <xdr:nvSpPr>
        <xdr:cNvPr id="219" name="円/楕円 218"/>
        <xdr:cNvSpPr/>
      </xdr:nvSpPr>
      <xdr:spPr>
        <a:xfrm>
          <a:off x="1397000" y="140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111462</xdr:rowOff>
    </xdr:from>
    <xdr:ext cx="762000" cy="259045"/>
    <xdr:sp macro="" textlink="">
      <xdr:nvSpPr>
        <xdr:cNvPr id="220" name="テキスト ボックス 219"/>
        <xdr:cNvSpPr txBox="1"/>
      </xdr:nvSpPr>
      <xdr:spPr>
        <a:xfrm>
          <a:off x="1066800" y="138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職員の年齢構成に偏りがあるものの、全国町村平均と同程度の数値となっ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。引き続き、給与水準の適正化に向けて取り組んでいく。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85</xdr:row>
      <xdr:rowOff>80011</xdr:rowOff>
    </xdr:to>
    <xdr:cxnSp macro="">
      <xdr:nvCxnSpPr>
        <xdr:cNvPr id="252" name="直線コネクタ 251"/>
        <xdr:cNvCxnSpPr/>
      </xdr:nvCxnSpPr>
      <xdr:spPr>
        <a:xfrm>
          <a:off x="16179800" y="14585696"/>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48768</xdr:rowOff>
    </xdr:from>
    <xdr:to>
      <xdr:col>23</xdr:col>
      <xdr:colOff>406400</xdr:colOff>
      <xdr:row>85</xdr:row>
      <xdr:rowOff>12446</xdr:rowOff>
    </xdr:to>
    <xdr:cxnSp macro="">
      <xdr:nvCxnSpPr>
        <xdr:cNvPr id="255" name="直線コネクタ 254"/>
        <xdr:cNvCxnSpPr/>
      </xdr:nvCxnSpPr>
      <xdr:spPr>
        <a:xfrm>
          <a:off x="15290800" y="144505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6" name="フローチャート : 判断 255"/>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7" name="テキスト ボックス 25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84</xdr:row>
      <xdr:rowOff>48768</xdr:rowOff>
    </xdr:to>
    <xdr:cxnSp macro="">
      <xdr:nvCxnSpPr>
        <xdr:cNvPr id="258" name="直線コネクタ 257"/>
        <xdr:cNvCxnSpPr/>
      </xdr:nvCxnSpPr>
      <xdr:spPr>
        <a:xfrm>
          <a:off x="14401800" y="1445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59" name="フローチャート : 判断 258"/>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0" name="テキスト ボックス 259"/>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89</xdr:row>
      <xdr:rowOff>50546</xdr:rowOff>
    </xdr:to>
    <xdr:cxnSp macro="">
      <xdr:nvCxnSpPr>
        <xdr:cNvPr id="261" name="直線コネクタ 260"/>
        <xdr:cNvCxnSpPr/>
      </xdr:nvCxnSpPr>
      <xdr:spPr>
        <a:xfrm flipV="1">
          <a:off x="13512800" y="14450568"/>
          <a:ext cx="8890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92202</xdr:rowOff>
    </xdr:from>
    <xdr:to>
      <xdr:col>21</xdr:col>
      <xdr:colOff>50800</xdr:colOff>
      <xdr:row>84</xdr:row>
      <xdr:rowOff>22352</xdr:rowOff>
    </xdr:to>
    <xdr:sp macro="" textlink="">
      <xdr:nvSpPr>
        <xdr:cNvPr id="262" name="フローチャート : 判断 261"/>
        <xdr:cNvSpPr/>
      </xdr:nvSpPr>
      <xdr:spPr>
        <a:xfrm>
          <a:off x="14351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32529</xdr:rowOff>
    </xdr:from>
    <xdr:ext cx="762000" cy="259045"/>
    <xdr:sp macro="" textlink="">
      <xdr:nvSpPr>
        <xdr:cNvPr id="263" name="テキスト ボックス 262"/>
        <xdr:cNvSpPr txBox="1"/>
      </xdr:nvSpPr>
      <xdr:spPr>
        <a:xfrm>
          <a:off x="14020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64" name="フローチャート : 判断 263"/>
        <xdr:cNvSpPr/>
      </xdr:nvSpPr>
      <xdr:spPr>
        <a:xfrm>
          <a:off x="13462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70629</xdr:rowOff>
    </xdr:from>
    <xdr:ext cx="762000" cy="259045"/>
    <xdr:sp macro="" textlink="">
      <xdr:nvSpPr>
        <xdr:cNvPr id="265" name="テキスト ボックス 264"/>
        <xdr:cNvSpPr txBox="1"/>
      </xdr:nvSpPr>
      <xdr:spPr>
        <a:xfrm>
          <a:off x="13131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1" name="円/楕円 270"/>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2"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133096</xdr:rowOff>
    </xdr:from>
    <xdr:to>
      <xdr:col>23</xdr:col>
      <xdr:colOff>457200</xdr:colOff>
      <xdr:row>85</xdr:row>
      <xdr:rowOff>63246</xdr:rowOff>
    </xdr:to>
    <xdr:sp macro="" textlink="">
      <xdr:nvSpPr>
        <xdr:cNvPr id="273" name="円/楕円 272"/>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48023</xdr:rowOff>
    </xdr:from>
    <xdr:ext cx="736600" cy="259045"/>
    <xdr:sp macro="" textlink="">
      <xdr:nvSpPr>
        <xdr:cNvPr id="274" name="テキスト ボックス 273"/>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169418</xdr:rowOff>
    </xdr:from>
    <xdr:to>
      <xdr:col>22</xdr:col>
      <xdr:colOff>254000</xdr:colOff>
      <xdr:row>84</xdr:row>
      <xdr:rowOff>99568</xdr:rowOff>
    </xdr:to>
    <xdr:sp macro="" textlink="">
      <xdr:nvSpPr>
        <xdr:cNvPr id="275" name="円/楕円 274"/>
        <xdr:cNvSpPr/>
      </xdr:nvSpPr>
      <xdr:spPr>
        <a:xfrm>
          <a:off x="15240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84345</xdr:rowOff>
    </xdr:from>
    <xdr:ext cx="762000" cy="259045"/>
    <xdr:sp macro="" textlink="">
      <xdr:nvSpPr>
        <xdr:cNvPr id="276" name="テキスト ボックス 275"/>
        <xdr:cNvSpPr txBox="1"/>
      </xdr:nvSpPr>
      <xdr:spPr>
        <a:xfrm>
          <a:off x="149098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169418</xdr:rowOff>
    </xdr:from>
    <xdr:to>
      <xdr:col>21</xdr:col>
      <xdr:colOff>50800</xdr:colOff>
      <xdr:row>84</xdr:row>
      <xdr:rowOff>99568</xdr:rowOff>
    </xdr:to>
    <xdr:sp macro="" textlink="">
      <xdr:nvSpPr>
        <xdr:cNvPr id="277" name="円/楕円 276"/>
        <xdr:cNvSpPr/>
      </xdr:nvSpPr>
      <xdr:spPr>
        <a:xfrm>
          <a:off x="14351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84345</xdr:rowOff>
    </xdr:from>
    <xdr:ext cx="762000" cy="259045"/>
    <xdr:sp macro="" textlink="">
      <xdr:nvSpPr>
        <xdr:cNvPr id="278" name="テキスト ボックス 277"/>
        <xdr:cNvSpPr txBox="1"/>
      </xdr:nvSpPr>
      <xdr:spPr>
        <a:xfrm>
          <a:off x="140208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79" name="円/楕円 278"/>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80" name="テキスト ボックス 279"/>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新規採用職員の採用抑制により、類似団体を下回る数値となったものの、引き続き適正な定員管理に努めていく。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128597</xdr:rowOff>
    </xdr:from>
    <xdr:to>
      <xdr:col>24</xdr:col>
      <xdr:colOff>558800</xdr:colOff>
      <xdr:row>59</xdr:row>
      <xdr:rowOff>131354</xdr:rowOff>
    </xdr:to>
    <xdr:cxnSp macro="">
      <xdr:nvCxnSpPr>
        <xdr:cNvPr id="317" name="直線コネクタ 316"/>
        <xdr:cNvCxnSpPr/>
      </xdr:nvCxnSpPr>
      <xdr:spPr>
        <a:xfrm>
          <a:off x="16179800" y="10244147"/>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123081</xdr:rowOff>
    </xdr:from>
    <xdr:to>
      <xdr:col>23</xdr:col>
      <xdr:colOff>406400</xdr:colOff>
      <xdr:row>59</xdr:row>
      <xdr:rowOff>128597</xdr:rowOff>
    </xdr:to>
    <xdr:cxnSp macro="">
      <xdr:nvCxnSpPr>
        <xdr:cNvPr id="320" name="直線コネクタ 319"/>
        <xdr:cNvCxnSpPr/>
      </xdr:nvCxnSpPr>
      <xdr:spPr>
        <a:xfrm>
          <a:off x="15290800" y="10238631"/>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151783</xdr:rowOff>
    </xdr:from>
    <xdr:to>
      <xdr:col>23</xdr:col>
      <xdr:colOff>457200</xdr:colOff>
      <xdr:row>61</xdr:row>
      <xdr:rowOff>81933</xdr:rowOff>
    </xdr:to>
    <xdr:sp macro="" textlink="">
      <xdr:nvSpPr>
        <xdr:cNvPr id="321" name="フローチャート : 判断 320"/>
        <xdr:cNvSpPr/>
      </xdr:nvSpPr>
      <xdr:spPr>
        <a:xfrm>
          <a:off x="16129000" y="1043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66710</xdr:rowOff>
    </xdr:from>
    <xdr:ext cx="736600" cy="259045"/>
    <xdr:sp macro="" textlink="">
      <xdr:nvSpPr>
        <xdr:cNvPr id="322" name="テキスト ボックス 321"/>
        <xdr:cNvSpPr txBox="1"/>
      </xdr:nvSpPr>
      <xdr:spPr>
        <a:xfrm>
          <a:off x="15798800" y="10525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119634</xdr:rowOff>
    </xdr:from>
    <xdr:to>
      <xdr:col>22</xdr:col>
      <xdr:colOff>203200</xdr:colOff>
      <xdr:row>59</xdr:row>
      <xdr:rowOff>123081</xdr:rowOff>
    </xdr:to>
    <xdr:cxnSp macro="">
      <xdr:nvCxnSpPr>
        <xdr:cNvPr id="323" name="直線コネクタ 322"/>
        <xdr:cNvCxnSpPr/>
      </xdr:nvCxnSpPr>
      <xdr:spPr>
        <a:xfrm>
          <a:off x="14401800" y="102351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137777</xdr:rowOff>
    </xdr:from>
    <xdr:to>
      <xdr:col>22</xdr:col>
      <xdr:colOff>254000</xdr:colOff>
      <xdr:row>60</xdr:row>
      <xdr:rowOff>67927</xdr:rowOff>
    </xdr:to>
    <xdr:sp macro="" textlink="">
      <xdr:nvSpPr>
        <xdr:cNvPr id="324" name="フローチャート : 判断 323"/>
        <xdr:cNvSpPr/>
      </xdr:nvSpPr>
      <xdr:spPr>
        <a:xfrm>
          <a:off x="15240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52704</xdr:rowOff>
    </xdr:from>
    <xdr:ext cx="762000" cy="259045"/>
    <xdr:sp macro="" textlink="">
      <xdr:nvSpPr>
        <xdr:cNvPr id="325" name="テキスト ボックス 324"/>
        <xdr:cNvSpPr txBox="1"/>
      </xdr:nvSpPr>
      <xdr:spPr>
        <a:xfrm>
          <a:off x="14909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119634</xdr:rowOff>
    </xdr:from>
    <xdr:to>
      <xdr:col>21</xdr:col>
      <xdr:colOff>0</xdr:colOff>
      <xdr:row>59</xdr:row>
      <xdr:rowOff>123771</xdr:rowOff>
    </xdr:to>
    <xdr:cxnSp macro="">
      <xdr:nvCxnSpPr>
        <xdr:cNvPr id="326" name="直線コネクタ 325"/>
        <xdr:cNvCxnSpPr/>
      </xdr:nvCxnSpPr>
      <xdr:spPr>
        <a:xfrm flipV="1">
          <a:off x="13512800" y="1023518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130193</xdr:rowOff>
    </xdr:from>
    <xdr:to>
      <xdr:col>21</xdr:col>
      <xdr:colOff>50800</xdr:colOff>
      <xdr:row>60</xdr:row>
      <xdr:rowOff>60343</xdr:rowOff>
    </xdr:to>
    <xdr:sp macro="" textlink="">
      <xdr:nvSpPr>
        <xdr:cNvPr id="327" name="フローチャート : 判断 326"/>
        <xdr:cNvSpPr/>
      </xdr:nvSpPr>
      <xdr:spPr>
        <a:xfrm>
          <a:off x="14351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45120</xdr:rowOff>
    </xdr:from>
    <xdr:ext cx="762000" cy="259045"/>
    <xdr:sp macro="" textlink="">
      <xdr:nvSpPr>
        <xdr:cNvPr id="328" name="テキスト ボックス 327"/>
        <xdr:cNvSpPr txBox="1"/>
      </xdr:nvSpPr>
      <xdr:spPr>
        <a:xfrm>
          <a:off x="14020800" y="103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29" name="フローチャート : 判断 328"/>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40294</xdr:rowOff>
    </xdr:from>
    <xdr:ext cx="762000" cy="259045"/>
    <xdr:sp macro="" textlink="">
      <xdr:nvSpPr>
        <xdr:cNvPr id="330" name="テキスト ボックス 329"/>
        <xdr:cNvSpPr txBox="1"/>
      </xdr:nvSpPr>
      <xdr:spPr>
        <a:xfrm>
          <a:off x="13131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80554</xdr:rowOff>
    </xdr:from>
    <xdr:to>
      <xdr:col>24</xdr:col>
      <xdr:colOff>609600</xdr:colOff>
      <xdr:row>60</xdr:row>
      <xdr:rowOff>10704</xdr:rowOff>
    </xdr:to>
    <xdr:sp macro="" textlink="">
      <xdr:nvSpPr>
        <xdr:cNvPr id="336" name="円/楕円 335"/>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97081</xdr:rowOff>
    </xdr:from>
    <xdr:ext cx="762000" cy="259045"/>
    <xdr:sp macro="" textlink="">
      <xdr:nvSpPr>
        <xdr:cNvPr id="337" name="定員管理の状況該当値テキスト"/>
        <xdr:cNvSpPr txBox="1"/>
      </xdr:nvSpPr>
      <xdr:spPr>
        <a:xfrm>
          <a:off x="17106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77797</xdr:rowOff>
    </xdr:from>
    <xdr:to>
      <xdr:col>23</xdr:col>
      <xdr:colOff>457200</xdr:colOff>
      <xdr:row>60</xdr:row>
      <xdr:rowOff>7947</xdr:rowOff>
    </xdr:to>
    <xdr:sp macro="" textlink="">
      <xdr:nvSpPr>
        <xdr:cNvPr id="338" name="円/楕円 337"/>
        <xdr:cNvSpPr/>
      </xdr:nvSpPr>
      <xdr:spPr>
        <a:xfrm>
          <a:off x="16129000" y="101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18124</xdr:rowOff>
    </xdr:from>
    <xdr:ext cx="736600" cy="259045"/>
    <xdr:sp macro="" textlink="">
      <xdr:nvSpPr>
        <xdr:cNvPr id="339" name="テキスト ボックス 338"/>
        <xdr:cNvSpPr txBox="1"/>
      </xdr:nvSpPr>
      <xdr:spPr>
        <a:xfrm>
          <a:off x="15798800" y="9962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72281</xdr:rowOff>
    </xdr:from>
    <xdr:to>
      <xdr:col>22</xdr:col>
      <xdr:colOff>254000</xdr:colOff>
      <xdr:row>60</xdr:row>
      <xdr:rowOff>2431</xdr:rowOff>
    </xdr:to>
    <xdr:sp macro="" textlink="">
      <xdr:nvSpPr>
        <xdr:cNvPr id="340" name="円/楕円 339"/>
        <xdr:cNvSpPr/>
      </xdr:nvSpPr>
      <xdr:spPr>
        <a:xfrm>
          <a:off x="15240000" y="101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12608</xdr:rowOff>
    </xdr:from>
    <xdr:ext cx="762000" cy="259045"/>
    <xdr:sp macro="" textlink="">
      <xdr:nvSpPr>
        <xdr:cNvPr id="341" name="テキスト ボックス 340"/>
        <xdr:cNvSpPr txBox="1"/>
      </xdr:nvSpPr>
      <xdr:spPr>
        <a:xfrm>
          <a:off x="14909800" y="99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68834</xdr:rowOff>
    </xdr:from>
    <xdr:to>
      <xdr:col>21</xdr:col>
      <xdr:colOff>50800</xdr:colOff>
      <xdr:row>59</xdr:row>
      <xdr:rowOff>170434</xdr:rowOff>
    </xdr:to>
    <xdr:sp macro="" textlink="">
      <xdr:nvSpPr>
        <xdr:cNvPr id="342" name="円/楕円 341"/>
        <xdr:cNvSpPr/>
      </xdr:nvSpPr>
      <xdr:spPr>
        <a:xfrm>
          <a:off x="14351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9161</xdr:rowOff>
    </xdr:from>
    <xdr:ext cx="762000" cy="259045"/>
    <xdr:sp macro="" textlink="">
      <xdr:nvSpPr>
        <xdr:cNvPr id="343" name="テキスト ボックス 342"/>
        <xdr:cNvSpPr txBox="1"/>
      </xdr:nvSpPr>
      <xdr:spPr>
        <a:xfrm>
          <a:off x="14020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72971</xdr:rowOff>
    </xdr:from>
    <xdr:to>
      <xdr:col>19</xdr:col>
      <xdr:colOff>533400</xdr:colOff>
      <xdr:row>60</xdr:row>
      <xdr:rowOff>3121</xdr:rowOff>
    </xdr:to>
    <xdr:sp macro="" textlink="">
      <xdr:nvSpPr>
        <xdr:cNvPr id="344" name="円/楕円 343"/>
        <xdr:cNvSpPr/>
      </xdr:nvSpPr>
      <xdr:spPr>
        <a:xfrm>
          <a:off x="13462000" y="101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13298</xdr:rowOff>
    </xdr:from>
    <xdr:ext cx="762000" cy="259045"/>
    <xdr:sp macro="" textlink="">
      <xdr:nvSpPr>
        <xdr:cNvPr id="345" name="テキスト ボックス 344"/>
        <xdr:cNvSpPr txBox="1"/>
      </xdr:nvSpPr>
      <xdr:spPr>
        <a:xfrm>
          <a:off x="13131800" y="99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新たな借り入れをせずに順調な償還によって比率が改善されている。引き続き健全化に努める。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40</xdr:row>
      <xdr:rowOff>11176</xdr:rowOff>
    </xdr:to>
    <xdr:cxnSp macro="">
      <xdr:nvCxnSpPr>
        <xdr:cNvPr id="377" name="直線コネクタ 376"/>
        <xdr:cNvCxnSpPr/>
      </xdr:nvCxnSpPr>
      <xdr:spPr>
        <a:xfrm flipV="1">
          <a:off x="16179800" y="677265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11176</xdr:rowOff>
    </xdr:from>
    <xdr:to>
      <xdr:col>23</xdr:col>
      <xdr:colOff>406400</xdr:colOff>
      <xdr:row>41</xdr:row>
      <xdr:rowOff>71374</xdr:rowOff>
    </xdr:to>
    <xdr:cxnSp macro="">
      <xdr:nvCxnSpPr>
        <xdr:cNvPr id="380" name="直線コネクタ 379"/>
        <xdr:cNvCxnSpPr/>
      </xdr:nvCxnSpPr>
      <xdr:spPr>
        <a:xfrm flipV="1">
          <a:off x="15290800" y="686917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20574</xdr:rowOff>
    </xdr:from>
    <xdr:to>
      <xdr:col>23</xdr:col>
      <xdr:colOff>457200</xdr:colOff>
      <xdr:row>41</xdr:row>
      <xdr:rowOff>122174</xdr:rowOff>
    </xdr:to>
    <xdr:sp macro="" textlink="">
      <xdr:nvSpPr>
        <xdr:cNvPr id="381" name="フローチャート : 判断 380"/>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106951</xdr:rowOff>
    </xdr:from>
    <xdr:ext cx="736600" cy="259045"/>
    <xdr:sp macro="" textlink="">
      <xdr:nvSpPr>
        <xdr:cNvPr id="382" name="テキスト ボックス 381"/>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42</xdr:row>
      <xdr:rowOff>44704</xdr:rowOff>
    </xdr:to>
    <xdr:cxnSp macro="">
      <xdr:nvCxnSpPr>
        <xdr:cNvPr id="383" name="直線コネクタ 382"/>
        <xdr:cNvCxnSpPr/>
      </xdr:nvCxnSpPr>
      <xdr:spPr>
        <a:xfrm flipV="1">
          <a:off x="14401800" y="71008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4" name="フローチャート : 判断 383"/>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5" name="テキスト ボックス 384"/>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44704</xdr:rowOff>
    </xdr:from>
    <xdr:to>
      <xdr:col>21</xdr:col>
      <xdr:colOff>0</xdr:colOff>
      <xdr:row>42</xdr:row>
      <xdr:rowOff>160528</xdr:rowOff>
    </xdr:to>
    <xdr:cxnSp macro="">
      <xdr:nvCxnSpPr>
        <xdr:cNvPr id="386" name="直線コネクタ 385"/>
        <xdr:cNvCxnSpPr/>
      </xdr:nvCxnSpPr>
      <xdr:spPr>
        <a:xfrm flipV="1">
          <a:off x="13512800" y="724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7" name="フローチャート : 判断 386"/>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8" name="テキスト ボックス 387"/>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9" name="フローチャート : 判断 388"/>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90" name="テキスト ボックス 389"/>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396" name="円/楕円 395"/>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397"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131826</xdr:rowOff>
    </xdr:from>
    <xdr:to>
      <xdr:col>23</xdr:col>
      <xdr:colOff>457200</xdr:colOff>
      <xdr:row>40</xdr:row>
      <xdr:rowOff>61976</xdr:rowOff>
    </xdr:to>
    <xdr:sp macro="" textlink="">
      <xdr:nvSpPr>
        <xdr:cNvPr id="398" name="円/楕円 397"/>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399" name="テキスト ボックス 398"/>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0" name="円/楕円 399"/>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401" name="テキスト ボックス 400"/>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165354</xdr:rowOff>
    </xdr:from>
    <xdr:to>
      <xdr:col>21</xdr:col>
      <xdr:colOff>50800</xdr:colOff>
      <xdr:row>42</xdr:row>
      <xdr:rowOff>95504</xdr:rowOff>
    </xdr:to>
    <xdr:sp macro="" textlink="">
      <xdr:nvSpPr>
        <xdr:cNvPr id="402" name="円/楕円 401"/>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403" name="テキスト ボックス 402"/>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4" name="円/楕円 403"/>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5" name="テキスト ボックス 404"/>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財政調整基金等の積立により充当可能基金が増額し</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比率なしという結果となっ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。法人町民税</a:t>
          </a:r>
          <a:r>
            <a:rPr kumimoji="1" lang="ja-JP" altLang="en-US" sz="1100">
              <a:solidFill>
                <a:schemeClr val="dk1"/>
              </a:solidFill>
              <a:effectLst/>
              <a:latin typeface="+mn-lt"/>
              <a:ea typeface="+mn-ea"/>
              <a:cs typeface="+mn-cs"/>
            </a:rPr>
            <a:t>影響を大きく受ける</a:t>
          </a:r>
          <a:r>
            <a:rPr kumimoji="1" lang="ja-JP" altLang="ja-JP" sz="1100">
              <a:solidFill>
                <a:schemeClr val="dk1"/>
              </a:solidFill>
              <a:effectLst/>
              <a:latin typeface="+mn-lt"/>
              <a:ea typeface="+mn-ea"/>
              <a:cs typeface="+mn-cs"/>
            </a:rPr>
            <a:t>財政構造となっているため、引き続き財政健全化に努めていく。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165142</xdr:rowOff>
    </xdr:from>
    <xdr:to>
      <xdr:col>21</xdr:col>
      <xdr:colOff>0</xdr:colOff>
      <xdr:row>14</xdr:row>
      <xdr:rowOff>100669</xdr:rowOff>
    </xdr:to>
    <xdr:cxnSp macro="">
      <xdr:nvCxnSpPr>
        <xdr:cNvPr id="439" name="直線コネクタ 438"/>
        <xdr:cNvCxnSpPr/>
      </xdr:nvCxnSpPr>
      <xdr:spPr>
        <a:xfrm>
          <a:off x="13512800" y="2393992"/>
          <a:ext cx="889000" cy="1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136737</xdr:rowOff>
    </xdr:from>
    <xdr:to>
      <xdr:col>23</xdr:col>
      <xdr:colOff>457200</xdr:colOff>
      <xdr:row>15</xdr:row>
      <xdr:rowOff>66887</xdr:rowOff>
    </xdr:to>
    <xdr:sp macro="" textlink="">
      <xdr:nvSpPr>
        <xdr:cNvPr id="442" name="フローチャート : 判断 441"/>
        <xdr:cNvSpPr/>
      </xdr:nvSpPr>
      <xdr:spPr>
        <a:xfrm>
          <a:off x="16129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77064</xdr:rowOff>
    </xdr:from>
    <xdr:ext cx="736600" cy="259045"/>
    <xdr:sp macro="" textlink="">
      <xdr:nvSpPr>
        <xdr:cNvPr id="443" name="テキスト ボックス 442"/>
        <xdr:cNvSpPr txBox="1"/>
      </xdr:nvSpPr>
      <xdr:spPr>
        <a:xfrm>
          <a:off x="15798800" y="230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44" name="フローチャート : 判断 443"/>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5" name="テキスト ボックス 444"/>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6" name="フローチャート : 判断 445"/>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157963</xdr:rowOff>
    </xdr:from>
    <xdr:ext cx="762000" cy="259045"/>
    <xdr:sp macro="" textlink="">
      <xdr:nvSpPr>
        <xdr:cNvPr id="447" name="テキスト ボックス 446"/>
        <xdr:cNvSpPr txBox="1"/>
      </xdr:nvSpPr>
      <xdr:spPr>
        <a:xfrm>
          <a:off x="14020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8" name="フローチャート : 判断 447"/>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49" name="テキスト ボックス 448"/>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49869</xdr:rowOff>
    </xdr:from>
    <xdr:to>
      <xdr:col>21</xdr:col>
      <xdr:colOff>50800</xdr:colOff>
      <xdr:row>14</xdr:row>
      <xdr:rowOff>151469</xdr:rowOff>
    </xdr:to>
    <xdr:sp macro="" textlink="">
      <xdr:nvSpPr>
        <xdr:cNvPr id="455" name="円/楕円 454"/>
        <xdr:cNvSpPr/>
      </xdr:nvSpPr>
      <xdr:spPr>
        <a:xfrm>
          <a:off x="14351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161646</xdr:rowOff>
    </xdr:from>
    <xdr:ext cx="762000" cy="259045"/>
    <xdr:sp macro="" textlink="">
      <xdr:nvSpPr>
        <xdr:cNvPr id="456" name="テキスト ボックス 455"/>
        <xdr:cNvSpPr txBox="1"/>
      </xdr:nvSpPr>
      <xdr:spPr>
        <a:xfrm>
          <a:off x="14020800" y="221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114342</xdr:rowOff>
    </xdr:from>
    <xdr:to>
      <xdr:col>19</xdr:col>
      <xdr:colOff>533400</xdr:colOff>
      <xdr:row>14</xdr:row>
      <xdr:rowOff>44492</xdr:rowOff>
    </xdr:to>
    <xdr:sp macro="" textlink="">
      <xdr:nvSpPr>
        <xdr:cNvPr id="457" name="円/楕円 456"/>
        <xdr:cNvSpPr/>
      </xdr:nvSpPr>
      <xdr:spPr>
        <a:xfrm>
          <a:off x="13462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54669</xdr:rowOff>
    </xdr:from>
    <xdr:ext cx="762000" cy="259045"/>
    <xdr:sp macro="" textlink="">
      <xdr:nvSpPr>
        <xdr:cNvPr id="458" name="テキスト ボックス 457"/>
        <xdr:cNvSpPr txBox="1"/>
      </xdr:nvSpPr>
      <xdr:spPr>
        <a:xfrm>
          <a:off x="13131800" y="211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9,630
9,348
19.99
3,892,884
3,647,059
225,225
2,936,136
313,388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全国平均・神奈川県平均を上回っている状況にあるため、民間委託へのシフト等により人件費抑制を図っていく。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38</xdr:row>
      <xdr:rowOff>142240</xdr:rowOff>
    </xdr:to>
    <xdr:cxnSp macro="">
      <xdr:nvCxnSpPr>
        <xdr:cNvPr id="66" name="直線コネクタ 65"/>
        <xdr:cNvCxnSpPr/>
      </xdr:nvCxnSpPr>
      <xdr:spPr>
        <a:xfrm>
          <a:off x="3987800" y="64287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85090</xdr:rowOff>
    </xdr:to>
    <xdr:cxnSp macro="">
      <xdr:nvCxnSpPr>
        <xdr:cNvPr id="69" name="直線コネクタ 68"/>
        <xdr:cNvCxnSpPr/>
      </xdr:nvCxnSpPr>
      <xdr:spPr>
        <a:xfrm>
          <a:off x="3098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96520</xdr:rowOff>
    </xdr:to>
    <xdr:cxnSp macro="">
      <xdr:nvCxnSpPr>
        <xdr:cNvPr id="72" name="直線コネクタ 71"/>
        <xdr:cNvCxnSpPr/>
      </xdr:nvCxnSpPr>
      <xdr:spPr>
        <a:xfrm flipV="1">
          <a:off x="2209800" y="6413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96520</xdr:rowOff>
    </xdr:to>
    <xdr:cxnSp macro="">
      <xdr:nvCxnSpPr>
        <xdr:cNvPr id="75" name="直線コネクタ 74"/>
        <xdr:cNvCxnSpPr/>
      </xdr:nvCxnSpPr>
      <xdr:spPr>
        <a:xfrm>
          <a:off x="1320800" y="64363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5" name="円/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各種計画策定委託料などにより、物件費に係る経常収支比率が高止まり傾向にある。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、物品調達や業務委託において、一層のコスト削減に努める。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82913</xdr:rowOff>
    </xdr:from>
    <xdr:to>
      <xdr:col>24</xdr:col>
      <xdr:colOff>31750</xdr:colOff>
      <xdr:row>18</xdr:row>
      <xdr:rowOff>55154</xdr:rowOff>
    </xdr:to>
    <xdr:cxnSp macro="">
      <xdr:nvCxnSpPr>
        <xdr:cNvPr id="129" name="直線コネクタ 128"/>
        <xdr:cNvCxnSpPr/>
      </xdr:nvCxnSpPr>
      <xdr:spPr>
        <a:xfrm>
          <a:off x="15671800" y="2997563"/>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82913</xdr:rowOff>
    </xdr:from>
    <xdr:to>
      <xdr:col>22</xdr:col>
      <xdr:colOff>565150</xdr:colOff>
      <xdr:row>17</xdr:row>
      <xdr:rowOff>141696</xdr:rowOff>
    </xdr:to>
    <xdr:cxnSp macro="">
      <xdr:nvCxnSpPr>
        <xdr:cNvPr id="132" name="直線コネクタ 131"/>
        <xdr:cNvCxnSpPr/>
      </xdr:nvCxnSpPr>
      <xdr:spPr>
        <a:xfrm flipV="1">
          <a:off x="14782800" y="29975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141696</xdr:rowOff>
    </xdr:from>
    <xdr:to>
      <xdr:col>21</xdr:col>
      <xdr:colOff>361950</xdr:colOff>
      <xdr:row>18</xdr:row>
      <xdr:rowOff>87812</xdr:rowOff>
    </xdr:to>
    <xdr:cxnSp macro="">
      <xdr:nvCxnSpPr>
        <xdr:cNvPr id="135" name="直線コネクタ 134"/>
        <xdr:cNvCxnSpPr/>
      </xdr:nvCxnSpPr>
      <xdr:spPr>
        <a:xfrm flipV="1">
          <a:off x="13893800" y="305634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87630</xdr:rowOff>
    </xdr:from>
    <xdr:to>
      <xdr:col>21</xdr:col>
      <xdr:colOff>412750</xdr:colOff>
      <xdr:row>16</xdr:row>
      <xdr:rowOff>17780</xdr:rowOff>
    </xdr:to>
    <xdr:sp macro="" textlink="">
      <xdr:nvSpPr>
        <xdr:cNvPr id="136" name="フローチャート : 判断 135"/>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37" name="テキスト ボックス 136"/>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76381</xdr:rowOff>
    </xdr:from>
    <xdr:to>
      <xdr:col>20</xdr:col>
      <xdr:colOff>158750</xdr:colOff>
      <xdr:row>18</xdr:row>
      <xdr:rowOff>87812</xdr:rowOff>
    </xdr:to>
    <xdr:cxnSp macro="">
      <xdr:nvCxnSpPr>
        <xdr:cNvPr id="138" name="直線コネクタ 137"/>
        <xdr:cNvCxnSpPr/>
      </xdr:nvCxnSpPr>
      <xdr:spPr>
        <a:xfrm>
          <a:off x="13004800" y="2991031"/>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41" name="フローチャート :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42" name="テキスト ボックス 141"/>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4354</xdr:rowOff>
    </xdr:from>
    <xdr:to>
      <xdr:col>24</xdr:col>
      <xdr:colOff>82550</xdr:colOff>
      <xdr:row>18</xdr:row>
      <xdr:rowOff>105954</xdr:rowOff>
    </xdr:to>
    <xdr:sp macro="" textlink="">
      <xdr:nvSpPr>
        <xdr:cNvPr id="148" name="円/楕円 147"/>
        <xdr:cNvSpPr/>
      </xdr:nvSpPr>
      <xdr:spPr>
        <a:xfrm>
          <a:off x="164592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147881</xdr:rowOff>
    </xdr:from>
    <xdr:ext cx="762000" cy="259045"/>
    <xdr:sp macro="" textlink="">
      <xdr:nvSpPr>
        <xdr:cNvPr id="149" name="物件費該当値テキスト"/>
        <xdr:cNvSpPr txBox="1"/>
      </xdr:nvSpPr>
      <xdr:spPr>
        <a:xfrm>
          <a:off x="16598900" y="306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32113</xdr:rowOff>
    </xdr:from>
    <xdr:to>
      <xdr:col>22</xdr:col>
      <xdr:colOff>615950</xdr:colOff>
      <xdr:row>17</xdr:row>
      <xdr:rowOff>133713</xdr:rowOff>
    </xdr:to>
    <xdr:sp macro="" textlink="">
      <xdr:nvSpPr>
        <xdr:cNvPr id="150" name="円/楕円 149"/>
        <xdr:cNvSpPr/>
      </xdr:nvSpPr>
      <xdr:spPr>
        <a:xfrm>
          <a:off x="15621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118490</xdr:rowOff>
    </xdr:from>
    <xdr:ext cx="736600" cy="259045"/>
    <xdr:sp macro="" textlink="">
      <xdr:nvSpPr>
        <xdr:cNvPr id="151" name="テキスト ボックス 150"/>
        <xdr:cNvSpPr txBox="1"/>
      </xdr:nvSpPr>
      <xdr:spPr>
        <a:xfrm>
          <a:off x="15290800" y="3033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90896</xdr:rowOff>
    </xdr:from>
    <xdr:to>
      <xdr:col>21</xdr:col>
      <xdr:colOff>412750</xdr:colOff>
      <xdr:row>18</xdr:row>
      <xdr:rowOff>21046</xdr:rowOff>
    </xdr:to>
    <xdr:sp macro="" textlink="">
      <xdr:nvSpPr>
        <xdr:cNvPr id="152" name="円/楕円 151"/>
        <xdr:cNvSpPr/>
      </xdr:nvSpPr>
      <xdr:spPr>
        <a:xfrm>
          <a:off x="14732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5823</xdr:rowOff>
    </xdr:from>
    <xdr:ext cx="762000" cy="259045"/>
    <xdr:sp macro="" textlink="">
      <xdr:nvSpPr>
        <xdr:cNvPr id="153" name="テキスト ボックス 152"/>
        <xdr:cNvSpPr txBox="1"/>
      </xdr:nvSpPr>
      <xdr:spPr>
        <a:xfrm>
          <a:off x="14401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37012</xdr:rowOff>
    </xdr:from>
    <xdr:to>
      <xdr:col>20</xdr:col>
      <xdr:colOff>209550</xdr:colOff>
      <xdr:row>18</xdr:row>
      <xdr:rowOff>138612</xdr:rowOff>
    </xdr:to>
    <xdr:sp macro="" textlink="">
      <xdr:nvSpPr>
        <xdr:cNvPr id="154" name="円/楕円 153"/>
        <xdr:cNvSpPr/>
      </xdr:nvSpPr>
      <xdr:spPr>
        <a:xfrm>
          <a:off x="13843000" y="31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123388</xdr:rowOff>
    </xdr:from>
    <xdr:ext cx="762000" cy="259045"/>
    <xdr:sp macro="" textlink="">
      <xdr:nvSpPr>
        <xdr:cNvPr id="155" name="テキスト ボックス 154"/>
        <xdr:cNvSpPr txBox="1"/>
      </xdr:nvSpPr>
      <xdr:spPr>
        <a:xfrm>
          <a:off x="13512800" y="32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25581</xdr:rowOff>
    </xdr:from>
    <xdr:to>
      <xdr:col>19</xdr:col>
      <xdr:colOff>6350</xdr:colOff>
      <xdr:row>17</xdr:row>
      <xdr:rowOff>127181</xdr:rowOff>
    </xdr:to>
    <xdr:sp macro="" textlink="">
      <xdr:nvSpPr>
        <xdr:cNvPr id="156" name="円/楕円 155"/>
        <xdr:cNvSpPr/>
      </xdr:nvSpPr>
      <xdr:spPr>
        <a:xfrm>
          <a:off x="12954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111958</xdr:rowOff>
    </xdr:from>
    <xdr:ext cx="762000" cy="259045"/>
    <xdr:sp macro="" textlink="">
      <xdr:nvSpPr>
        <xdr:cNvPr id="157" name="テキスト ボックス 156"/>
        <xdr:cNvSpPr txBox="1"/>
      </xdr:nvSpPr>
      <xdr:spPr>
        <a:xfrm>
          <a:off x="12623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神奈川県平均と比較して</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ポイント下回っているものの、今後の財政を圧迫するため、上昇傾向に歯止めをかけるように努める。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69850</xdr:rowOff>
    </xdr:to>
    <xdr:cxnSp macro="">
      <xdr:nvCxnSpPr>
        <xdr:cNvPr id="190" name="直線コネクタ 189"/>
        <xdr:cNvCxnSpPr/>
      </xdr:nvCxnSpPr>
      <xdr:spPr>
        <a:xfrm>
          <a:off x="3987800" y="957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31750</xdr:rowOff>
    </xdr:to>
    <xdr:cxnSp macro="">
      <xdr:nvCxnSpPr>
        <xdr:cNvPr id="193" name="直線コネクタ 192"/>
        <xdr:cNvCxnSpPr/>
      </xdr:nvCxnSpPr>
      <xdr:spPr>
        <a:xfrm flipV="1">
          <a:off x="3098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4" name="フローチャート : 判断 193"/>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5" name="テキスト ボックス 194"/>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50800</xdr:rowOff>
    </xdr:to>
    <xdr:cxnSp macro="">
      <xdr:nvCxnSpPr>
        <xdr:cNvPr id="196" name="直線コネクタ 195"/>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8" name="テキスト ボックス 19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56</xdr:row>
      <xdr:rowOff>50800</xdr:rowOff>
    </xdr:to>
    <xdr:cxnSp macro="">
      <xdr:nvCxnSpPr>
        <xdr:cNvPr id="199" name="直線コネクタ 198"/>
        <xdr:cNvCxnSpPr/>
      </xdr:nvCxnSpPr>
      <xdr:spPr>
        <a:xfrm>
          <a:off x="1320800" y="946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9" name="円/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10"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1" name="円/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12" name="テキスト ボックス 211"/>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3" name="円/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14" name="テキスト ボックス 213"/>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5" name="円/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その他の大部分は特別会計への繰出金である。国民健康保険事業・介護保険事業・後期高齢者医療事業において、給付費の増に伴い、繰出金が増加した。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60</xdr:row>
      <xdr:rowOff>81280</xdr:rowOff>
    </xdr:to>
    <xdr:cxnSp macro="">
      <xdr:nvCxnSpPr>
        <xdr:cNvPr id="251" name="直線コネクタ 250"/>
        <xdr:cNvCxnSpPr/>
      </xdr:nvCxnSpPr>
      <xdr:spPr>
        <a:xfrm>
          <a:off x="15671800" y="100939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149860</xdr:rowOff>
    </xdr:to>
    <xdr:cxnSp macro="">
      <xdr:nvCxnSpPr>
        <xdr:cNvPr id="254" name="直線コネクタ 253"/>
        <xdr:cNvCxnSpPr/>
      </xdr:nvCxnSpPr>
      <xdr:spPr>
        <a:xfrm>
          <a:off x="14782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5" name="フローチャート : 判断 254"/>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6" name="テキスト ボックス 255"/>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60</xdr:row>
      <xdr:rowOff>20320</xdr:rowOff>
    </xdr:to>
    <xdr:cxnSp macro="">
      <xdr:nvCxnSpPr>
        <xdr:cNvPr id="257" name="直線コネクタ 256"/>
        <xdr:cNvCxnSpPr/>
      </xdr:nvCxnSpPr>
      <xdr:spPr>
        <a:xfrm flipV="1">
          <a:off x="13893800" y="100787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60</xdr:row>
      <xdr:rowOff>20320</xdr:rowOff>
    </xdr:to>
    <xdr:cxnSp macro="">
      <xdr:nvCxnSpPr>
        <xdr:cNvPr id="260" name="直線コネクタ 259"/>
        <xdr:cNvCxnSpPr/>
      </xdr:nvCxnSpPr>
      <xdr:spPr>
        <a:xfrm>
          <a:off x="13004800" y="10139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62" name="テキスト ボックス 261"/>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64" name="テキスト ボックス 263"/>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30480</xdr:rowOff>
    </xdr:from>
    <xdr:to>
      <xdr:col>24</xdr:col>
      <xdr:colOff>82550</xdr:colOff>
      <xdr:row>60</xdr:row>
      <xdr:rowOff>132080</xdr:rowOff>
    </xdr:to>
    <xdr:sp macro="" textlink="">
      <xdr:nvSpPr>
        <xdr:cNvPr id="270" name="円/楕円 269"/>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2557</xdr:rowOff>
    </xdr:from>
    <xdr:ext cx="762000" cy="259045"/>
    <xdr:sp macro="" textlink="">
      <xdr:nvSpPr>
        <xdr:cNvPr id="271" name="その他該当値テキスト"/>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4" name="円/楕円 273"/>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5" name="テキスト ボックス 274"/>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140970</xdr:rowOff>
    </xdr:from>
    <xdr:to>
      <xdr:col>20</xdr:col>
      <xdr:colOff>209550</xdr:colOff>
      <xdr:row>60</xdr:row>
      <xdr:rowOff>71120</xdr:rowOff>
    </xdr:to>
    <xdr:sp macro="" textlink="">
      <xdr:nvSpPr>
        <xdr:cNvPr id="276" name="円/楕円 275"/>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55897</xdr:rowOff>
    </xdr:from>
    <xdr:ext cx="762000" cy="259045"/>
    <xdr:sp macro="" textlink="">
      <xdr:nvSpPr>
        <xdr:cNvPr id="277" name="テキスト ボックス 276"/>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8" name="円/楕円 277"/>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9" name="テキスト ボックス 278"/>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補助費等の額はここ数年ほぼ同程度となっている。</a:t>
          </a:r>
          <a:endParaRPr lang="ja-JP" altLang="ja-JP" sz="1400">
            <a:effectLst/>
          </a:endParaRPr>
        </a:p>
        <a:p>
          <a:r>
            <a:rPr kumimoji="1" lang="ja-JP" altLang="ja-JP" sz="1100">
              <a:solidFill>
                <a:schemeClr val="dk1"/>
              </a:solidFill>
              <a:effectLst/>
              <a:latin typeface="+mn-lt"/>
              <a:ea typeface="+mn-ea"/>
              <a:cs typeface="+mn-cs"/>
            </a:rPr>
            <a:t>補助金及び負担金については、適宜見直しを行い、支出の適正化を図る。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163576</xdr:rowOff>
    </xdr:to>
    <xdr:cxnSp macro="">
      <xdr:nvCxnSpPr>
        <xdr:cNvPr id="309" name="直線コネクタ 308"/>
        <xdr:cNvCxnSpPr/>
      </xdr:nvCxnSpPr>
      <xdr:spPr>
        <a:xfrm>
          <a:off x="15671800" y="6294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122428</xdr:rowOff>
    </xdr:to>
    <xdr:cxnSp macro="">
      <xdr:nvCxnSpPr>
        <xdr:cNvPr id="312" name="直線コネクタ 311"/>
        <xdr:cNvCxnSpPr/>
      </xdr:nvCxnSpPr>
      <xdr:spPr>
        <a:xfrm>
          <a:off x="14782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13" name="フローチャート :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37</xdr:row>
      <xdr:rowOff>5842</xdr:rowOff>
    </xdr:to>
    <xdr:cxnSp macro="">
      <xdr:nvCxnSpPr>
        <xdr:cNvPr id="315" name="直線コネクタ 314"/>
        <xdr:cNvCxnSpPr/>
      </xdr:nvCxnSpPr>
      <xdr:spPr>
        <a:xfrm flipV="1">
          <a:off x="13893800" y="6271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6" name="フローチャート : 判断 315"/>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7" name="テキスト ボックス 316"/>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37</xdr:row>
      <xdr:rowOff>5842</xdr:rowOff>
    </xdr:to>
    <xdr:cxnSp macro="">
      <xdr:nvCxnSpPr>
        <xdr:cNvPr id="318" name="直線コネクタ 317"/>
        <xdr:cNvCxnSpPr/>
      </xdr:nvCxnSpPr>
      <xdr:spPr>
        <a:xfrm>
          <a:off x="13004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1" name="フローチャート :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2" name="テキスト ボックス 32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8" name="円/楕円 32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9"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1" name="テキスト ボックス 330"/>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2" name="円/楕円 331"/>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33" name="テキスト ボックス 332"/>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4" name="円/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35" name="テキスト ボックス 334"/>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6" name="円/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ポイントさらに改善された。</a:t>
          </a:r>
          <a:r>
            <a:rPr kumimoji="1" lang="ja-JP" altLang="en-US" sz="1100">
              <a:solidFill>
                <a:schemeClr val="dk1"/>
              </a:solidFill>
              <a:effectLst/>
              <a:latin typeface="+mn-lt"/>
              <a:ea typeface="+mn-ea"/>
              <a:cs typeface="+mn-cs"/>
            </a:rPr>
            <a:t>世代間の公平性と</a:t>
          </a:r>
          <a:r>
            <a:rPr kumimoji="1" lang="ja-JP" altLang="ja-JP" sz="1100">
              <a:solidFill>
                <a:schemeClr val="dk1"/>
              </a:solidFill>
              <a:effectLst/>
              <a:latin typeface="+mn-lt"/>
              <a:ea typeface="+mn-ea"/>
              <a:cs typeface="+mn-cs"/>
            </a:rPr>
            <a:t>、適債性を考慮しながら、今後を見据えて徹底した行財政改革に取り組んでいく。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72136</xdr:rowOff>
    </xdr:from>
    <xdr:to>
      <xdr:col>7</xdr:col>
      <xdr:colOff>15875</xdr:colOff>
      <xdr:row>74</xdr:row>
      <xdr:rowOff>94996</xdr:rowOff>
    </xdr:to>
    <xdr:cxnSp macro="">
      <xdr:nvCxnSpPr>
        <xdr:cNvPr id="367" name="直線コネクタ 366"/>
        <xdr:cNvCxnSpPr/>
      </xdr:nvCxnSpPr>
      <xdr:spPr>
        <a:xfrm flipV="1">
          <a:off x="3987800" y="127594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94996</xdr:rowOff>
    </xdr:from>
    <xdr:to>
      <xdr:col>5</xdr:col>
      <xdr:colOff>549275</xdr:colOff>
      <xdr:row>75</xdr:row>
      <xdr:rowOff>78994</xdr:rowOff>
    </xdr:to>
    <xdr:cxnSp macro="">
      <xdr:nvCxnSpPr>
        <xdr:cNvPr id="370" name="直線コネクタ 369"/>
        <xdr:cNvCxnSpPr/>
      </xdr:nvCxnSpPr>
      <xdr:spPr>
        <a:xfrm flipV="1">
          <a:off x="3098800" y="127822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78994</xdr:rowOff>
    </xdr:from>
    <xdr:to>
      <xdr:col>4</xdr:col>
      <xdr:colOff>346075</xdr:colOff>
      <xdr:row>76</xdr:row>
      <xdr:rowOff>8128</xdr:rowOff>
    </xdr:to>
    <xdr:cxnSp macro="">
      <xdr:nvCxnSpPr>
        <xdr:cNvPr id="373" name="直線コネクタ 372"/>
        <xdr:cNvCxnSpPr/>
      </xdr:nvCxnSpPr>
      <xdr:spPr>
        <a:xfrm flipV="1">
          <a:off x="2209800" y="129377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4" name="フローチャート : 判断 373"/>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75" name="テキスト ボックス 37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xdr:rowOff>
    </xdr:from>
    <xdr:to>
      <xdr:col>3</xdr:col>
      <xdr:colOff>142875</xdr:colOff>
      <xdr:row>76</xdr:row>
      <xdr:rowOff>113285</xdr:rowOff>
    </xdr:to>
    <xdr:cxnSp macro="">
      <xdr:nvCxnSpPr>
        <xdr:cNvPr id="376" name="直線コネクタ 375"/>
        <xdr:cNvCxnSpPr/>
      </xdr:nvCxnSpPr>
      <xdr:spPr>
        <a:xfrm flipV="1">
          <a:off x="1320800" y="13038328"/>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7" name="フローチャート :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21336</xdr:rowOff>
    </xdr:from>
    <xdr:to>
      <xdr:col>7</xdr:col>
      <xdr:colOff>66675</xdr:colOff>
      <xdr:row>74</xdr:row>
      <xdr:rowOff>122936</xdr:rowOff>
    </xdr:to>
    <xdr:sp macro="" textlink="">
      <xdr:nvSpPr>
        <xdr:cNvPr id="386" name="円/楕円 385"/>
        <xdr:cNvSpPr/>
      </xdr:nvSpPr>
      <xdr:spPr>
        <a:xfrm>
          <a:off x="4775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101363</xdr:rowOff>
    </xdr:from>
    <xdr:ext cx="762000" cy="259045"/>
    <xdr:sp macro="" textlink="">
      <xdr:nvSpPr>
        <xdr:cNvPr id="387" name="公債費該当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44196</xdr:rowOff>
    </xdr:from>
    <xdr:to>
      <xdr:col>5</xdr:col>
      <xdr:colOff>600075</xdr:colOff>
      <xdr:row>74</xdr:row>
      <xdr:rowOff>145796</xdr:rowOff>
    </xdr:to>
    <xdr:sp macro="" textlink="">
      <xdr:nvSpPr>
        <xdr:cNvPr id="388" name="円/楕円 387"/>
        <xdr:cNvSpPr/>
      </xdr:nvSpPr>
      <xdr:spPr>
        <a:xfrm>
          <a:off x="3937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155973</xdr:rowOff>
    </xdr:from>
    <xdr:ext cx="736600" cy="259045"/>
    <xdr:sp macro="" textlink="">
      <xdr:nvSpPr>
        <xdr:cNvPr id="389" name="テキスト ボックス 388"/>
        <xdr:cNvSpPr txBox="1"/>
      </xdr:nvSpPr>
      <xdr:spPr>
        <a:xfrm>
          <a:off x="3606800" y="125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28194</xdr:rowOff>
    </xdr:from>
    <xdr:to>
      <xdr:col>4</xdr:col>
      <xdr:colOff>396875</xdr:colOff>
      <xdr:row>75</xdr:row>
      <xdr:rowOff>129794</xdr:rowOff>
    </xdr:to>
    <xdr:sp macro="" textlink="">
      <xdr:nvSpPr>
        <xdr:cNvPr id="390" name="円/楕円 389"/>
        <xdr:cNvSpPr/>
      </xdr:nvSpPr>
      <xdr:spPr>
        <a:xfrm>
          <a:off x="3048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139971</xdr:rowOff>
    </xdr:from>
    <xdr:ext cx="762000" cy="259045"/>
    <xdr:sp macro="" textlink="">
      <xdr:nvSpPr>
        <xdr:cNvPr id="391" name="テキスト ボックス 390"/>
        <xdr:cNvSpPr txBox="1"/>
      </xdr:nvSpPr>
      <xdr:spPr>
        <a:xfrm>
          <a:off x="2717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128778</xdr:rowOff>
    </xdr:from>
    <xdr:to>
      <xdr:col>3</xdr:col>
      <xdr:colOff>193675</xdr:colOff>
      <xdr:row>76</xdr:row>
      <xdr:rowOff>58928</xdr:rowOff>
    </xdr:to>
    <xdr:sp macro="" textlink="">
      <xdr:nvSpPr>
        <xdr:cNvPr id="392" name="円/楕円 391"/>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69105</xdr:rowOff>
    </xdr:from>
    <xdr:ext cx="762000" cy="259045"/>
    <xdr:sp macro="" textlink="">
      <xdr:nvSpPr>
        <xdr:cNvPr id="393" name="テキスト ボックス 392"/>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4" name="円/楕円 393"/>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5" name="テキスト ボックス 394"/>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経常経費に占める公債費の割合が減少傾向にある一方、公債費以外については</a:t>
          </a:r>
          <a:r>
            <a:rPr kumimoji="1" lang="ja-JP" altLang="en-US" sz="1100">
              <a:solidFill>
                <a:schemeClr val="dk1"/>
              </a:solidFill>
              <a:effectLst/>
              <a:latin typeface="+mn-lt"/>
              <a:ea typeface="+mn-ea"/>
              <a:cs typeface="+mn-cs"/>
            </a:rPr>
            <a:t>増加傾向に</a:t>
          </a:r>
          <a:r>
            <a:rPr kumimoji="1" lang="ja-JP" altLang="ja-JP" sz="1100">
              <a:solidFill>
                <a:schemeClr val="dk1"/>
              </a:solidFill>
              <a:effectLst/>
              <a:latin typeface="+mn-lt"/>
              <a:ea typeface="+mn-ea"/>
              <a:cs typeface="+mn-cs"/>
            </a:rPr>
            <a:t>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80</xdr:row>
      <xdr:rowOff>168148</xdr:rowOff>
    </xdr:to>
    <xdr:cxnSp macro="">
      <xdr:nvCxnSpPr>
        <xdr:cNvPr id="426" name="直線コネクタ 425"/>
        <xdr:cNvCxnSpPr/>
      </xdr:nvCxnSpPr>
      <xdr:spPr>
        <a:xfrm>
          <a:off x="15671800" y="13417804"/>
          <a:ext cx="8382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58420</xdr:rowOff>
    </xdr:to>
    <xdr:cxnSp macro="">
      <xdr:nvCxnSpPr>
        <xdr:cNvPr id="429" name="直線コネクタ 428"/>
        <xdr:cNvCxnSpPr/>
      </xdr:nvCxnSpPr>
      <xdr:spPr>
        <a:xfrm flipV="1">
          <a:off x="14782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30" name="フローチャート : 判断 429"/>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31" name="テキスト ボックス 43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80</xdr:row>
      <xdr:rowOff>136144</xdr:rowOff>
    </xdr:to>
    <xdr:cxnSp macro="">
      <xdr:nvCxnSpPr>
        <xdr:cNvPr id="432" name="直線コネクタ 431"/>
        <xdr:cNvCxnSpPr/>
      </xdr:nvCxnSpPr>
      <xdr:spPr>
        <a:xfrm flipV="1">
          <a:off x="13893800" y="13431520"/>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17272</xdr:rowOff>
    </xdr:from>
    <xdr:to>
      <xdr:col>20</xdr:col>
      <xdr:colOff>158750</xdr:colOff>
      <xdr:row>80</xdr:row>
      <xdr:rowOff>136144</xdr:rowOff>
    </xdr:to>
    <xdr:cxnSp macro="">
      <xdr:nvCxnSpPr>
        <xdr:cNvPr id="435" name="直線コネクタ 434"/>
        <xdr:cNvCxnSpPr/>
      </xdr:nvCxnSpPr>
      <xdr:spPr>
        <a:xfrm>
          <a:off x="13004800" y="13390372"/>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36" name="フローチャート : 判断 435"/>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7" name="テキスト ボックス 436"/>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8" name="フローチャート : 判断 437"/>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9" name="テキスト ボックス 438"/>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117348</xdr:rowOff>
    </xdr:from>
    <xdr:to>
      <xdr:col>24</xdr:col>
      <xdr:colOff>82550</xdr:colOff>
      <xdr:row>81</xdr:row>
      <xdr:rowOff>47498</xdr:rowOff>
    </xdr:to>
    <xdr:sp macro="" textlink="">
      <xdr:nvSpPr>
        <xdr:cNvPr id="445" name="円/楕円 444"/>
        <xdr:cNvSpPr/>
      </xdr:nvSpPr>
      <xdr:spPr>
        <a:xfrm>
          <a:off x="164592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25925</xdr:rowOff>
    </xdr:from>
    <xdr:ext cx="762000" cy="259045"/>
    <xdr:sp macro="" textlink="">
      <xdr:nvSpPr>
        <xdr:cNvPr id="446" name="公債費以外該当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47" name="円/楕円 446"/>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48" name="テキスト ボックス 447"/>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49" name="円/楕円 448"/>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0" name="テキスト ボックス 449"/>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85344</xdr:rowOff>
    </xdr:from>
    <xdr:to>
      <xdr:col>20</xdr:col>
      <xdr:colOff>209550</xdr:colOff>
      <xdr:row>81</xdr:row>
      <xdr:rowOff>15494</xdr:rowOff>
    </xdr:to>
    <xdr:sp macro="" textlink="">
      <xdr:nvSpPr>
        <xdr:cNvPr id="451" name="円/楕円 450"/>
        <xdr:cNvSpPr/>
      </xdr:nvSpPr>
      <xdr:spPr>
        <a:xfrm>
          <a:off x="13843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271</xdr:rowOff>
    </xdr:from>
    <xdr:ext cx="762000" cy="259045"/>
    <xdr:sp macro="" textlink="">
      <xdr:nvSpPr>
        <xdr:cNvPr id="452" name="テキスト ボックス 451"/>
        <xdr:cNvSpPr txBox="1"/>
      </xdr:nvSpPr>
      <xdr:spPr>
        <a:xfrm>
          <a:off x="13512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137922</xdr:rowOff>
    </xdr:from>
    <xdr:to>
      <xdr:col>19</xdr:col>
      <xdr:colOff>6350</xdr:colOff>
      <xdr:row>78</xdr:row>
      <xdr:rowOff>68072</xdr:rowOff>
    </xdr:to>
    <xdr:sp macro="" textlink="">
      <xdr:nvSpPr>
        <xdr:cNvPr id="453" name="円/楕円 452"/>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52849</xdr:rowOff>
    </xdr:from>
    <xdr:ext cx="762000" cy="259045"/>
    <xdr:sp macro="" textlink="">
      <xdr:nvSpPr>
        <xdr:cNvPr id="454" name="テキスト ボックス 453"/>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神奈川県中井町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119221</xdr:rowOff>
    </xdr:from>
    <xdr:to>
      <xdr:col>4</xdr:col>
      <xdr:colOff>1117600</xdr:colOff>
      <xdr:row>19</xdr:row>
      <xdr:rowOff>156044</xdr:rowOff>
    </xdr:to>
    <xdr:cxnSp macro="">
      <xdr:nvCxnSpPr>
        <xdr:cNvPr id="48" name="直線コネクタ 47"/>
        <xdr:cNvCxnSpPr/>
      </xdr:nvCxnSpPr>
      <xdr:spPr bwMode="auto">
        <a:xfrm flipV="1">
          <a:off x="5003800" y="3424396"/>
          <a:ext cx="647700" cy="3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156044</xdr:rowOff>
    </xdr:from>
    <xdr:to>
      <xdr:col>4</xdr:col>
      <xdr:colOff>469900</xdr:colOff>
      <xdr:row>20</xdr:row>
      <xdr:rowOff>7326</xdr:rowOff>
    </xdr:to>
    <xdr:cxnSp macro="">
      <xdr:nvCxnSpPr>
        <xdr:cNvPr id="51" name="直線コネクタ 50"/>
        <xdr:cNvCxnSpPr/>
      </xdr:nvCxnSpPr>
      <xdr:spPr bwMode="auto">
        <a:xfrm flipV="1">
          <a:off x="4305300" y="3461219"/>
          <a:ext cx="698500" cy="2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104485</xdr:rowOff>
    </xdr:from>
    <xdr:to>
      <xdr:col>4</xdr:col>
      <xdr:colOff>520700</xdr:colOff>
      <xdr:row>18</xdr:row>
      <xdr:rowOff>34635</xdr:rowOff>
    </xdr:to>
    <xdr:sp macro="" textlink="">
      <xdr:nvSpPr>
        <xdr:cNvPr id="52" name="フローチャート : 判断 51"/>
        <xdr:cNvSpPr/>
      </xdr:nvSpPr>
      <xdr:spPr bwMode="auto">
        <a:xfrm>
          <a:off x="4953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44812</xdr:rowOff>
    </xdr:from>
    <xdr:ext cx="736600" cy="259045"/>
    <xdr:sp macro="" textlink="">
      <xdr:nvSpPr>
        <xdr:cNvPr id="53" name="テキスト ボックス 52"/>
        <xdr:cNvSpPr txBox="1"/>
      </xdr:nvSpPr>
      <xdr:spPr>
        <a:xfrm>
          <a:off x="4622800" y="283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7326</xdr:rowOff>
    </xdr:from>
    <xdr:to>
      <xdr:col>3</xdr:col>
      <xdr:colOff>904875</xdr:colOff>
      <xdr:row>20</xdr:row>
      <xdr:rowOff>26547</xdr:rowOff>
    </xdr:to>
    <xdr:cxnSp macro="">
      <xdr:nvCxnSpPr>
        <xdr:cNvPr id="54" name="直線コネクタ 53"/>
        <xdr:cNvCxnSpPr/>
      </xdr:nvCxnSpPr>
      <xdr:spPr bwMode="auto">
        <a:xfrm flipV="1">
          <a:off x="3606800" y="3483951"/>
          <a:ext cx="698500" cy="1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40468</xdr:rowOff>
    </xdr:from>
    <xdr:to>
      <xdr:col>3</xdr:col>
      <xdr:colOff>955675</xdr:colOff>
      <xdr:row>19</xdr:row>
      <xdr:rowOff>142068</xdr:rowOff>
    </xdr:to>
    <xdr:sp macro="" textlink="">
      <xdr:nvSpPr>
        <xdr:cNvPr id="55" name="フローチャート : 判断 54"/>
        <xdr:cNvSpPr/>
      </xdr:nvSpPr>
      <xdr:spPr bwMode="auto">
        <a:xfrm>
          <a:off x="4254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152245</xdr:rowOff>
    </xdr:from>
    <xdr:ext cx="762000" cy="259045"/>
    <xdr:sp macro="" textlink="">
      <xdr:nvSpPr>
        <xdr:cNvPr id="56" name="テキスト ボックス 55"/>
        <xdr:cNvSpPr txBox="1"/>
      </xdr:nvSpPr>
      <xdr:spPr>
        <a:xfrm>
          <a:off x="3924300" y="31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129810</xdr:rowOff>
    </xdr:from>
    <xdr:to>
      <xdr:col>3</xdr:col>
      <xdr:colOff>206375</xdr:colOff>
      <xdr:row>20</xdr:row>
      <xdr:rowOff>26547</xdr:rowOff>
    </xdr:to>
    <xdr:cxnSp macro="">
      <xdr:nvCxnSpPr>
        <xdr:cNvPr id="57" name="直線コネクタ 56"/>
        <xdr:cNvCxnSpPr/>
      </xdr:nvCxnSpPr>
      <xdr:spPr bwMode="auto">
        <a:xfrm>
          <a:off x="2908300" y="3434985"/>
          <a:ext cx="698500" cy="68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67690</xdr:rowOff>
    </xdr:from>
    <xdr:to>
      <xdr:col>3</xdr:col>
      <xdr:colOff>257175</xdr:colOff>
      <xdr:row>19</xdr:row>
      <xdr:rowOff>169290</xdr:rowOff>
    </xdr:to>
    <xdr:sp macro="" textlink="">
      <xdr:nvSpPr>
        <xdr:cNvPr id="58" name="フローチャート : 判断 57"/>
        <xdr:cNvSpPr/>
      </xdr:nvSpPr>
      <xdr:spPr bwMode="auto">
        <a:xfrm>
          <a:off x="3556000" y="3372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8017</xdr:rowOff>
    </xdr:from>
    <xdr:ext cx="762000" cy="259045"/>
    <xdr:sp macro="" textlink="">
      <xdr:nvSpPr>
        <xdr:cNvPr id="59" name="テキスト ボックス 58"/>
        <xdr:cNvSpPr txBox="1"/>
      </xdr:nvSpPr>
      <xdr:spPr>
        <a:xfrm>
          <a:off x="3225800" y="31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59406</xdr:rowOff>
    </xdr:from>
    <xdr:to>
      <xdr:col>2</xdr:col>
      <xdr:colOff>692150</xdr:colOff>
      <xdr:row>19</xdr:row>
      <xdr:rowOff>161006</xdr:rowOff>
    </xdr:to>
    <xdr:sp macro="" textlink="">
      <xdr:nvSpPr>
        <xdr:cNvPr id="60" name="フローチャート : 判断 59"/>
        <xdr:cNvSpPr/>
      </xdr:nvSpPr>
      <xdr:spPr bwMode="auto">
        <a:xfrm>
          <a:off x="2857500" y="3364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171182</xdr:rowOff>
    </xdr:from>
    <xdr:ext cx="762000" cy="259045"/>
    <xdr:sp macro="" textlink="">
      <xdr:nvSpPr>
        <xdr:cNvPr id="61" name="テキスト ボックス 60"/>
        <xdr:cNvSpPr txBox="1"/>
      </xdr:nvSpPr>
      <xdr:spPr>
        <a:xfrm>
          <a:off x="2527300" y="31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68421</xdr:rowOff>
    </xdr:from>
    <xdr:to>
      <xdr:col>5</xdr:col>
      <xdr:colOff>34925</xdr:colOff>
      <xdr:row>19</xdr:row>
      <xdr:rowOff>170021</xdr:rowOff>
    </xdr:to>
    <xdr:sp macro="" textlink="">
      <xdr:nvSpPr>
        <xdr:cNvPr id="67" name="円/楕円 66"/>
        <xdr:cNvSpPr/>
      </xdr:nvSpPr>
      <xdr:spPr bwMode="auto">
        <a:xfrm>
          <a:off x="5600700" y="337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40498</xdr:rowOff>
    </xdr:from>
    <xdr:ext cx="762000" cy="259045"/>
    <xdr:sp macro="" textlink="">
      <xdr:nvSpPr>
        <xdr:cNvPr id="68" name="人口1人当たり決算額の推移該当値テキスト130"/>
        <xdr:cNvSpPr txBox="1"/>
      </xdr:nvSpPr>
      <xdr:spPr>
        <a:xfrm>
          <a:off x="5740400" y="33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106,059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105244</xdr:rowOff>
    </xdr:from>
    <xdr:to>
      <xdr:col>4</xdr:col>
      <xdr:colOff>520700</xdr:colOff>
      <xdr:row>20</xdr:row>
      <xdr:rowOff>35394</xdr:rowOff>
    </xdr:to>
    <xdr:sp macro="" textlink="">
      <xdr:nvSpPr>
        <xdr:cNvPr id="69" name="円/楕円 68"/>
        <xdr:cNvSpPr/>
      </xdr:nvSpPr>
      <xdr:spPr bwMode="auto">
        <a:xfrm>
          <a:off x="4953000" y="341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20171</xdr:rowOff>
    </xdr:from>
    <xdr:ext cx="736600" cy="259045"/>
    <xdr:sp macro="" textlink="">
      <xdr:nvSpPr>
        <xdr:cNvPr id="70" name="テキスト ボックス 69"/>
        <xdr:cNvSpPr txBox="1"/>
      </xdr:nvSpPr>
      <xdr:spPr>
        <a:xfrm>
          <a:off x="4622800" y="349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102,032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127976</xdr:rowOff>
    </xdr:from>
    <xdr:to>
      <xdr:col>3</xdr:col>
      <xdr:colOff>955675</xdr:colOff>
      <xdr:row>20</xdr:row>
      <xdr:rowOff>58126</xdr:rowOff>
    </xdr:to>
    <xdr:sp macro="" textlink="">
      <xdr:nvSpPr>
        <xdr:cNvPr id="71" name="円/楕円 70"/>
        <xdr:cNvSpPr/>
      </xdr:nvSpPr>
      <xdr:spPr bwMode="auto">
        <a:xfrm>
          <a:off x="4254500" y="343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42903</xdr:rowOff>
    </xdr:from>
    <xdr:ext cx="762000" cy="259045"/>
    <xdr:sp macro="" textlink="">
      <xdr:nvSpPr>
        <xdr:cNvPr id="72" name="テキスト ボックス 71"/>
        <xdr:cNvSpPr txBox="1"/>
      </xdr:nvSpPr>
      <xdr:spPr>
        <a:xfrm>
          <a:off x="3924300" y="351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99,546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147197</xdr:rowOff>
    </xdr:from>
    <xdr:to>
      <xdr:col>3</xdr:col>
      <xdr:colOff>257175</xdr:colOff>
      <xdr:row>20</xdr:row>
      <xdr:rowOff>77347</xdr:rowOff>
    </xdr:to>
    <xdr:sp macro="" textlink="">
      <xdr:nvSpPr>
        <xdr:cNvPr id="73" name="円/楕円 72"/>
        <xdr:cNvSpPr/>
      </xdr:nvSpPr>
      <xdr:spPr bwMode="auto">
        <a:xfrm>
          <a:off x="3556000" y="345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62124</xdr:rowOff>
    </xdr:from>
    <xdr:ext cx="762000" cy="259045"/>
    <xdr:sp macro="" textlink="">
      <xdr:nvSpPr>
        <xdr:cNvPr id="74" name="テキスト ボックス 73"/>
        <xdr:cNvSpPr txBox="1"/>
      </xdr:nvSpPr>
      <xdr:spPr>
        <a:xfrm>
          <a:off x="3225800" y="3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97,444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79010</xdr:rowOff>
    </xdr:from>
    <xdr:to>
      <xdr:col>2</xdr:col>
      <xdr:colOff>692150</xdr:colOff>
      <xdr:row>20</xdr:row>
      <xdr:rowOff>9160</xdr:rowOff>
    </xdr:to>
    <xdr:sp macro="" textlink="">
      <xdr:nvSpPr>
        <xdr:cNvPr id="75" name="円/楕円 74"/>
        <xdr:cNvSpPr/>
      </xdr:nvSpPr>
      <xdr:spPr bwMode="auto">
        <a:xfrm>
          <a:off x="2857500" y="338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165387</xdr:rowOff>
    </xdr:from>
    <xdr:ext cx="762000" cy="259045"/>
    <xdr:sp macro="" textlink="">
      <xdr:nvSpPr>
        <xdr:cNvPr id="76" name="テキスト ボックス 75"/>
        <xdr:cNvSpPr txBox="1"/>
      </xdr:nvSpPr>
      <xdr:spPr>
        <a:xfrm>
          <a:off x="2527300" y="347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305480</xdr:rowOff>
    </xdr:from>
    <xdr:to>
      <xdr:col>4</xdr:col>
      <xdr:colOff>1117600</xdr:colOff>
      <xdr:row>36</xdr:row>
      <xdr:rowOff>8966</xdr:rowOff>
    </xdr:to>
    <xdr:cxnSp macro="">
      <xdr:nvCxnSpPr>
        <xdr:cNvPr id="109" name="直線コネクタ 108"/>
        <xdr:cNvCxnSpPr/>
      </xdr:nvCxnSpPr>
      <xdr:spPr bwMode="auto">
        <a:xfrm>
          <a:off x="5003800" y="6915830"/>
          <a:ext cx="647700" cy="4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243472</xdr:rowOff>
    </xdr:from>
    <xdr:to>
      <xdr:col>4</xdr:col>
      <xdr:colOff>469900</xdr:colOff>
      <xdr:row>35</xdr:row>
      <xdr:rowOff>305480</xdr:rowOff>
    </xdr:to>
    <xdr:cxnSp macro="">
      <xdr:nvCxnSpPr>
        <xdr:cNvPr id="112" name="直線コネクタ 111"/>
        <xdr:cNvCxnSpPr/>
      </xdr:nvCxnSpPr>
      <xdr:spPr bwMode="auto">
        <a:xfrm>
          <a:off x="4305300" y="6853822"/>
          <a:ext cx="698500" cy="62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4020</xdr:rowOff>
    </xdr:from>
    <xdr:to>
      <xdr:col>4</xdr:col>
      <xdr:colOff>520700</xdr:colOff>
      <xdr:row>35</xdr:row>
      <xdr:rowOff>105620</xdr:rowOff>
    </xdr:to>
    <xdr:sp macro="" textlink="">
      <xdr:nvSpPr>
        <xdr:cNvPr id="113" name="フローチャート : 判断 112"/>
        <xdr:cNvSpPr/>
      </xdr:nvSpPr>
      <xdr:spPr bwMode="auto">
        <a:xfrm>
          <a:off x="4953000" y="661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115797</xdr:rowOff>
    </xdr:from>
    <xdr:ext cx="736600" cy="259045"/>
    <xdr:sp macro="" textlink="">
      <xdr:nvSpPr>
        <xdr:cNvPr id="114" name="テキスト ボックス 113"/>
        <xdr:cNvSpPr txBox="1"/>
      </xdr:nvSpPr>
      <xdr:spPr>
        <a:xfrm>
          <a:off x="4622800" y="638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194151</xdr:rowOff>
    </xdr:from>
    <xdr:to>
      <xdr:col>3</xdr:col>
      <xdr:colOff>904875</xdr:colOff>
      <xdr:row>35</xdr:row>
      <xdr:rowOff>243472</xdr:rowOff>
    </xdr:to>
    <xdr:cxnSp macro="">
      <xdr:nvCxnSpPr>
        <xdr:cNvPr id="115" name="直線コネクタ 114"/>
        <xdr:cNvCxnSpPr/>
      </xdr:nvCxnSpPr>
      <xdr:spPr bwMode="auto">
        <a:xfrm>
          <a:off x="3606800" y="6804501"/>
          <a:ext cx="698500" cy="4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69723</xdr:rowOff>
    </xdr:from>
    <xdr:to>
      <xdr:col>3</xdr:col>
      <xdr:colOff>955675</xdr:colOff>
      <xdr:row>35</xdr:row>
      <xdr:rowOff>171323</xdr:rowOff>
    </xdr:to>
    <xdr:sp macro="" textlink="">
      <xdr:nvSpPr>
        <xdr:cNvPr id="116" name="フローチャート : 判断 115"/>
        <xdr:cNvSpPr/>
      </xdr:nvSpPr>
      <xdr:spPr bwMode="auto">
        <a:xfrm>
          <a:off x="4254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181500</xdr:rowOff>
    </xdr:from>
    <xdr:ext cx="762000" cy="259045"/>
    <xdr:sp macro="" textlink="">
      <xdr:nvSpPr>
        <xdr:cNvPr id="117" name="テキスト ボックス 116"/>
        <xdr:cNvSpPr txBox="1"/>
      </xdr:nvSpPr>
      <xdr:spPr>
        <a:xfrm>
          <a:off x="3924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308242</xdr:rowOff>
    </xdr:from>
    <xdr:to>
      <xdr:col>3</xdr:col>
      <xdr:colOff>206375</xdr:colOff>
      <xdr:row>35</xdr:row>
      <xdr:rowOff>194151</xdr:rowOff>
    </xdr:to>
    <xdr:cxnSp macro="">
      <xdr:nvCxnSpPr>
        <xdr:cNvPr id="118" name="直線コネクタ 117"/>
        <xdr:cNvCxnSpPr/>
      </xdr:nvCxnSpPr>
      <xdr:spPr bwMode="auto">
        <a:xfrm>
          <a:off x="2908300" y="6575692"/>
          <a:ext cx="698500" cy="22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24250</xdr:rowOff>
    </xdr:from>
    <xdr:to>
      <xdr:col>3</xdr:col>
      <xdr:colOff>257175</xdr:colOff>
      <xdr:row>35</xdr:row>
      <xdr:rowOff>125850</xdr:rowOff>
    </xdr:to>
    <xdr:sp macro="" textlink="">
      <xdr:nvSpPr>
        <xdr:cNvPr id="119" name="フローチャート : 判断 118"/>
        <xdr:cNvSpPr/>
      </xdr:nvSpPr>
      <xdr:spPr bwMode="auto">
        <a:xfrm>
          <a:off x="35560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136027</xdr:rowOff>
    </xdr:from>
    <xdr:ext cx="762000" cy="259045"/>
    <xdr:sp macro="" textlink="">
      <xdr:nvSpPr>
        <xdr:cNvPr id="120" name="テキスト ボックス 119"/>
        <xdr:cNvSpPr txBox="1"/>
      </xdr:nvSpPr>
      <xdr:spPr>
        <a:xfrm>
          <a:off x="32258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338042</xdr:rowOff>
    </xdr:from>
    <xdr:to>
      <xdr:col>2</xdr:col>
      <xdr:colOff>692150</xdr:colOff>
      <xdr:row>35</xdr:row>
      <xdr:rowOff>96742</xdr:rowOff>
    </xdr:to>
    <xdr:sp macro="" textlink="">
      <xdr:nvSpPr>
        <xdr:cNvPr id="121" name="フローチャート : 判断 120"/>
        <xdr:cNvSpPr/>
      </xdr:nvSpPr>
      <xdr:spPr bwMode="auto">
        <a:xfrm>
          <a:off x="2857500" y="6605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81519</xdr:rowOff>
    </xdr:from>
    <xdr:ext cx="762000" cy="259045"/>
    <xdr:sp macro="" textlink="">
      <xdr:nvSpPr>
        <xdr:cNvPr id="122" name="テキスト ボックス 121"/>
        <xdr:cNvSpPr txBox="1"/>
      </xdr:nvSpPr>
      <xdr:spPr>
        <a:xfrm>
          <a:off x="2527300" y="66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301066</xdr:rowOff>
    </xdr:from>
    <xdr:to>
      <xdr:col>5</xdr:col>
      <xdr:colOff>34925</xdr:colOff>
      <xdr:row>36</xdr:row>
      <xdr:rowOff>59766</xdr:rowOff>
    </xdr:to>
    <xdr:sp macro="" textlink="">
      <xdr:nvSpPr>
        <xdr:cNvPr id="128" name="円/楕円 127"/>
        <xdr:cNvSpPr/>
      </xdr:nvSpPr>
      <xdr:spPr bwMode="auto">
        <a:xfrm>
          <a:off x="5600700" y="6911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273143</xdr:rowOff>
    </xdr:from>
    <xdr:ext cx="762000" cy="259045"/>
    <xdr:sp macro="" textlink="">
      <xdr:nvSpPr>
        <xdr:cNvPr id="129" name="人口1人当たり決算額の推移該当値テキスト445"/>
        <xdr:cNvSpPr txBox="1"/>
      </xdr:nvSpPr>
      <xdr:spPr>
        <a:xfrm>
          <a:off x="5740400" y="68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254680</xdr:rowOff>
    </xdr:from>
    <xdr:to>
      <xdr:col>4</xdr:col>
      <xdr:colOff>520700</xdr:colOff>
      <xdr:row>36</xdr:row>
      <xdr:rowOff>13380</xdr:rowOff>
    </xdr:to>
    <xdr:sp macro="" textlink="">
      <xdr:nvSpPr>
        <xdr:cNvPr id="130" name="円/楕円 129"/>
        <xdr:cNvSpPr/>
      </xdr:nvSpPr>
      <xdr:spPr bwMode="auto">
        <a:xfrm>
          <a:off x="4953000" y="686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341057</xdr:rowOff>
    </xdr:from>
    <xdr:ext cx="736600" cy="259045"/>
    <xdr:sp macro="" textlink="">
      <xdr:nvSpPr>
        <xdr:cNvPr id="131" name="テキスト ボックス 130"/>
        <xdr:cNvSpPr txBox="1"/>
      </xdr:nvSpPr>
      <xdr:spPr>
        <a:xfrm>
          <a:off x="4622800" y="695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192672</xdr:rowOff>
    </xdr:from>
    <xdr:to>
      <xdr:col>3</xdr:col>
      <xdr:colOff>955675</xdr:colOff>
      <xdr:row>35</xdr:row>
      <xdr:rowOff>294272</xdr:rowOff>
    </xdr:to>
    <xdr:sp macro="" textlink="">
      <xdr:nvSpPr>
        <xdr:cNvPr id="132" name="円/楕円 131"/>
        <xdr:cNvSpPr/>
      </xdr:nvSpPr>
      <xdr:spPr bwMode="auto">
        <a:xfrm>
          <a:off x="4254500" y="680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279049</xdr:rowOff>
    </xdr:from>
    <xdr:ext cx="762000" cy="259045"/>
    <xdr:sp macro="" textlink="">
      <xdr:nvSpPr>
        <xdr:cNvPr id="133" name="テキスト ボックス 132"/>
        <xdr:cNvSpPr txBox="1"/>
      </xdr:nvSpPr>
      <xdr:spPr>
        <a:xfrm>
          <a:off x="3924300" y="68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143351</xdr:rowOff>
    </xdr:from>
    <xdr:to>
      <xdr:col>3</xdr:col>
      <xdr:colOff>257175</xdr:colOff>
      <xdr:row>35</xdr:row>
      <xdr:rowOff>244951</xdr:rowOff>
    </xdr:to>
    <xdr:sp macro="" textlink="">
      <xdr:nvSpPr>
        <xdr:cNvPr id="134" name="円/楕円 133"/>
        <xdr:cNvSpPr/>
      </xdr:nvSpPr>
      <xdr:spPr bwMode="auto">
        <a:xfrm>
          <a:off x="3556000" y="675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229728</xdr:rowOff>
    </xdr:from>
    <xdr:ext cx="762000" cy="259045"/>
    <xdr:sp macro="" textlink="">
      <xdr:nvSpPr>
        <xdr:cNvPr id="135" name="テキスト ボックス 134"/>
        <xdr:cNvSpPr txBox="1"/>
      </xdr:nvSpPr>
      <xdr:spPr>
        <a:xfrm>
          <a:off x="3225800" y="684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257442</xdr:rowOff>
    </xdr:from>
    <xdr:to>
      <xdr:col>2</xdr:col>
      <xdr:colOff>692150</xdr:colOff>
      <xdr:row>35</xdr:row>
      <xdr:rowOff>16142</xdr:rowOff>
    </xdr:to>
    <xdr:sp macro="" textlink="">
      <xdr:nvSpPr>
        <xdr:cNvPr id="136" name="円/楕円 135"/>
        <xdr:cNvSpPr/>
      </xdr:nvSpPr>
      <xdr:spPr bwMode="auto">
        <a:xfrm>
          <a:off x="2857500" y="652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26319</xdr:rowOff>
    </xdr:from>
    <xdr:ext cx="762000" cy="259045"/>
    <xdr:sp macro="" textlink="">
      <xdr:nvSpPr>
        <xdr:cNvPr id="137" name="テキスト ボックス 136"/>
        <xdr:cNvSpPr txBox="1"/>
      </xdr:nvSpPr>
      <xdr:spPr>
        <a:xfrm>
          <a:off x="2527300" y="62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9,630
9,348
19.99
3,892,884
3,647,059
225,225
2,936,136
313,388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150618</xdr:rowOff>
    </xdr:from>
    <xdr:to>
      <xdr:col>6</xdr:col>
      <xdr:colOff>511175</xdr:colOff>
      <xdr:row>37</xdr:row>
      <xdr:rowOff>161319</xdr:rowOff>
    </xdr:to>
    <xdr:cxnSp macro="">
      <xdr:nvCxnSpPr>
        <xdr:cNvPr id="63" name="直線コネクタ 62"/>
        <xdr:cNvCxnSpPr/>
      </xdr:nvCxnSpPr>
      <xdr:spPr>
        <a:xfrm>
          <a:off x="3797300" y="6494268"/>
          <a:ext cx="8382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150618</xdr:rowOff>
    </xdr:from>
    <xdr:to>
      <xdr:col>5</xdr:col>
      <xdr:colOff>358775</xdr:colOff>
      <xdr:row>38</xdr:row>
      <xdr:rowOff>16039</xdr:rowOff>
    </xdr:to>
    <xdr:cxnSp macro="">
      <xdr:nvCxnSpPr>
        <xdr:cNvPr id="66" name="直線コネクタ 65"/>
        <xdr:cNvCxnSpPr/>
      </xdr:nvCxnSpPr>
      <xdr:spPr>
        <a:xfrm flipV="1">
          <a:off x="2908300" y="6494268"/>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16039</xdr:rowOff>
    </xdr:from>
    <xdr:to>
      <xdr:col>4</xdr:col>
      <xdr:colOff>155575</xdr:colOff>
      <xdr:row>38</xdr:row>
      <xdr:rowOff>56860</xdr:rowOff>
    </xdr:to>
    <xdr:cxnSp macro="">
      <xdr:nvCxnSpPr>
        <xdr:cNvPr id="69" name="直線コネクタ 68"/>
        <xdr:cNvCxnSpPr/>
      </xdr:nvCxnSpPr>
      <xdr:spPr>
        <a:xfrm flipV="1">
          <a:off x="2019300" y="653113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15493</xdr:rowOff>
    </xdr:from>
    <xdr:ext cx="534377" cy="259045"/>
    <xdr:sp macro="" textlink="">
      <xdr:nvSpPr>
        <xdr:cNvPr id="71" name="テキスト ボックス 70"/>
        <xdr:cNvSpPr txBox="1"/>
      </xdr:nvSpPr>
      <xdr:spPr>
        <a:xfrm>
          <a:off x="2641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1419</xdr:rowOff>
    </xdr:from>
    <xdr:to>
      <xdr:col>2</xdr:col>
      <xdr:colOff>638175</xdr:colOff>
      <xdr:row>38</xdr:row>
      <xdr:rowOff>56860</xdr:rowOff>
    </xdr:to>
    <xdr:cxnSp macro="">
      <xdr:nvCxnSpPr>
        <xdr:cNvPr id="72" name="直線コネクタ 71"/>
        <xdr:cNvCxnSpPr/>
      </xdr:nvCxnSpPr>
      <xdr:spPr>
        <a:xfrm>
          <a:off x="1130300" y="6516519"/>
          <a:ext cx="889000" cy="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40029</xdr:rowOff>
    </xdr:from>
    <xdr:ext cx="534377" cy="259045"/>
    <xdr:sp macro="" textlink="">
      <xdr:nvSpPr>
        <xdr:cNvPr id="74" name="テキスト ボックス 73"/>
        <xdr:cNvSpPr txBox="1"/>
      </xdr:nvSpPr>
      <xdr:spPr>
        <a:xfrm>
          <a:off x="1752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20086</xdr:rowOff>
    </xdr:from>
    <xdr:ext cx="534377" cy="259045"/>
    <xdr:sp macro="" textlink="">
      <xdr:nvSpPr>
        <xdr:cNvPr id="76" name="テキスト ボックス 75"/>
        <xdr:cNvSpPr txBox="1"/>
      </xdr:nvSpPr>
      <xdr:spPr>
        <a:xfrm>
          <a:off x="863111" y="61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110519</xdr:rowOff>
    </xdr:from>
    <xdr:to>
      <xdr:col>6</xdr:col>
      <xdr:colOff>561975</xdr:colOff>
      <xdr:row>38</xdr:row>
      <xdr:rowOff>40669</xdr:rowOff>
    </xdr:to>
    <xdr:sp macro="" textlink="">
      <xdr:nvSpPr>
        <xdr:cNvPr id="82" name="円/楕円 81"/>
        <xdr:cNvSpPr/>
      </xdr:nvSpPr>
      <xdr:spPr>
        <a:xfrm>
          <a:off x="4584700" y="64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88946</xdr:rowOff>
    </xdr:from>
    <xdr:ext cx="534377" cy="259045"/>
    <xdr:sp macro="" textlink="">
      <xdr:nvSpPr>
        <xdr:cNvPr id="83" name="人件費該当値テキスト"/>
        <xdr:cNvSpPr txBox="1"/>
      </xdr:nvSpPr>
      <xdr:spPr>
        <a:xfrm>
          <a:off x="4686300" y="64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99818</xdr:rowOff>
    </xdr:from>
    <xdr:to>
      <xdr:col>5</xdr:col>
      <xdr:colOff>409575</xdr:colOff>
      <xdr:row>38</xdr:row>
      <xdr:rowOff>29969</xdr:rowOff>
    </xdr:to>
    <xdr:sp macro="" textlink="">
      <xdr:nvSpPr>
        <xdr:cNvPr id="84" name="円/楕円 83"/>
        <xdr:cNvSpPr/>
      </xdr:nvSpPr>
      <xdr:spPr>
        <a:xfrm>
          <a:off x="3746500" y="6443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21096</xdr:rowOff>
    </xdr:from>
    <xdr:ext cx="534377" cy="259045"/>
    <xdr:sp macro="" textlink="">
      <xdr:nvSpPr>
        <xdr:cNvPr id="85" name="テキスト ボックス 84"/>
        <xdr:cNvSpPr txBox="1"/>
      </xdr:nvSpPr>
      <xdr:spPr>
        <a:xfrm>
          <a:off x="3530111" y="653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136688</xdr:rowOff>
    </xdr:from>
    <xdr:to>
      <xdr:col>4</xdr:col>
      <xdr:colOff>206375</xdr:colOff>
      <xdr:row>38</xdr:row>
      <xdr:rowOff>66838</xdr:rowOff>
    </xdr:to>
    <xdr:sp macro="" textlink="">
      <xdr:nvSpPr>
        <xdr:cNvPr id="86" name="円/楕円 85"/>
        <xdr:cNvSpPr/>
      </xdr:nvSpPr>
      <xdr:spPr>
        <a:xfrm>
          <a:off x="2857500" y="64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57966</xdr:rowOff>
    </xdr:from>
    <xdr:ext cx="534377" cy="259045"/>
    <xdr:sp macro="" textlink="">
      <xdr:nvSpPr>
        <xdr:cNvPr id="87" name="テキスト ボックス 86"/>
        <xdr:cNvSpPr txBox="1"/>
      </xdr:nvSpPr>
      <xdr:spPr>
        <a:xfrm>
          <a:off x="2641111" y="65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6060</xdr:rowOff>
    </xdr:from>
    <xdr:to>
      <xdr:col>3</xdr:col>
      <xdr:colOff>3175</xdr:colOff>
      <xdr:row>38</xdr:row>
      <xdr:rowOff>107660</xdr:rowOff>
    </xdr:to>
    <xdr:sp macro="" textlink="">
      <xdr:nvSpPr>
        <xdr:cNvPr id="88" name="円/楕円 87"/>
        <xdr:cNvSpPr/>
      </xdr:nvSpPr>
      <xdr:spPr>
        <a:xfrm>
          <a:off x="1968500" y="652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98787</xdr:rowOff>
    </xdr:from>
    <xdr:ext cx="534377" cy="259045"/>
    <xdr:sp macro="" textlink="">
      <xdr:nvSpPr>
        <xdr:cNvPr id="89" name="テキスト ボックス 88"/>
        <xdr:cNvSpPr txBox="1"/>
      </xdr:nvSpPr>
      <xdr:spPr>
        <a:xfrm>
          <a:off x="1752111" y="661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122069</xdr:rowOff>
    </xdr:from>
    <xdr:to>
      <xdr:col>1</xdr:col>
      <xdr:colOff>485775</xdr:colOff>
      <xdr:row>38</xdr:row>
      <xdr:rowOff>52219</xdr:rowOff>
    </xdr:to>
    <xdr:sp macro="" textlink="">
      <xdr:nvSpPr>
        <xdr:cNvPr id="90" name="円/楕円 89"/>
        <xdr:cNvSpPr/>
      </xdr:nvSpPr>
      <xdr:spPr>
        <a:xfrm>
          <a:off x="1079500" y="64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43346</xdr:rowOff>
    </xdr:from>
    <xdr:ext cx="534377" cy="259045"/>
    <xdr:sp macro="" textlink="">
      <xdr:nvSpPr>
        <xdr:cNvPr id="91" name="テキスト ボックス 90"/>
        <xdr:cNvSpPr txBox="1"/>
      </xdr:nvSpPr>
      <xdr:spPr>
        <a:xfrm>
          <a:off x="863111" y="65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135912</xdr:rowOff>
    </xdr:from>
    <xdr:to>
      <xdr:col>6</xdr:col>
      <xdr:colOff>511175</xdr:colOff>
      <xdr:row>57</xdr:row>
      <xdr:rowOff>149265</xdr:rowOff>
    </xdr:to>
    <xdr:cxnSp macro="">
      <xdr:nvCxnSpPr>
        <xdr:cNvPr id="118" name="直線コネクタ 117"/>
        <xdr:cNvCxnSpPr/>
      </xdr:nvCxnSpPr>
      <xdr:spPr>
        <a:xfrm flipV="1">
          <a:off x="3797300" y="9908562"/>
          <a:ext cx="8382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149265</xdr:rowOff>
    </xdr:from>
    <xdr:to>
      <xdr:col>5</xdr:col>
      <xdr:colOff>358775</xdr:colOff>
      <xdr:row>57</xdr:row>
      <xdr:rowOff>152771</xdr:rowOff>
    </xdr:to>
    <xdr:cxnSp macro="">
      <xdr:nvCxnSpPr>
        <xdr:cNvPr id="121" name="直線コネクタ 120"/>
        <xdr:cNvCxnSpPr/>
      </xdr:nvCxnSpPr>
      <xdr:spPr>
        <a:xfrm flipV="1">
          <a:off x="2908300" y="992191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17511</xdr:rowOff>
    </xdr:from>
    <xdr:to>
      <xdr:col>5</xdr:col>
      <xdr:colOff>409575</xdr:colOff>
      <xdr:row>57</xdr:row>
      <xdr:rowOff>119111</xdr:rowOff>
    </xdr:to>
    <xdr:sp macro="" textlink="">
      <xdr:nvSpPr>
        <xdr:cNvPr id="122" name="フローチャート : 判断 121"/>
        <xdr:cNvSpPr/>
      </xdr:nvSpPr>
      <xdr:spPr>
        <a:xfrm>
          <a:off x="3746500" y="979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135638</xdr:rowOff>
    </xdr:from>
    <xdr:ext cx="599010" cy="259045"/>
    <xdr:sp macro="" textlink="">
      <xdr:nvSpPr>
        <xdr:cNvPr id="123" name="テキスト ボックス 122"/>
        <xdr:cNvSpPr txBox="1"/>
      </xdr:nvSpPr>
      <xdr:spPr>
        <a:xfrm>
          <a:off x="3497794" y="956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152771</xdr:rowOff>
    </xdr:from>
    <xdr:to>
      <xdr:col>4</xdr:col>
      <xdr:colOff>155575</xdr:colOff>
      <xdr:row>57</xdr:row>
      <xdr:rowOff>157588</xdr:rowOff>
    </xdr:to>
    <xdr:cxnSp macro="">
      <xdr:nvCxnSpPr>
        <xdr:cNvPr id="124" name="直線コネクタ 123"/>
        <xdr:cNvCxnSpPr/>
      </xdr:nvCxnSpPr>
      <xdr:spPr>
        <a:xfrm flipV="1">
          <a:off x="2019300" y="9925421"/>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88235</xdr:rowOff>
    </xdr:from>
    <xdr:to>
      <xdr:col>4</xdr:col>
      <xdr:colOff>206375</xdr:colOff>
      <xdr:row>58</xdr:row>
      <xdr:rowOff>18385</xdr:rowOff>
    </xdr:to>
    <xdr:sp macro="" textlink="">
      <xdr:nvSpPr>
        <xdr:cNvPr id="125" name="フローチャート : 判断 124"/>
        <xdr:cNvSpPr/>
      </xdr:nvSpPr>
      <xdr:spPr>
        <a:xfrm>
          <a:off x="2857500" y="986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34912</xdr:rowOff>
    </xdr:from>
    <xdr:ext cx="534377" cy="259045"/>
    <xdr:sp macro="" textlink="">
      <xdr:nvSpPr>
        <xdr:cNvPr id="126" name="テキスト ボックス 125"/>
        <xdr:cNvSpPr txBox="1"/>
      </xdr:nvSpPr>
      <xdr:spPr>
        <a:xfrm>
          <a:off x="2641111" y="96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151311</xdr:rowOff>
    </xdr:from>
    <xdr:to>
      <xdr:col>2</xdr:col>
      <xdr:colOff>638175</xdr:colOff>
      <xdr:row>57</xdr:row>
      <xdr:rowOff>157588</xdr:rowOff>
    </xdr:to>
    <xdr:cxnSp macro="">
      <xdr:nvCxnSpPr>
        <xdr:cNvPr id="127" name="直線コネクタ 126"/>
        <xdr:cNvCxnSpPr/>
      </xdr:nvCxnSpPr>
      <xdr:spPr>
        <a:xfrm>
          <a:off x="1130300" y="9923961"/>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97829</xdr:rowOff>
    </xdr:from>
    <xdr:to>
      <xdr:col>3</xdr:col>
      <xdr:colOff>3175</xdr:colOff>
      <xdr:row>58</xdr:row>
      <xdr:rowOff>27979</xdr:rowOff>
    </xdr:to>
    <xdr:sp macro="" textlink="">
      <xdr:nvSpPr>
        <xdr:cNvPr id="128" name="フローチャート : 判断 127"/>
        <xdr:cNvSpPr/>
      </xdr:nvSpPr>
      <xdr:spPr>
        <a:xfrm>
          <a:off x="1968500" y="987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44506</xdr:rowOff>
    </xdr:from>
    <xdr:ext cx="534377" cy="259045"/>
    <xdr:sp macro="" textlink="">
      <xdr:nvSpPr>
        <xdr:cNvPr id="129" name="テキスト ボックス 128"/>
        <xdr:cNvSpPr txBox="1"/>
      </xdr:nvSpPr>
      <xdr:spPr>
        <a:xfrm>
          <a:off x="1752111" y="96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103103</xdr:rowOff>
    </xdr:from>
    <xdr:to>
      <xdr:col>1</xdr:col>
      <xdr:colOff>485775</xdr:colOff>
      <xdr:row>58</xdr:row>
      <xdr:rowOff>33253</xdr:rowOff>
    </xdr:to>
    <xdr:sp macro="" textlink="">
      <xdr:nvSpPr>
        <xdr:cNvPr id="130" name="フローチャート : 判断 129"/>
        <xdr:cNvSpPr/>
      </xdr:nvSpPr>
      <xdr:spPr>
        <a:xfrm>
          <a:off x="1079500" y="987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24380</xdr:rowOff>
    </xdr:from>
    <xdr:ext cx="534377" cy="259045"/>
    <xdr:sp macro="" textlink="">
      <xdr:nvSpPr>
        <xdr:cNvPr id="131" name="テキスト ボックス 130"/>
        <xdr:cNvSpPr txBox="1"/>
      </xdr:nvSpPr>
      <xdr:spPr>
        <a:xfrm>
          <a:off x="863111" y="99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85112</xdr:rowOff>
    </xdr:from>
    <xdr:to>
      <xdr:col>6</xdr:col>
      <xdr:colOff>561975</xdr:colOff>
      <xdr:row>58</xdr:row>
      <xdr:rowOff>15262</xdr:rowOff>
    </xdr:to>
    <xdr:sp macro="" textlink="">
      <xdr:nvSpPr>
        <xdr:cNvPr id="137" name="円/楕円 136"/>
        <xdr:cNvSpPr/>
      </xdr:nvSpPr>
      <xdr:spPr>
        <a:xfrm>
          <a:off x="4584700" y="985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xdr:rowOff>
    </xdr:from>
    <xdr:ext cx="534377" cy="259045"/>
    <xdr:sp macro="" textlink="">
      <xdr:nvSpPr>
        <xdr:cNvPr id="138" name="物件費該当値テキスト"/>
        <xdr:cNvSpPr txBox="1"/>
      </xdr:nvSpPr>
      <xdr:spPr>
        <a:xfrm>
          <a:off x="4686300" y="97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98465</xdr:rowOff>
    </xdr:from>
    <xdr:to>
      <xdr:col>5</xdr:col>
      <xdr:colOff>409575</xdr:colOff>
      <xdr:row>58</xdr:row>
      <xdr:rowOff>28615</xdr:rowOff>
    </xdr:to>
    <xdr:sp macro="" textlink="">
      <xdr:nvSpPr>
        <xdr:cNvPr id="139" name="円/楕円 138"/>
        <xdr:cNvSpPr/>
      </xdr:nvSpPr>
      <xdr:spPr>
        <a:xfrm>
          <a:off x="3746500" y="987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19742</xdr:rowOff>
    </xdr:from>
    <xdr:ext cx="534377" cy="259045"/>
    <xdr:sp macro="" textlink="">
      <xdr:nvSpPr>
        <xdr:cNvPr id="140" name="テキスト ボックス 139"/>
        <xdr:cNvSpPr txBox="1"/>
      </xdr:nvSpPr>
      <xdr:spPr>
        <a:xfrm>
          <a:off x="3530111" y="996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101971</xdr:rowOff>
    </xdr:from>
    <xdr:to>
      <xdr:col>4</xdr:col>
      <xdr:colOff>206375</xdr:colOff>
      <xdr:row>58</xdr:row>
      <xdr:rowOff>32121</xdr:rowOff>
    </xdr:to>
    <xdr:sp macro="" textlink="">
      <xdr:nvSpPr>
        <xdr:cNvPr id="141" name="円/楕円 140"/>
        <xdr:cNvSpPr/>
      </xdr:nvSpPr>
      <xdr:spPr>
        <a:xfrm>
          <a:off x="2857500" y="98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23248</xdr:rowOff>
    </xdr:from>
    <xdr:ext cx="534377" cy="259045"/>
    <xdr:sp macro="" textlink="">
      <xdr:nvSpPr>
        <xdr:cNvPr id="142" name="テキスト ボックス 141"/>
        <xdr:cNvSpPr txBox="1"/>
      </xdr:nvSpPr>
      <xdr:spPr>
        <a:xfrm>
          <a:off x="2641111" y="99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106788</xdr:rowOff>
    </xdr:from>
    <xdr:to>
      <xdr:col>3</xdr:col>
      <xdr:colOff>3175</xdr:colOff>
      <xdr:row>58</xdr:row>
      <xdr:rowOff>36938</xdr:rowOff>
    </xdr:to>
    <xdr:sp macro="" textlink="">
      <xdr:nvSpPr>
        <xdr:cNvPr id="143" name="円/楕円 142"/>
        <xdr:cNvSpPr/>
      </xdr:nvSpPr>
      <xdr:spPr>
        <a:xfrm>
          <a:off x="1968500" y="98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28065</xdr:rowOff>
    </xdr:from>
    <xdr:ext cx="534377" cy="259045"/>
    <xdr:sp macro="" textlink="">
      <xdr:nvSpPr>
        <xdr:cNvPr id="144" name="テキスト ボックス 143"/>
        <xdr:cNvSpPr txBox="1"/>
      </xdr:nvSpPr>
      <xdr:spPr>
        <a:xfrm>
          <a:off x="1752111" y="997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100511</xdr:rowOff>
    </xdr:from>
    <xdr:to>
      <xdr:col>1</xdr:col>
      <xdr:colOff>485775</xdr:colOff>
      <xdr:row>58</xdr:row>
      <xdr:rowOff>30661</xdr:rowOff>
    </xdr:to>
    <xdr:sp macro="" textlink="">
      <xdr:nvSpPr>
        <xdr:cNvPr id="145" name="円/楕円 144"/>
        <xdr:cNvSpPr/>
      </xdr:nvSpPr>
      <xdr:spPr>
        <a:xfrm>
          <a:off x="1079500" y="987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47188</xdr:rowOff>
    </xdr:from>
    <xdr:ext cx="534377" cy="259045"/>
    <xdr:sp macro="" textlink="">
      <xdr:nvSpPr>
        <xdr:cNvPr id="146" name="テキスト ボックス 145"/>
        <xdr:cNvSpPr txBox="1"/>
      </xdr:nvSpPr>
      <xdr:spPr>
        <a:xfrm>
          <a:off x="863111" y="96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20176</xdr:rowOff>
    </xdr:from>
    <xdr:to>
      <xdr:col>6</xdr:col>
      <xdr:colOff>511175</xdr:colOff>
      <xdr:row>79</xdr:row>
      <xdr:rowOff>31671</xdr:rowOff>
    </xdr:to>
    <xdr:cxnSp macro="">
      <xdr:nvCxnSpPr>
        <xdr:cNvPr id="177" name="直線コネクタ 176"/>
        <xdr:cNvCxnSpPr/>
      </xdr:nvCxnSpPr>
      <xdr:spPr>
        <a:xfrm>
          <a:off x="3797300" y="13564726"/>
          <a:ext cx="8382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15897</xdr:rowOff>
    </xdr:from>
    <xdr:to>
      <xdr:col>5</xdr:col>
      <xdr:colOff>358775</xdr:colOff>
      <xdr:row>79</xdr:row>
      <xdr:rowOff>20176</xdr:rowOff>
    </xdr:to>
    <xdr:cxnSp macro="">
      <xdr:nvCxnSpPr>
        <xdr:cNvPr id="180" name="直線コネクタ 179"/>
        <xdr:cNvCxnSpPr/>
      </xdr:nvCxnSpPr>
      <xdr:spPr>
        <a:xfrm>
          <a:off x="2908300" y="13560447"/>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166185</xdr:rowOff>
    </xdr:from>
    <xdr:to>
      <xdr:col>4</xdr:col>
      <xdr:colOff>155575</xdr:colOff>
      <xdr:row>79</xdr:row>
      <xdr:rowOff>15897</xdr:rowOff>
    </xdr:to>
    <xdr:cxnSp macro="">
      <xdr:nvCxnSpPr>
        <xdr:cNvPr id="183" name="直線コネクタ 182"/>
        <xdr:cNvCxnSpPr/>
      </xdr:nvCxnSpPr>
      <xdr:spPr>
        <a:xfrm>
          <a:off x="2019300" y="13539285"/>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155342</xdr:rowOff>
    </xdr:from>
    <xdr:to>
      <xdr:col>2</xdr:col>
      <xdr:colOff>638175</xdr:colOff>
      <xdr:row>78</xdr:row>
      <xdr:rowOff>166185</xdr:rowOff>
    </xdr:to>
    <xdr:cxnSp macro="">
      <xdr:nvCxnSpPr>
        <xdr:cNvPr id="186" name="直線コネクタ 185"/>
        <xdr:cNvCxnSpPr/>
      </xdr:nvCxnSpPr>
      <xdr:spPr>
        <a:xfrm>
          <a:off x="1130300" y="13528442"/>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152321</xdr:rowOff>
    </xdr:from>
    <xdr:to>
      <xdr:col>6</xdr:col>
      <xdr:colOff>561975</xdr:colOff>
      <xdr:row>79</xdr:row>
      <xdr:rowOff>82471</xdr:rowOff>
    </xdr:to>
    <xdr:sp macro="" textlink="">
      <xdr:nvSpPr>
        <xdr:cNvPr id="196" name="円/楕円 195"/>
        <xdr:cNvSpPr/>
      </xdr:nvSpPr>
      <xdr:spPr>
        <a:xfrm>
          <a:off x="4584700" y="13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67248</xdr:rowOff>
    </xdr:from>
    <xdr:ext cx="469744" cy="259045"/>
    <xdr:sp macro="" textlink="">
      <xdr:nvSpPr>
        <xdr:cNvPr id="197" name="維持補修費該当値テキスト"/>
        <xdr:cNvSpPr txBox="1"/>
      </xdr:nvSpPr>
      <xdr:spPr>
        <a:xfrm>
          <a:off x="4686300" y="134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140826</xdr:rowOff>
    </xdr:from>
    <xdr:to>
      <xdr:col>5</xdr:col>
      <xdr:colOff>409575</xdr:colOff>
      <xdr:row>79</xdr:row>
      <xdr:rowOff>70976</xdr:rowOff>
    </xdr:to>
    <xdr:sp macro="" textlink="">
      <xdr:nvSpPr>
        <xdr:cNvPr id="198" name="円/楕円 197"/>
        <xdr:cNvSpPr/>
      </xdr:nvSpPr>
      <xdr:spPr>
        <a:xfrm>
          <a:off x="3746500" y="135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62103</xdr:rowOff>
    </xdr:from>
    <xdr:ext cx="469744" cy="259045"/>
    <xdr:sp macro="" textlink="">
      <xdr:nvSpPr>
        <xdr:cNvPr id="199" name="テキスト ボックス 198"/>
        <xdr:cNvSpPr txBox="1"/>
      </xdr:nvSpPr>
      <xdr:spPr>
        <a:xfrm>
          <a:off x="3562427" y="1360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136547</xdr:rowOff>
    </xdr:from>
    <xdr:to>
      <xdr:col>4</xdr:col>
      <xdr:colOff>206375</xdr:colOff>
      <xdr:row>79</xdr:row>
      <xdr:rowOff>66697</xdr:rowOff>
    </xdr:to>
    <xdr:sp macro="" textlink="">
      <xdr:nvSpPr>
        <xdr:cNvPr id="200" name="円/楕円 199"/>
        <xdr:cNvSpPr/>
      </xdr:nvSpPr>
      <xdr:spPr>
        <a:xfrm>
          <a:off x="2857500" y="135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57824</xdr:rowOff>
    </xdr:from>
    <xdr:ext cx="469744" cy="259045"/>
    <xdr:sp macro="" textlink="">
      <xdr:nvSpPr>
        <xdr:cNvPr id="201" name="テキスト ボックス 200"/>
        <xdr:cNvSpPr txBox="1"/>
      </xdr:nvSpPr>
      <xdr:spPr>
        <a:xfrm>
          <a:off x="2673427" y="136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115385</xdr:rowOff>
    </xdr:from>
    <xdr:to>
      <xdr:col>3</xdr:col>
      <xdr:colOff>3175</xdr:colOff>
      <xdr:row>79</xdr:row>
      <xdr:rowOff>45535</xdr:rowOff>
    </xdr:to>
    <xdr:sp macro="" textlink="">
      <xdr:nvSpPr>
        <xdr:cNvPr id="202" name="円/楕円 201"/>
        <xdr:cNvSpPr/>
      </xdr:nvSpPr>
      <xdr:spPr>
        <a:xfrm>
          <a:off x="1968500" y="13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36662</xdr:rowOff>
    </xdr:from>
    <xdr:ext cx="469744" cy="259045"/>
    <xdr:sp macro="" textlink="">
      <xdr:nvSpPr>
        <xdr:cNvPr id="203" name="テキスト ボックス 202"/>
        <xdr:cNvSpPr txBox="1"/>
      </xdr:nvSpPr>
      <xdr:spPr>
        <a:xfrm>
          <a:off x="1784427" y="1358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104542</xdr:rowOff>
    </xdr:from>
    <xdr:to>
      <xdr:col>1</xdr:col>
      <xdr:colOff>485775</xdr:colOff>
      <xdr:row>79</xdr:row>
      <xdr:rowOff>34692</xdr:rowOff>
    </xdr:to>
    <xdr:sp macro="" textlink="">
      <xdr:nvSpPr>
        <xdr:cNvPr id="204" name="円/楕円 203"/>
        <xdr:cNvSpPr/>
      </xdr:nvSpPr>
      <xdr:spPr>
        <a:xfrm>
          <a:off x="1079500" y="134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25819</xdr:rowOff>
    </xdr:from>
    <xdr:ext cx="469744" cy="259045"/>
    <xdr:sp macro="" textlink="">
      <xdr:nvSpPr>
        <xdr:cNvPr id="205" name="テキスト ボックス 204"/>
        <xdr:cNvSpPr txBox="1"/>
      </xdr:nvSpPr>
      <xdr:spPr>
        <a:xfrm>
          <a:off x="895427" y="1357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50758</xdr:rowOff>
    </xdr:from>
    <xdr:to>
      <xdr:col>6</xdr:col>
      <xdr:colOff>511175</xdr:colOff>
      <xdr:row>97</xdr:row>
      <xdr:rowOff>85179</xdr:rowOff>
    </xdr:to>
    <xdr:cxnSp macro="">
      <xdr:nvCxnSpPr>
        <xdr:cNvPr id="237" name="直線コネクタ 236"/>
        <xdr:cNvCxnSpPr/>
      </xdr:nvCxnSpPr>
      <xdr:spPr>
        <a:xfrm flipV="1">
          <a:off x="3797300" y="16681408"/>
          <a:ext cx="8382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66270</xdr:rowOff>
    </xdr:from>
    <xdr:to>
      <xdr:col>5</xdr:col>
      <xdr:colOff>358775</xdr:colOff>
      <xdr:row>97</xdr:row>
      <xdr:rowOff>85179</xdr:rowOff>
    </xdr:to>
    <xdr:cxnSp macro="">
      <xdr:nvCxnSpPr>
        <xdr:cNvPr id="240" name="直線コネクタ 239"/>
        <xdr:cNvCxnSpPr/>
      </xdr:nvCxnSpPr>
      <xdr:spPr>
        <a:xfrm>
          <a:off x="2908300" y="16696920"/>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66270</xdr:rowOff>
    </xdr:from>
    <xdr:to>
      <xdr:col>4</xdr:col>
      <xdr:colOff>155575</xdr:colOff>
      <xdr:row>97</xdr:row>
      <xdr:rowOff>97262</xdr:rowOff>
    </xdr:to>
    <xdr:cxnSp macro="">
      <xdr:nvCxnSpPr>
        <xdr:cNvPr id="243" name="直線コネクタ 242"/>
        <xdr:cNvCxnSpPr/>
      </xdr:nvCxnSpPr>
      <xdr:spPr>
        <a:xfrm flipV="1">
          <a:off x="2019300" y="16696920"/>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44" name="フローチャート : 判断 243"/>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45" name="テキスト ボックス 244"/>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81488</xdr:rowOff>
    </xdr:from>
    <xdr:to>
      <xdr:col>2</xdr:col>
      <xdr:colOff>638175</xdr:colOff>
      <xdr:row>97</xdr:row>
      <xdr:rowOff>97262</xdr:rowOff>
    </xdr:to>
    <xdr:cxnSp macro="">
      <xdr:nvCxnSpPr>
        <xdr:cNvPr id="246" name="直線コネクタ 245"/>
        <xdr:cNvCxnSpPr/>
      </xdr:nvCxnSpPr>
      <xdr:spPr>
        <a:xfrm>
          <a:off x="1130300" y="1671213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7" name="フローチャート : 判断 246"/>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8" name="テキスト ボックス 247"/>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9" name="フローチャート : 判断 248"/>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50" name="テキスト ボックス 249"/>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171408</xdr:rowOff>
    </xdr:from>
    <xdr:to>
      <xdr:col>6</xdr:col>
      <xdr:colOff>561975</xdr:colOff>
      <xdr:row>97</xdr:row>
      <xdr:rowOff>101558</xdr:rowOff>
    </xdr:to>
    <xdr:sp macro="" textlink="">
      <xdr:nvSpPr>
        <xdr:cNvPr id="256" name="円/楕円 255"/>
        <xdr:cNvSpPr/>
      </xdr:nvSpPr>
      <xdr:spPr>
        <a:xfrm>
          <a:off x="4584700" y="166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149835</xdr:rowOff>
    </xdr:from>
    <xdr:ext cx="534377" cy="259045"/>
    <xdr:sp macro="" textlink="">
      <xdr:nvSpPr>
        <xdr:cNvPr id="257" name="扶助費該当値テキスト"/>
        <xdr:cNvSpPr txBox="1"/>
      </xdr:nvSpPr>
      <xdr:spPr>
        <a:xfrm>
          <a:off x="4686300" y="1660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34379</xdr:rowOff>
    </xdr:from>
    <xdr:to>
      <xdr:col>5</xdr:col>
      <xdr:colOff>409575</xdr:colOff>
      <xdr:row>97</xdr:row>
      <xdr:rowOff>135979</xdr:rowOff>
    </xdr:to>
    <xdr:sp macro="" textlink="">
      <xdr:nvSpPr>
        <xdr:cNvPr id="258" name="円/楕円 257"/>
        <xdr:cNvSpPr/>
      </xdr:nvSpPr>
      <xdr:spPr>
        <a:xfrm>
          <a:off x="3746500" y="166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127106</xdr:rowOff>
    </xdr:from>
    <xdr:ext cx="534377" cy="259045"/>
    <xdr:sp macro="" textlink="">
      <xdr:nvSpPr>
        <xdr:cNvPr id="259" name="テキスト ボックス 258"/>
        <xdr:cNvSpPr txBox="1"/>
      </xdr:nvSpPr>
      <xdr:spPr>
        <a:xfrm>
          <a:off x="3530111" y="167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15470</xdr:rowOff>
    </xdr:from>
    <xdr:to>
      <xdr:col>4</xdr:col>
      <xdr:colOff>206375</xdr:colOff>
      <xdr:row>97</xdr:row>
      <xdr:rowOff>117070</xdr:rowOff>
    </xdr:to>
    <xdr:sp macro="" textlink="">
      <xdr:nvSpPr>
        <xdr:cNvPr id="260" name="円/楕円 259"/>
        <xdr:cNvSpPr/>
      </xdr:nvSpPr>
      <xdr:spPr>
        <a:xfrm>
          <a:off x="2857500" y="166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108197</xdr:rowOff>
    </xdr:from>
    <xdr:ext cx="534377" cy="259045"/>
    <xdr:sp macro="" textlink="">
      <xdr:nvSpPr>
        <xdr:cNvPr id="261" name="テキスト ボックス 260"/>
        <xdr:cNvSpPr txBox="1"/>
      </xdr:nvSpPr>
      <xdr:spPr>
        <a:xfrm>
          <a:off x="2641111" y="167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46462</xdr:rowOff>
    </xdr:from>
    <xdr:to>
      <xdr:col>3</xdr:col>
      <xdr:colOff>3175</xdr:colOff>
      <xdr:row>97</xdr:row>
      <xdr:rowOff>148062</xdr:rowOff>
    </xdr:to>
    <xdr:sp macro="" textlink="">
      <xdr:nvSpPr>
        <xdr:cNvPr id="262" name="円/楕円 261"/>
        <xdr:cNvSpPr/>
      </xdr:nvSpPr>
      <xdr:spPr>
        <a:xfrm>
          <a:off x="1968500" y="166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139189</xdr:rowOff>
    </xdr:from>
    <xdr:ext cx="534377" cy="259045"/>
    <xdr:sp macro="" textlink="">
      <xdr:nvSpPr>
        <xdr:cNvPr id="263" name="テキスト ボックス 262"/>
        <xdr:cNvSpPr txBox="1"/>
      </xdr:nvSpPr>
      <xdr:spPr>
        <a:xfrm>
          <a:off x="1752111" y="167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30688</xdr:rowOff>
    </xdr:from>
    <xdr:to>
      <xdr:col>1</xdr:col>
      <xdr:colOff>485775</xdr:colOff>
      <xdr:row>97</xdr:row>
      <xdr:rowOff>132288</xdr:rowOff>
    </xdr:to>
    <xdr:sp macro="" textlink="">
      <xdr:nvSpPr>
        <xdr:cNvPr id="264" name="円/楕円 263"/>
        <xdr:cNvSpPr/>
      </xdr:nvSpPr>
      <xdr:spPr>
        <a:xfrm>
          <a:off x="1079500" y="166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123415</xdr:rowOff>
    </xdr:from>
    <xdr:ext cx="534377" cy="259045"/>
    <xdr:sp macro="" textlink="">
      <xdr:nvSpPr>
        <xdr:cNvPr id="265" name="テキスト ボックス 264"/>
        <xdr:cNvSpPr txBox="1"/>
      </xdr:nvSpPr>
      <xdr:spPr>
        <a:xfrm>
          <a:off x="863111" y="1675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109968</xdr:rowOff>
    </xdr:from>
    <xdr:to>
      <xdr:col>15</xdr:col>
      <xdr:colOff>180975</xdr:colOff>
      <xdr:row>37</xdr:row>
      <xdr:rowOff>123305</xdr:rowOff>
    </xdr:to>
    <xdr:cxnSp macro="">
      <xdr:nvCxnSpPr>
        <xdr:cNvPr id="292" name="直線コネクタ 291"/>
        <xdr:cNvCxnSpPr/>
      </xdr:nvCxnSpPr>
      <xdr:spPr>
        <a:xfrm>
          <a:off x="9639300" y="6453618"/>
          <a:ext cx="838200" cy="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109968</xdr:rowOff>
    </xdr:from>
    <xdr:to>
      <xdr:col>14</xdr:col>
      <xdr:colOff>28575</xdr:colOff>
      <xdr:row>37</xdr:row>
      <xdr:rowOff>130561</xdr:rowOff>
    </xdr:to>
    <xdr:cxnSp macro="">
      <xdr:nvCxnSpPr>
        <xdr:cNvPr id="295" name="直線コネクタ 294"/>
        <xdr:cNvCxnSpPr/>
      </xdr:nvCxnSpPr>
      <xdr:spPr>
        <a:xfrm flipV="1">
          <a:off x="8750300" y="6453618"/>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128420</xdr:rowOff>
    </xdr:from>
    <xdr:to>
      <xdr:col>14</xdr:col>
      <xdr:colOff>79375</xdr:colOff>
      <xdr:row>36</xdr:row>
      <xdr:rowOff>58570</xdr:rowOff>
    </xdr:to>
    <xdr:sp macro="" textlink="">
      <xdr:nvSpPr>
        <xdr:cNvPr id="296" name="フローチャート : 判断 295"/>
        <xdr:cNvSpPr/>
      </xdr:nvSpPr>
      <xdr:spPr>
        <a:xfrm>
          <a:off x="9588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75097</xdr:rowOff>
    </xdr:from>
    <xdr:ext cx="599010" cy="259045"/>
    <xdr:sp macro="" textlink="">
      <xdr:nvSpPr>
        <xdr:cNvPr id="297" name="テキスト ボックス 296"/>
        <xdr:cNvSpPr txBox="1"/>
      </xdr:nvSpPr>
      <xdr:spPr>
        <a:xfrm>
          <a:off x="9339794"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46513</xdr:rowOff>
    </xdr:from>
    <xdr:to>
      <xdr:col>12</xdr:col>
      <xdr:colOff>511175</xdr:colOff>
      <xdr:row>37</xdr:row>
      <xdr:rowOff>130561</xdr:rowOff>
    </xdr:to>
    <xdr:cxnSp macro="">
      <xdr:nvCxnSpPr>
        <xdr:cNvPr id="298" name="直線コネクタ 297"/>
        <xdr:cNvCxnSpPr/>
      </xdr:nvCxnSpPr>
      <xdr:spPr>
        <a:xfrm>
          <a:off x="7861300" y="6390163"/>
          <a:ext cx="889000" cy="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9" name="フローチャート : 判断 298"/>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53408</xdr:rowOff>
    </xdr:from>
    <xdr:ext cx="534377" cy="259045"/>
    <xdr:sp macro="" textlink="">
      <xdr:nvSpPr>
        <xdr:cNvPr id="300" name="テキスト ボックス 299"/>
        <xdr:cNvSpPr txBox="1"/>
      </xdr:nvSpPr>
      <xdr:spPr>
        <a:xfrm>
          <a:off x="8483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46513</xdr:rowOff>
    </xdr:from>
    <xdr:to>
      <xdr:col>11</xdr:col>
      <xdr:colOff>307975</xdr:colOff>
      <xdr:row>37</xdr:row>
      <xdr:rowOff>128142</xdr:rowOff>
    </xdr:to>
    <xdr:cxnSp macro="">
      <xdr:nvCxnSpPr>
        <xdr:cNvPr id="301" name="直線コネクタ 300"/>
        <xdr:cNvCxnSpPr/>
      </xdr:nvCxnSpPr>
      <xdr:spPr>
        <a:xfrm flipV="1">
          <a:off x="6972300" y="6390163"/>
          <a:ext cx="889000" cy="8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302" name="フローチャート : 判断 301"/>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62049</xdr:rowOff>
    </xdr:from>
    <xdr:ext cx="534377" cy="259045"/>
    <xdr:sp macro="" textlink="">
      <xdr:nvSpPr>
        <xdr:cNvPr id="303" name="テキスト ボックス 302"/>
        <xdr:cNvSpPr txBox="1"/>
      </xdr:nvSpPr>
      <xdr:spPr>
        <a:xfrm>
          <a:off x="7594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4" name="フローチャート : 判断 303"/>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85165</xdr:rowOff>
    </xdr:from>
    <xdr:ext cx="534377" cy="259045"/>
    <xdr:sp macro="" textlink="">
      <xdr:nvSpPr>
        <xdr:cNvPr id="305" name="テキスト ボックス 304"/>
        <xdr:cNvSpPr txBox="1"/>
      </xdr:nvSpPr>
      <xdr:spPr>
        <a:xfrm>
          <a:off x="6705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72505</xdr:rowOff>
    </xdr:from>
    <xdr:to>
      <xdr:col>15</xdr:col>
      <xdr:colOff>231775</xdr:colOff>
      <xdr:row>38</xdr:row>
      <xdr:rowOff>2655</xdr:rowOff>
    </xdr:to>
    <xdr:sp macro="" textlink="">
      <xdr:nvSpPr>
        <xdr:cNvPr id="311" name="円/楕円 310"/>
        <xdr:cNvSpPr/>
      </xdr:nvSpPr>
      <xdr:spPr>
        <a:xfrm>
          <a:off x="10426700" y="6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158882</xdr:rowOff>
    </xdr:from>
    <xdr:ext cx="534377" cy="259045"/>
    <xdr:sp macro="" textlink="">
      <xdr:nvSpPr>
        <xdr:cNvPr id="312" name="補助費等該当値テキスト"/>
        <xdr:cNvSpPr txBox="1"/>
      </xdr:nvSpPr>
      <xdr:spPr>
        <a:xfrm>
          <a:off x="10528300" y="6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59168</xdr:rowOff>
    </xdr:from>
    <xdr:to>
      <xdr:col>14</xdr:col>
      <xdr:colOff>79375</xdr:colOff>
      <xdr:row>37</xdr:row>
      <xdr:rowOff>160768</xdr:rowOff>
    </xdr:to>
    <xdr:sp macro="" textlink="">
      <xdr:nvSpPr>
        <xdr:cNvPr id="313" name="円/楕円 312"/>
        <xdr:cNvSpPr/>
      </xdr:nvSpPr>
      <xdr:spPr>
        <a:xfrm>
          <a:off x="9588500" y="64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151895</xdr:rowOff>
    </xdr:from>
    <xdr:ext cx="534377" cy="259045"/>
    <xdr:sp macro="" textlink="">
      <xdr:nvSpPr>
        <xdr:cNvPr id="314" name="テキスト ボックス 313"/>
        <xdr:cNvSpPr txBox="1"/>
      </xdr:nvSpPr>
      <xdr:spPr>
        <a:xfrm>
          <a:off x="9372111" y="64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79761</xdr:rowOff>
    </xdr:from>
    <xdr:to>
      <xdr:col>12</xdr:col>
      <xdr:colOff>561975</xdr:colOff>
      <xdr:row>38</xdr:row>
      <xdr:rowOff>9911</xdr:rowOff>
    </xdr:to>
    <xdr:sp macro="" textlink="">
      <xdr:nvSpPr>
        <xdr:cNvPr id="315" name="円/楕円 314"/>
        <xdr:cNvSpPr/>
      </xdr:nvSpPr>
      <xdr:spPr>
        <a:xfrm>
          <a:off x="8699500" y="64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1037</xdr:rowOff>
    </xdr:from>
    <xdr:ext cx="534377" cy="259045"/>
    <xdr:sp macro="" textlink="">
      <xdr:nvSpPr>
        <xdr:cNvPr id="316" name="テキスト ボックス 315"/>
        <xdr:cNvSpPr txBox="1"/>
      </xdr:nvSpPr>
      <xdr:spPr>
        <a:xfrm>
          <a:off x="8483111" y="65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167163</xdr:rowOff>
    </xdr:from>
    <xdr:to>
      <xdr:col>11</xdr:col>
      <xdr:colOff>358775</xdr:colOff>
      <xdr:row>37</xdr:row>
      <xdr:rowOff>97313</xdr:rowOff>
    </xdr:to>
    <xdr:sp macro="" textlink="">
      <xdr:nvSpPr>
        <xdr:cNvPr id="317" name="円/楕円 316"/>
        <xdr:cNvSpPr/>
      </xdr:nvSpPr>
      <xdr:spPr>
        <a:xfrm>
          <a:off x="7810500" y="63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88440</xdr:rowOff>
    </xdr:from>
    <xdr:ext cx="534377" cy="259045"/>
    <xdr:sp macro="" textlink="">
      <xdr:nvSpPr>
        <xdr:cNvPr id="318" name="テキスト ボックス 317"/>
        <xdr:cNvSpPr txBox="1"/>
      </xdr:nvSpPr>
      <xdr:spPr>
        <a:xfrm>
          <a:off x="7594111" y="64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77342</xdr:rowOff>
    </xdr:from>
    <xdr:to>
      <xdr:col>10</xdr:col>
      <xdr:colOff>155575</xdr:colOff>
      <xdr:row>38</xdr:row>
      <xdr:rowOff>7492</xdr:rowOff>
    </xdr:to>
    <xdr:sp macro="" textlink="">
      <xdr:nvSpPr>
        <xdr:cNvPr id="319" name="円/楕円 318"/>
        <xdr:cNvSpPr/>
      </xdr:nvSpPr>
      <xdr:spPr>
        <a:xfrm>
          <a:off x="6921500" y="64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170069</xdr:rowOff>
    </xdr:from>
    <xdr:ext cx="534377" cy="259045"/>
    <xdr:sp macro="" textlink="">
      <xdr:nvSpPr>
        <xdr:cNvPr id="320" name="テキスト ボックス 319"/>
        <xdr:cNvSpPr txBox="1"/>
      </xdr:nvSpPr>
      <xdr:spPr>
        <a:xfrm>
          <a:off x="6705111" y="65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87581</xdr:rowOff>
    </xdr:from>
    <xdr:to>
      <xdr:col>15</xdr:col>
      <xdr:colOff>180975</xdr:colOff>
      <xdr:row>59</xdr:row>
      <xdr:rowOff>88405</xdr:rowOff>
    </xdr:to>
    <xdr:cxnSp macro="">
      <xdr:nvCxnSpPr>
        <xdr:cNvPr id="351" name="直線コネクタ 350"/>
        <xdr:cNvCxnSpPr/>
      </xdr:nvCxnSpPr>
      <xdr:spPr>
        <a:xfrm flipV="1">
          <a:off x="9639300" y="10203131"/>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88405</xdr:rowOff>
    </xdr:from>
    <xdr:to>
      <xdr:col>14</xdr:col>
      <xdr:colOff>28575</xdr:colOff>
      <xdr:row>59</xdr:row>
      <xdr:rowOff>88694</xdr:rowOff>
    </xdr:to>
    <xdr:cxnSp macro="">
      <xdr:nvCxnSpPr>
        <xdr:cNvPr id="354" name="直線コネクタ 353"/>
        <xdr:cNvCxnSpPr/>
      </xdr:nvCxnSpPr>
      <xdr:spPr>
        <a:xfrm flipV="1">
          <a:off x="8750300" y="10203955"/>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12182</xdr:rowOff>
    </xdr:from>
    <xdr:to>
      <xdr:col>14</xdr:col>
      <xdr:colOff>79375</xdr:colOff>
      <xdr:row>59</xdr:row>
      <xdr:rowOff>113782</xdr:rowOff>
    </xdr:to>
    <xdr:sp macro="" textlink="">
      <xdr:nvSpPr>
        <xdr:cNvPr id="355" name="フローチャート : 判断 354"/>
        <xdr:cNvSpPr/>
      </xdr:nvSpPr>
      <xdr:spPr>
        <a:xfrm>
          <a:off x="9588500" y="1012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130309</xdr:rowOff>
    </xdr:from>
    <xdr:ext cx="599010" cy="259045"/>
    <xdr:sp macro="" textlink="">
      <xdr:nvSpPr>
        <xdr:cNvPr id="356" name="テキスト ボックス 355"/>
        <xdr:cNvSpPr txBox="1"/>
      </xdr:nvSpPr>
      <xdr:spPr>
        <a:xfrm>
          <a:off x="9339794" y="990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85756</xdr:rowOff>
    </xdr:from>
    <xdr:to>
      <xdr:col>12</xdr:col>
      <xdr:colOff>511175</xdr:colOff>
      <xdr:row>59</xdr:row>
      <xdr:rowOff>88694</xdr:rowOff>
    </xdr:to>
    <xdr:cxnSp macro="">
      <xdr:nvCxnSpPr>
        <xdr:cNvPr id="357" name="直線コネクタ 356"/>
        <xdr:cNvCxnSpPr/>
      </xdr:nvCxnSpPr>
      <xdr:spPr>
        <a:xfrm>
          <a:off x="7861300" y="1020130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18087</xdr:rowOff>
    </xdr:from>
    <xdr:to>
      <xdr:col>12</xdr:col>
      <xdr:colOff>561975</xdr:colOff>
      <xdr:row>59</xdr:row>
      <xdr:rowOff>119687</xdr:rowOff>
    </xdr:to>
    <xdr:sp macro="" textlink="">
      <xdr:nvSpPr>
        <xdr:cNvPr id="358" name="フローチャート : 判断 357"/>
        <xdr:cNvSpPr/>
      </xdr:nvSpPr>
      <xdr:spPr>
        <a:xfrm>
          <a:off x="8699500" y="1013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136214</xdr:rowOff>
    </xdr:from>
    <xdr:ext cx="534377" cy="259045"/>
    <xdr:sp macro="" textlink="">
      <xdr:nvSpPr>
        <xdr:cNvPr id="359" name="テキスト ボックス 358"/>
        <xdr:cNvSpPr txBox="1"/>
      </xdr:nvSpPr>
      <xdr:spPr>
        <a:xfrm>
          <a:off x="8483111" y="99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85756</xdr:rowOff>
    </xdr:from>
    <xdr:to>
      <xdr:col>11</xdr:col>
      <xdr:colOff>307975</xdr:colOff>
      <xdr:row>59</xdr:row>
      <xdr:rowOff>87375</xdr:rowOff>
    </xdr:to>
    <xdr:cxnSp macro="">
      <xdr:nvCxnSpPr>
        <xdr:cNvPr id="360" name="直線コネクタ 359"/>
        <xdr:cNvCxnSpPr/>
      </xdr:nvCxnSpPr>
      <xdr:spPr>
        <a:xfrm flipV="1">
          <a:off x="6972300" y="10201306"/>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21055</xdr:rowOff>
    </xdr:from>
    <xdr:to>
      <xdr:col>11</xdr:col>
      <xdr:colOff>358775</xdr:colOff>
      <xdr:row>59</xdr:row>
      <xdr:rowOff>122655</xdr:rowOff>
    </xdr:to>
    <xdr:sp macro="" textlink="">
      <xdr:nvSpPr>
        <xdr:cNvPr id="361" name="フローチャート : 判断 360"/>
        <xdr:cNvSpPr/>
      </xdr:nvSpPr>
      <xdr:spPr>
        <a:xfrm>
          <a:off x="7810500" y="1013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139182</xdr:rowOff>
    </xdr:from>
    <xdr:ext cx="534377" cy="259045"/>
    <xdr:sp macro="" textlink="">
      <xdr:nvSpPr>
        <xdr:cNvPr id="362" name="テキスト ボックス 361"/>
        <xdr:cNvSpPr txBox="1"/>
      </xdr:nvSpPr>
      <xdr:spPr>
        <a:xfrm>
          <a:off x="7594111" y="9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26363</xdr:rowOff>
    </xdr:from>
    <xdr:to>
      <xdr:col>10</xdr:col>
      <xdr:colOff>155575</xdr:colOff>
      <xdr:row>59</xdr:row>
      <xdr:rowOff>127963</xdr:rowOff>
    </xdr:to>
    <xdr:sp macro="" textlink="">
      <xdr:nvSpPr>
        <xdr:cNvPr id="363" name="フローチャート : 判断 362"/>
        <xdr:cNvSpPr/>
      </xdr:nvSpPr>
      <xdr:spPr>
        <a:xfrm>
          <a:off x="6921500" y="1014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144490</xdr:rowOff>
    </xdr:from>
    <xdr:ext cx="534377" cy="259045"/>
    <xdr:sp macro="" textlink="">
      <xdr:nvSpPr>
        <xdr:cNvPr id="364" name="テキスト ボックス 363"/>
        <xdr:cNvSpPr txBox="1"/>
      </xdr:nvSpPr>
      <xdr:spPr>
        <a:xfrm>
          <a:off x="6705111" y="99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36781</xdr:rowOff>
    </xdr:from>
    <xdr:to>
      <xdr:col>15</xdr:col>
      <xdr:colOff>231775</xdr:colOff>
      <xdr:row>59</xdr:row>
      <xdr:rowOff>138381</xdr:rowOff>
    </xdr:to>
    <xdr:sp macro="" textlink="">
      <xdr:nvSpPr>
        <xdr:cNvPr id="370" name="円/楕円 369"/>
        <xdr:cNvSpPr/>
      </xdr:nvSpPr>
      <xdr:spPr>
        <a:xfrm>
          <a:off x="10426700" y="101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37605</xdr:rowOff>
    </xdr:from>
    <xdr:to>
      <xdr:col>14</xdr:col>
      <xdr:colOff>79375</xdr:colOff>
      <xdr:row>59</xdr:row>
      <xdr:rowOff>139205</xdr:rowOff>
    </xdr:to>
    <xdr:sp macro="" textlink="">
      <xdr:nvSpPr>
        <xdr:cNvPr id="372" name="円/楕円 371"/>
        <xdr:cNvSpPr/>
      </xdr:nvSpPr>
      <xdr:spPr>
        <a:xfrm>
          <a:off x="9588500" y="101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130332</xdr:rowOff>
    </xdr:from>
    <xdr:ext cx="534377" cy="259045"/>
    <xdr:sp macro="" textlink="">
      <xdr:nvSpPr>
        <xdr:cNvPr id="373" name="テキスト ボックス 372"/>
        <xdr:cNvSpPr txBox="1"/>
      </xdr:nvSpPr>
      <xdr:spPr>
        <a:xfrm>
          <a:off x="9372111" y="102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37894</xdr:rowOff>
    </xdr:from>
    <xdr:to>
      <xdr:col>12</xdr:col>
      <xdr:colOff>561975</xdr:colOff>
      <xdr:row>59</xdr:row>
      <xdr:rowOff>139494</xdr:rowOff>
    </xdr:to>
    <xdr:sp macro="" textlink="">
      <xdr:nvSpPr>
        <xdr:cNvPr id="374" name="円/楕円 373"/>
        <xdr:cNvSpPr/>
      </xdr:nvSpPr>
      <xdr:spPr>
        <a:xfrm>
          <a:off x="8699500" y="101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130621</xdr:rowOff>
    </xdr:from>
    <xdr:ext cx="534377" cy="259045"/>
    <xdr:sp macro="" textlink="">
      <xdr:nvSpPr>
        <xdr:cNvPr id="375" name="テキスト ボックス 374"/>
        <xdr:cNvSpPr txBox="1"/>
      </xdr:nvSpPr>
      <xdr:spPr>
        <a:xfrm>
          <a:off x="8483111" y="102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34956</xdr:rowOff>
    </xdr:from>
    <xdr:to>
      <xdr:col>11</xdr:col>
      <xdr:colOff>358775</xdr:colOff>
      <xdr:row>59</xdr:row>
      <xdr:rowOff>136556</xdr:rowOff>
    </xdr:to>
    <xdr:sp macro="" textlink="">
      <xdr:nvSpPr>
        <xdr:cNvPr id="376" name="円/楕円 375"/>
        <xdr:cNvSpPr/>
      </xdr:nvSpPr>
      <xdr:spPr>
        <a:xfrm>
          <a:off x="7810500" y="101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127683</xdr:rowOff>
    </xdr:from>
    <xdr:ext cx="534377" cy="259045"/>
    <xdr:sp macro="" textlink="">
      <xdr:nvSpPr>
        <xdr:cNvPr id="377" name="テキスト ボックス 376"/>
        <xdr:cNvSpPr txBox="1"/>
      </xdr:nvSpPr>
      <xdr:spPr>
        <a:xfrm>
          <a:off x="7594111" y="102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36575</xdr:rowOff>
    </xdr:from>
    <xdr:to>
      <xdr:col>10</xdr:col>
      <xdr:colOff>155575</xdr:colOff>
      <xdr:row>59</xdr:row>
      <xdr:rowOff>138175</xdr:rowOff>
    </xdr:to>
    <xdr:sp macro="" textlink="">
      <xdr:nvSpPr>
        <xdr:cNvPr id="378" name="円/楕円 377"/>
        <xdr:cNvSpPr/>
      </xdr:nvSpPr>
      <xdr:spPr>
        <a:xfrm>
          <a:off x="6921500" y="101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129302</xdr:rowOff>
    </xdr:from>
    <xdr:ext cx="534377" cy="259045"/>
    <xdr:sp macro="" textlink="">
      <xdr:nvSpPr>
        <xdr:cNvPr id="379" name="テキスト ボックス 378"/>
        <xdr:cNvSpPr txBox="1"/>
      </xdr:nvSpPr>
      <xdr:spPr>
        <a:xfrm>
          <a:off x="6705111" y="1024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41438</xdr:rowOff>
    </xdr:from>
    <xdr:to>
      <xdr:col>15</xdr:col>
      <xdr:colOff>180975</xdr:colOff>
      <xdr:row>79</xdr:row>
      <xdr:rowOff>42948</xdr:rowOff>
    </xdr:to>
    <xdr:cxnSp macro="">
      <xdr:nvCxnSpPr>
        <xdr:cNvPr id="408" name="直線コネクタ 407"/>
        <xdr:cNvCxnSpPr/>
      </xdr:nvCxnSpPr>
      <xdr:spPr>
        <a:xfrm flipV="1">
          <a:off x="9639300" y="13585988"/>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39249</xdr:rowOff>
    </xdr:from>
    <xdr:to>
      <xdr:col>14</xdr:col>
      <xdr:colOff>28575</xdr:colOff>
      <xdr:row>79</xdr:row>
      <xdr:rowOff>42948</xdr:rowOff>
    </xdr:to>
    <xdr:cxnSp macro="">
      <xdr:nvCxnSpPr>
        <xdr:cNvPr id="411" name="直線コネクタ 410"/>
        <xdr:cNvCxnSpPr/>
      </xdr:nvCxnSpPr>
      <xdr:spPr>
        <a:xfrm>
          <a:off x="8750300" y="13583799"/>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144363</xdr:rowOff>
    </xdr:from>
    <xdr:to>
      <xdr:col>14</xdr:col>
      <xdr:colOff>79375</xdr:colOff>
      <xdr:row>79</xdr:row>
      <xdr:rowOff>74513</xdr:rowOff>
    </xdr:to>
    <xdr:sp macro="" textlink="">
      <xdr:nvSpPr>
        <xdr:cNvPr id="412" name="フローチャート : 判断 411"/>
        <xdr:cNvSpPr/>
      </xdr:nvSpPr>
      <xdr:spPr>
        <a:xfrm>
          <a:off x="9588500" y="135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91040</xdr:rowOff>
    </xdr:from>
    <xdr:ext cx="534377" cy="259045"/>
    <xdr:sp macro="" textlink="">
      <xdr:nvSpPr>
        <xdr:cNvPr id="413" name="テキスト ボックス 412"/>
        <xdr:cNvSpPr txBox="1"/>
      </xdr:nvSpPr>
      <xdr:spPr>
        <a:xfrm>
          <a:off x="9372111" y="132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150532</xdr:rowOff>
    </xdr:from>
    <xdr:to>
      <xdr:col>12</xdr:col>
      <xdr:colOff>561975</xdr:colOff>
      <xdr:row>79</xdr:row>
      <xdr:rowOff>80682</xdr:rowOff>
    </xdr:to>
    <xdr:sp macro="" textlink="">
      <xdr:nvSpPr>
        <xdr:cNvPr id="414" name="フローチャート : 判断 413"/>
        <xdr:cNvSpPr/>
      </xdr:nvSpPr>
      <xdr:spPr>
        <a:xfrm>
          <a:off x="8699500" y="1352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97209</xdr:rowOff>
    </xdr:from>
    <xdr:ext cx="534377" cy="259045"/>
    <xdr:sp macro="" textlink="">
      <xdr:nvSpPr>
        <xdr:cNvPr id="415" name="テキスト ボックス 414"/>
        <xdr:cNvSpPr txBox="1"/>
      </xdr:nvSpPr>
      <xdr:spPr>
        <a:xfrm>
          <a:off x="8483111" y="132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162088</xdr:rowOff>
    </xdr:from>
    <xdr:to>
      <xdr:col>15</xdr:col>
      <xdr:colOff>231775</xdr:colOff>
      <xdr:row>79</xdr:row>
      <xdr:rowOff>92238</xdr:rowOff>
    </xdr:to>
    <xdr:sp macro="" textlink="">
      <xdr:nvSpPr>
        <xdr:cNvPr id="421" name="円/楕円 420"/>
        <xdr:cNvSpPr/>
      </xdr:nvSpPr>
      <xdr:spPr>
        <a:xfrm>
          <a:off x="10426700" y="135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469744" cy="259045"/>
    <xdr:sp macro="" textlink="">
      <xdr:nvSpPr>
        <xdr:cNvPr id="422" name="普通建設事業費 （ うち新規整備　）該当値テキスト"/>
        <xdr:cNvSpPr txBox="1"/>
      </xdr:nvSpPr>
      <xdr:spPr>
        <a:xfrm>
          <a:off x="10528300" y="134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163598</xdr:rowOff>
    </xdr:from>
    <xdr:to>
      <xdr:col>14</xdr:col>
      <xdr:colOff>79375</xdr:colOff>
      <xdr:row>79</xdr:row>
      <xdr:rowOff>93748</xdr:rowOff>
    </xdr:to>
    <xdr:sp macro="" textlink="">
      <xdr:nvSpPr>
        <xdr:cNvPr id="423" name="円/楕円 422"/>
        <xdr:cNvSpPr/>
      </xdr:nvSpPr>
      <xdr:spPr>
        <a:xfrm>
          <a:off x="9588500" y="135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84875</xdr:rowOff>
    </xdr:from>
    <xdr:ext cx="469744" cy="259045"/>
    <xdr:sp macro="" textlink="">
      <xdr:nvSpPr>
        <xdr:cNvPr id="424" name="テキスト ボックス 423"/>
        <xdr:cNvSpPr txBox="1"/>
      </xdr:nvSpPr>
      <xdr:spPr>
        <a:xfrm>
          <a:off x="9404427" y="1362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159899</xdr:rowOff>
    </xdr:from>
    <xdr:to>
      <xdr:col>12</xdr:col>
      <xdr:colOff>561975</xdr:colOff>
      <xdr:row>79</xdr:row>
      <xdr:rowOff>90049</xdr:rowOff>
    </xdr:to>
    <xdr:sp macro="" textlink="">
      <xdr:nvSpPr>
        <xdr:cNvPr id="425" name="円/楕円 424"/>
        <xdr:cNvSpPr/>
      </xdr:nvSpPr>
      <xdr:spPr>
        <a:xfrm>
          <a:off x="8699500" y="135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81176</xdr:rowOff>
    </xdr:from>
    <xdr:ext cx="534377" cy="259045"/>
    <xdr:sp macro="" textlink="">
      <xdr:nvSpPr>
        <xdr:cNvPr id="426" name="テキスト ボックス 425"/>
        <xdr:cNvSpPr txBox="1"/>
      </xdr:nvSpPr>
      <xdr:spPr>
        <a:xfrm>
          <a:off x="8483111" y="1362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26446</xdr:rowOff>
    </xdr:from>
    <xdr:to>
      <xdr:col>15</xdr:col>
      <xdr:colOff>180975</xdr:colOff>
      <xdr:row>98</xdr:row>
      <xdr:rowOff>33382</xdr:rowOff>
    </xdr:to>
    <xdr:cxnSp macro="">
      <xdr:nvCxnSpPr>
        <xdr:cNvPr id="453" name="直線コネクタ 452"/>
        <xdr:cNvCxnSpPr/>
      </xdr:nvCxnSpPr>
      <xdr:spPr>
        <a:xfrm>
          <a:off x="9639300" y="16828546"/>
          <a:ext cx="8382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26446</xdr:rowOff>
    </xdr:from>
    <xdr:to>
      <xdr:col>14</xdr:col>
      <xdr:colOff>28575</xdr:colOff>
      <xdr:row>98</xdr:row>
      <xdr:rowOff>70819</xdr:rowOff>
    </xdr:to>
    <xdr:cxnSp macro="">
      <xdr:nvCxnSpPr>
        <xdr:cNvPr id="456" name="直線コネクタ 455"/>
        <xdr:cNvCxnSpPr/>
      </xdr:nvCxnSpPr>
      <xdr:spPr>
        <a:xfrm flipV="1">
          <a:off x="8750300" y="16828546"/>
          <a:ext cx="889000" cy="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9" name="フローチャート : 判断 458"/>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60" name="テキスト ボックス 459"/>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154032</xdr:rowOff>
    </xdr:from>
    <xdr:to>
      <xdr:col>15</xdr:col>
      <xdr:colOff>231775</xdr:colOff>
      <xdr:row>98</xdr:row>
      <xdr:rowOff>84182</xdr:rowOff>
    </xdr:to>
    <xdr:sp macro="" textlink="">
      <xdr:nvSpPr>
        <xdr:cNvPr id="466" name="円/楕円 465"/>
        <xdr:cNvSpPr/>
      </xdr:nvSpPr>
      <xdr:spPr>
        <a:xfrm>
          <a:off x="10426700" y="167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68959</xdr:rowOff>
    </xdr:from>
    <xdr:ext cx="534377" cy="259045"/>
    <xdr:sp macro="" textlink="">
      <xdr:nvSpPr>
        <xdr:cNvPr id="467" name="普通建設事業費 （ うち更新整備　）該当値テキスト"/>
        <xdr:cNvSpPr txBox="1"/>
      </xdr:nvSpPr>
      <xdr:spPr>
        <a:xfrm>
          <a:off x="10528300" y="166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147096</xdr:rowOff>
    </xdr:from>
    <xdr:to>
      <xdr:col>14</xdr:col>
      <xdr:colOff>79375</xdr:colOff>
      <xdr:row>98</xdr:row>
      <xdr:rowOff>77246</xdr:rowOff>
    </xdr:to>
    <xdr:sp macro="" textlink="">
      <xdr:nvSpPr>
        <xdr:cNvPr id="468" name="円/楕円 467"/>
        <xdr:cNvSpPr/>
      </xdr:nvSpPr>
      <xdr:spPr>
        <a:xfrm>
          <a:off x="9588500" y="167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68373</xdr:rowOff>
    </xdr:from>
    <xdr:ext cx="534377" cy="259045"/>
    <xdr:sp macro="" textlink="">
      <xdr:nvSpPr>
        <xdr:cNvPr id="469" name="テキスト ボックス 468"/>
        <xdr:cNvSpPr txBox="1"/>
      </xdr:nvSpPr>
      <xdr:spPr>
        <a:xfrm>
          <a:off x="9372111" y="168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20019</xdr:rowOff>
    </xdr:from>
    <xdr:to>
      <xdr:col>12</xdr:col>
      <xdr:colOff>561975</xdr:colOff>
      <xdr:row>98</xdr:row>
      <xdr:rowOff>121619</xdr:rowOff>
    </xdr:to>
    <xdr:sp macro="" textlink="">
      <xdr:nvSpPr>
        <xdr:cNvPr id="470" name="円/楕円 469"/>
        <xdr:cNvSpPr/>
      </xdr:nvSpPr>
      <xdr:spPr>
        <a:xfrm>
          <a:off x="8699500" y="168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112746</xdr:rowOff>
    </xdr:from>
    <xdr:ext cx="534377" cy="259045"/>
    <xdr:sp macro="" textlink="">
      <xdr:nvSpPr>
        <xdr:cNvPr id="471" name="テキスト ボックス 470"/>
        <xdr:cNvSpPr txBox="1"/>
      </xdr:nvSpPr>
      <xdr:spPr>
        <a:xfrm>
          <a:off x="8483111" y="169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139271</xdr:rowOff>
    </xdr:from>
    <xdr:to>
      <xdr:col>22</xdr:col>
      <xdr:colOff>365125</xdr:colOff>
      <xdr:row>38</xdr:row>
      <xdr:rowOff>139700</xdr:rowOff>
    </xdr:to>
    <xdr:cxnSp macro="">
      <xdr:nvCxnSpPr>
        <xdr:cNvPr id="501" name="直線コネクタ 500"/>
        <xdr:cNvCxnSpPr/>
      </xdr:nvCxnSpPr>
      <xdr:spPr>
        <a:xfrm>
          <a:off x="14592300" y="6654371"/>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66838</xdr:rowOff>
    </xdr:from>
    <xdr:to>
      <xdr:col>22</xdr:col>
      <xdr:colOff>415925</xdr:colOff>
      <xdr:row>38</xdr:row>
      <xdr:rowOff>168438</xdr:rowOff>
    </xdr:to>
    <xdr:sp macro="" textlink="">
      <xdr:nvSpPr>
        <xdr:cNvPr id="502" name="フローチャート : 判断 501"/>
        <xdr:cNvSpPr/>
      </xdr:nvSpPr>
      <xdr:spPr>
        <a:xfrm>
          <a:off x="15430500" y="658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13515</xdr:rowOff>
    </xdr:from>
    <xdr:ext cx="469744" cy="259045"/>
    <xdr:sp macro="" textlink="">
      <xdr:nvSpPr>
        <xdr:cNvPr id="503" name="テキスト ボックス 502"/>
        <xdr:cNvSpPr txBox="1"/>
      </xdr:nvSpPr>
      <xdr:spPr>
        <a:xfrm>
          <a:off x="15246427" y="63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139271</xdr:rowOff>
    </xdr:from>
    <xdr:to>
      <xdr:col>21</xdr:col>
      <xdr:colOff>161925</xdr:colOff>
      <xdr:row>38</xdr:row>
      <xdr:rowOff>139700</xdr:rowOff>
    </xdr:to>
    <xdr:cxnSp macro="">
      <xdr:nvCxnSpPr>
        <xdr:cNvPr id="504" name="直線コネクタ 503"/>
        <xdr:cNvCxnSpPr/>
      </xdr:nvCxnSpPr>
      <xdr:spPr>
        <a:xfrm flipV="1">
          <a:off x="13703300" y="6654371"/>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5" name="フローチャート : 判断 504"/>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6" name="テキスト ボックス 505"/>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8" name="フローチャート : 判断 507"/>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9" name="テキスト ボックス 508"/>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10" name="フローチャート : 判断 509"/>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11" name="テキスト ボックス 510"/>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88471</xdr:rowOff>
    </xdr:from>
    <xdr:to>
      <xdr:col>21</xdr:col>
      <xdr:colOff>212725</xdr:colOff>
      <xdr:row>39</xdr:row>
      <xdr:rowOff>18621</xdr:rowOff>
    </xdr:to>
    <xdr:sp macro="" textlink="">
      <xdr:nvSpPr>
        <xdr:cNvPr id="521" name="円/楕円 520"/>
        <xdr:cNvSpPr/>
      </xdr:nvSpPr>
      <xdr:spPr>
        <a:xfrm>
          <a:off x="14541500" y="66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9748</xdr:rowOff>
    </xdr:from>
    <xdr:ext cx="378565" cy="259045"/>
    <xdr:sp macro="" textlink="">
      <xdr:nvSpPr>
        <xdr:cNvPr id="522" name="テキスト ボックス 521"/>
        <xdr:cNvSpPr txBox="1"/>
      </xdr:nvSpPr>
      <xdr:spPr>
        <a:xfrm>
          <a:off x="14403017" y="669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117760</xdr:rowOff>
    </xdr:from>
    <xdr:to>
      <xdr:col>23</xdr:col>
      <xdr:colOff>517525</xdr:colOff>
      <xdr:row>77</xdr:row>
      <xdr:rowOff>133533</xdr:rowOff>
    </xdr:to>
    <xdr:cxnSp macro="">
      <xdr:nvCxnSpPr>
        <xdr:cNvPr id="600" name="直線コネクタ 599"/>
        <xdr:cNvCxnSpPr/>
      </xdr:nvCxnSpPr>
      <xdr:spPr>
        <a:xfrm>
          <a:off x="15481300" y="13319410"/>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60010</xdr:rowOff>
    </xdr:from>
    <xdr:to>
      <xdr:col>22</xdr:col>
      <xdr:colOff>365125</xdr:colOff>
      <xdr:row>77</xdr:row>
      <xdr:rowOff>117760</xdr:rowOff>
    </xdr:to>
    <xdr:cxnSp macro="">
      <xdr:nvCxnSpPr>
        <xdr:cNvPr id="603" name="直線コネクタ 602"/>
        <xdr:cNvCxnSpPr/>
      </xdr:nvCxnSpPr>
      <xdr:spPr>
        <a:xfrm>
          <a:off x="14592300" y="13261660"/>
          <a:ext cx="889000" cy="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43991</xdr:rowOff>
    </xdr:from>
    <xdr:to>
      <xdr:col>21</xdr:col>
      <xdr:colOff>161925</xdr:colOff>
      <xdr:row>77</xdr:row>
      <xdr:rowOff>60010</xdr:rowOff>
    </xdr:to>
    <xdr:cxnSp macro="">
      <xdr:nvCxnSpPr>
        <xdr:cNvPr id="606" name="直線コネクタ 605"/>
        <xdr:cNvCxnSpPr/>
      </xdr:nvCxnSpPr>
      <xdr:spPr>
        <a:xfrm>
          <a:off x="13703300" y="13245641"/>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87909</xdr:rowOff>
    </xdr:from>
    <xdr:ext cx="534377" cy="259045"/>
    <xdr:sp macro="" textlink="">
      <xdr:nvSpPr>
        <xdr:cNvPr id="608" name="テキスト ボックス 607"/>
        <xdr:cNvSpPr txBox="1"/>
      </xdr:nvSpPr>
      <xdr:spPr>
        <a:xfrm>
          <a:off x="14325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146324</xdr:rowOff>
    </xdr:from>
    <xdr:to>
      <xdr:col>19</xdr:col>
      <xdr:colOff>644525</xdr:colOff>
      <xdr:row>77</xdr:row>
      <xdr:rowOff>43991</xdr:rowOff>
    </xdr:to>
    <xdr:cxnSp macro="">
      <xdr:nvCxnSpPr>
        <xdr:cNvPr id="609" name="直線コネクタ 608"/>
        <xdr:cNvCxnSpPr/>
      </xdr:nvCxnSpPr>
      <xdr:spPr>
        <a:xfrm>
          <a:off x="12814300" y="13176524"/>
          <a:ext cx="889000" cy="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85783</xdr:rowOff>
    </xdr:from>
    <xdr:ext cx="534377" cy="259045"/>
    <xdr:sp macro="" textlink="">
      <xdr:nvSpPr>
        <xdr:cNvPr id="611" name="テキスト ボックス 610"/>
        <xdr:cNvSpPr txBox="1"/>
      </xdr:nvSpPr>
      <xdr:spPr>
        <a:xfrm>
          <a:off x="13436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86298</xdr:rowOff>
    </xdr:from>
    <xdr:ext cx="534377" cy="259045"/>
    <xdr:sp macro="" textlink="">
      <xdr:nvSpPr>
        <xdr:cNvPr id="613" name="テキスト ボックス 612"/>
        <xdr:cNvSpPr txBox="1"/>
      </xdr:nvSpPr>
      <xdr:spPr>
        <a:xfrm>
          <a:off x="12547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82733</xdr:rowOff>
    </xdr:from>
    <xdr:to>
      <xdr:col>23</xdr:col>
      <xdr:colOff>568325</xdr:colOff>
      <xdr:row>78</xdr:row>
      <xdr:rowOff>12883</xdr:rowOff>
    </xdr:to>
    <xdr:sp macro="" textlink="">
      <xdr:nvSpPr>
        <xdr:cNvPr id="619" name="円/楕円 618"/>
        <xdr:cNvSpPr/>
      </xdr:nvSpPr>
      <xdr:spPr>
        <a:xfrm>
          <a:off x="16268700" y="132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169110</xdr:rowOff>
    </xdr:from>
    <xdr:ext cx="534377" cy="259045"/>
    <xdr:sp macro="" textlink="">
      <xdr:nvSpPr>
        <xdr:cNvPr id="620" name="公債費該当値テキスト"/>
        <xdr:cNvSpPr txBox="1"/>
      </xdr:nvSpPr>
      <xdr:spPr>
        <a:xfrm>
          <a:off x="16370300" y="1319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66960</xdr:rowOff>
    </xdr:from>
    <xdr:to>
      <xdr:col>22</xdr:col>
      <xdr:colOff>415925</xdr:colOff>
      <xdr:row>77</xdr:row>
      <xdr:rowOff>168560</xdr:rowOff>
    </xdr:to>
    <xdr:sp macro="" textlink="">
      <xdr:nvSpPr>
        <xdr:cNvPr id="621" name="円/楕円 620"/>
        <xdr:cNvSpPr/>
      </xdr:nvSpPr>
      <xdr:spPr>
        <a:xfrm>
          <a:off x="15430500" y="132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159687</xdr:rowOff>
    </xdr:from>
    <xdr:ext cx="534377" cy="259045"/>
    <xdr:sp macro="" textlink="">
      <xdr:nvSpPr>
        <xdr:cNvPr id="622" name="テキスト ボックス 621"/>
        <xdr:cNvSpPr txBox="1"/>
      </xdr:nvSpPr>
      <xdr:spPr>
        <a:xfrm>
          <a:off x="15214111" y="133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9210</xdr:rowOff>
    </xdr:from>
    <xdr:to>
      <xdr:col>21</xdr:col>
      <xdr:colOff>212725</xdr:colOff>
      <xdr:row>77</xdr:row>
      <xdr:rowOff>110810</xdr:rowOff>
    </xdr:to>
    <xdr:sp macro="" textlink="">
      <xdr:nvSpPr>
        <xdr:cNvPr id="623" name="円/楕円 622"/>
        <xdr:cNvSpPr/>
      </xdr:nvSpPr>
      <xdr:spPr>
        <a:xfrm>
          <a:off x="14541500" y="132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101937</xdr:rowOff>
    </xdr:from>
    <xdr:ext cx="534377" cy="259045"/>
    <xdr:sp macro="" textlink="">
      <xdr:nvSpPr>
        <xdr:cNvPr id="624" name="テキスト ボックス 623"/>
        <xdr:cNvSpPr txBox="1"/>
      </xdr:nvSpPr>
      <xdr:spPr>
        <a:xfrm>
          <a:off x="14325111" y="133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164641</xdr:rowOff>
    </xdr:from>
    <xdr:to>
      <xdr:col>20</xdr:col>
      <xdr:colOff>9525</xdr:colOff>
      <xdr:row>77</xdr:row>
      <xdr:rowOff>94791</xdr:rowOff>
    </xdr:to>
    <xdr:sp macro="" textlink="">
      <xdr:nvSpPr>
        <xdr:cNvPr id="625" name="円/楕円 624"/>
        <xdr:cNvSpPr/>
      </xdr:nvSpPr>
      <xdr:spPr>
        <a:xfrm>
          <a:off x="13652500" y="13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85918</xdr:rowOff>
    </xdr:from>
    <xdr:ext cx="534377" cy="259045"/>
    <xdr:sp macro="" textlink="">
      <xdr:nvSpPr>
        <xdr:cNvPr id="626" name="テキスト ボックス 625"/>
        <xdr:cNvSpPr txBox="1"/>
      </xdr:nvSpPr>
      <xdr:spPr>
        <a:xfrm>
          <a:off x="13436111" y="132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95524</xdr:rowOff>
    </xdr:from>
    <xdr:to>
      <xdr:col>18</xdr:col>
      <xdr:colOff>492125</xdr:colOff>
      <xdr:row>77</xdr:row>
      <xdr:rowOff>25674</xdr:rowOff>
    </xdr:to>
    <xdr:sp macro="" textlink="">
      <xdr:nvSpPr>
        <xdr:cNvPr id="627" name="円/楕円 626"/>
        <xdr:cNvSpPr/>
      </xdr:nvSpPr>
      <xdr:spPr>
        <a:xfrm>
          <a:off x="12763500" y="1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16801</xdr:rowOff>
    </xdr:from>
    <xdr:ext cx="534377" cy="259045"/>
    <xdr:sp macro="" textlink="">
      <xdr:nvSpPr>
        <xdr:cNvPr id="628" name="テキスト ボックス 627"/>
        <xdr:cNvSpPr txBox="1"/>
      </xdr:nvSpPr>
      <xdr:spPr>
        <a:xfrm>
          <a:off x="12547111" y="132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132590</xdr:rowOff>
    </xdr:from>
    <xdr:to>
      <xdr:col>23</xdr:col>
      <xdr:colOff>517525</xdr:colOff>
      <xdr:row>98</xdr:row>
      <xdr:rowOff>136148</xdr:rowOff>
    </xdr:to>
    <xdr:cxnSp macro="">
      <xdr:nvCxnSpPr>
        <xdr:cNvPr id="655" name="直線コネクタ 654"/>
        <xdr:cNvCxnSpPr/>
      </xdr:nvCxnSpPr>
      <xdr:spPr>
        <a:xfrm>
          <a:off x="15481300" y="16934690"/>
          <a:ext cx="8382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132590</xdr:rowOff>
    </xdr:from>
    <xdr:to>
      <xdr:col>22</xdr:col>
      <xdr:colOff>365125</xdr:colOff>
      <xdr:row>98</xdr:row>
      <xdr:rowOff>135370</xdr:rowOff>
    </xdr:to>
    <xdr:cxnSp macro="">
      <xdr:nvCxnSpPr>
        <xdr:cNvPr id="658" name="直線コネクタ 657"/>
        <xdr:cNvCxnSpPr/>
      </xdr:nvCxnSpPr>
      <xdr:spPr>
        <a:xfrm flipV="1">
          <a:off x="14592300" y="16934690"/>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67824</xdr:rowOff>
    </xdr:from>
    <xdr:to>
      <xdr:col>22</xdr:col>
      <xdr:colOff>415925</xdr:colOff>
      <xdr:row>98</xdr:row>
      <xdr:rowOff>169424</xdr:rowOff>
    </xdr:to>
    <xdr:sp macro="" textlink="">
      <xdr:nvSpPr>
        <xdr:cNvPr id="659" name="フローチャート : 判断 658"/>
        <xdr:cNvSpPr/>
      </xdr:nvSpPr>
      <xdr:spPr>
        <a:xfrm>
          <a:off x="15430500" y="1686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14501</xdr:rowOff>
    </xdr:from>
    <xdr:ext cx="534377" cy="259045"/>
    <xdr:sp macro="" textlink="">
      <xdr:nvSpPr>
        <xdr:cNvPr id="660" name="テキスト ボックス 659"/>
        <xdr:cNvSpPr txBox="1"/>
      </xdr:nvSpPr>
      <xdr:spPr>
        <a:xfrm>
          <a:off x="15214111" y="1664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135370</xdr:rowOff>
    </xdr:from>
    <xdr:to>
      <xdr:col>21</xdr:col>
      <xdr:colOff>161925</xdr:colOff>
      <xdr:row>98</xdr:row>
      <xdr:rowOff>139681</xdr:rowOff>
    </xdr:to>
    <xdr:cxnSp macro="">
      <xdr:nvCxnSpPr>
        <xdr:cNvPr id="661" name="直線コネクタ 660"/>
        <xdr:cNvCxnSpPr/>
      </xdr:nvCxnSpPr>
      <xdr:spPr>
        <a:xfrm flipV="1">
          <a:off x="13703300" y="16937470"/>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50916</xdr:rowOff>
    </xdr:from>
    <xdr:to>
      <xdr:col>21</xdr:col>
      <xdr:colOff>212725</xdr:colOff>
      <xdr:row>98</xdr:row>
      <xdr:rowOff>152516</xdr:rowOff>
    </xdr:to>
    <xdr:sp macro="" textlink="">
      <xdr:nvSpPr>
        <xdr:cNvPr id="662" name="フローチャート : 判断 661"/>
        <xdr:cNvSpPr/>
      </xdr:nvSpPr>
      <xdr:spPr>
        <a:xfrm>
          <a:off x="14541500" y="168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169043</xdr:rowOff>
    </xdr:from>
    <xdr:ext cx="534377" cy="259045"/>
    <xdr:sp macro="" textlink="">
      <xdr:nvSpPr>
        <xdr:cNvPr id="663" name="テキスト ボックス 662"/>
        <xdr:cNvSpPr txBox="1"/>
      </xdr:nvSpPr>
      <xdr:spPr>
        <a:xfrm>
          <a:off x="14325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133000</xdr:rowOff>
    </xdr:from>
    <xdr:to>
      <xdr:col>19</xdr:col>
      <xdr:colOff>644525</xdr:colOff>
      <xdr:row>98</xdr:row>
      <xdr:rowOff>139681</xdr:rowOff>
    </xdr:to>
    <xdr:cxnSp macro="">
      <xdr:nvCxnSpPr>
        <xdr:cNvPr id="664" name="直線コネクタ 663"/>
        <xdr:cNvCxnSpPr/>
      </xdr:nvCxnSpPr>
      <xdr:spPr>
        <a:xfrm>
          <a:off x="12814300" y="16935100"/>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72160</xdr:rowOff>
    </xdr:from>
    <xdr:to>
      <xdr:col>20</xdr:col>
      <xdr:colOff>9525</xdr:colOff>
      <xdr:row>99</xdr:row>
      <xdr:rowOff>2310</xdr:rowOff>
    </xdr:to>
    <xdr:sp macro="" textlink="">
      <xdr:nvSpPr>
        <xdr:cNvPr id="665" name="フローチャート : 判断 664"/>
        <xdr:cNvSpPr/>
      </xdr:nvSpPr>
      <xdr:spPr>
        <a:xfrm>
          <a:off x="13652500" y="168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18837</xdr:rowOff>
    </xdr:from>
    <xdr:ext cx="534377" cy="259045"/>
    <xdr:sp macro="" textlink="">
      <xdr:nvSpPr>
        <xdr:cNvPr id="666" name="テキスト ボックス 665"/>
        <xdr:cNvSpPr txBox="1"/>
      </xdr:nvSpPr>
      <xdr:spPr>
        <a:xfrm>
          <a:off x="13436111" y="1664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76143</xdr:rowOff>
    </xdr:from>
    <xdr:to>
      <xdr:col>18</xdr:col>
      <xdr:colOff>492125</xdr:colOff>
      <xdr:row>99</xdr:row>
      <xdr:rowOff>6293</xdr:rowOff>
    </xdr:to>
    <xdr:sp macro="" textlink="">
      <xdr:nvSpPr>
        <xdr:cNvPr id="667" name="フローチャート : 判断 666"/>
        <xdr:cNvSpPr/>
      </xdr:nvSpPr>
      <xdr:spPr>
        <a:xfrm>
          <a:off x="12763500" y="1687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22820</xdr:rowOff>
    </xdr:from>
    <xdr:ext cx="534377" cy="259045"/>
    <xdr:sp macro="" textlink="">
      <xdr:nvSpPr>
        <xdr:cNvPr id="668" name="テキスト ボックス 667"/>
        <xdr:cNvSpPr txBox="1"/>
      </xdr:nvSpPr>
      <xdr:spPr>
        <a:xfrm>
          <a:off x="12547111" y="166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85348</xdr:rowOff>
    </xdr:from>
    <xdr:to>
      <xdr:col>23</xdr:col>
      <xdr:colOff>568325</xdr:colOff>
      <xdr:row>99</xdr:row>
      <xdr:rowOff>15498</xdr:rowOff>
    </xdr:to>
    <xdr:sp macro="" textlink="">
      <xdr:nvSpPr>
        <xdr:cNvPr id="674" name="円/楕円 673"/>
        <xdr:cNvSpPr/>
      </xdr:nvSpPr>
      <xdr:spPr>
        <a:xfrm>
          <a:off x="16268700" y="168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469744" cy="259045"/>
    <xdr:sp macro="" textlink="">
      <xdr:nvSpPr>
        <xdr:cNvPr id="675" name="積立金該当値テキスト"/>
        <xdr:cNvSpPr txBox="1"/>
      </xdr:nvSpPr>
      <xdr:spPr>
        <a:xfrm>
          <a:off x="16370300" y="168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81790</xdr:rowOff>
    </xdr:from>
    <xdr:to>
      <xdr:col>22</xdr:col>
      <xdr:colOff>415925</xdr:colOff>
      <xdr:row>99</xdr:row>
      <xdr:rowOff>11940</xdr:rowOff>
    </xdr:to>
    <xdr:sp macro="" textlink="">
      <xdr:nvSpPr>
        <xdr:cNvPr id="676" name="円/楕円 675"/>
        <xdr:cNvSpPr/>
      </xdr:nvSpPr>
      <xdr:spPr>
        <a:xfrm>
          <a:off x="154305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3067</xdr:rowOff>
    </xdr:from>
    <xdr:ext cx="534377" cy="259045"/>
    <xdr:sp macro="" textlink="">
      <xdr:nvSpPr>
        <xdr:cNvPr id="677" name="テキスト ボックス 676"/>
        <xdr:cNvSpPr txBox="1"/>
      </xdr:nvSpPr>
      <xdr:spPr>
        <a:xfrm>
          <a:off x="15214111" y="169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84570</xdr:rowOff>
    </xdr:from>
    <xdr:to>
      <xdr:col>21</xdr:col>
      <xdr:colOff>212725</xdr:colOff>
      <xdr:row>99</xdr:row>
      <xdr:rowOff>14720</xdr:rowOff>
    </xdr:to>
    <xdr:sp macro="" textlink="">
      <xdr:nvSpPr>
        <xdr:cNvPr id="678" name="円/楕円 677"/>
        <xdr:cNvSpPr/>
      </xdr:nvSpPr>
      <xdr:spPr>
        <a:xfrm>
          <a:off x="14541500" y="168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5847</xdr:rowOff>
    </xdr:from>
    <xdr:ext cx="469744" cy="259045"/>
    <xdr:sp macro="" textlink="">
      <xdr:nvSpPr>
        <xdr:cNvPr id="679" name="テキスト ボックス 678"/>
        <xdr:cNvSpPr txBox="1"/>
      </xdr:nvSpPr>
      <xdr:spPr>
        <a:xfrm>
          <a:off x="14357427" y="169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88881</xdr:rowOff>
    </xdr:from>
    <xdr:to>
      <xdr:col>20</xdr:col>
      <xdr:colOff>9525</xdr:colOff>
      <xdr:row>99</xdr:row>
      <xdr:rowOff>19031</xdr:rowOff>
    </xdr:to>
    <xdr:sp macro="" textlink="">
      <xdr:nvSpPr>
        <xdr:cNvPr id="680" name="円/楕円 679"/>
        <xdr:cNvSpPr/>
      </xdr:nvSpPr>
      <xdr:spPr>
        <a:xfrm>
          <a:off x="13652500" y="168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10158</xdr:rowOff>
    </xdr:from>
    <xdr:ext cx="313932" cy="259045"/>
    <xdr:sp macro="" textlink="">
      <xdr:nvSpPr>
        <xdr:cNvPr id="681" name="テキスト ボックス 680"/>
        <xdr:cNvSpPr txBox="1"/>
      </xdr:nvSpPr>
      <xdr:spPr>
        <a:xfrm>
          <a:off x="13546333" y="16983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82200</xdr:rowOff>
    </xdr:from>
    <xdr:to>
      <xdr:col>18</xdr:col>
      <xdr:colOff>492125</xdr:colOff>
      <xdr:row>99</xdr:row>
      <xdr:rowOff>12350</xdr:rowOff>
    </xdr:to>
    <xdr:sp macro="" textlink="">
      <xdr:nvSpPr>
        <xdr:cNvPr id="682" name="円/楕円 681"/>
        <xdr:cNvSpPr/>
      </xdr:nvSpPr>
      <xdr:spPr>
        <a:xfrm>
          <a:off x="12763500" y="168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3477</xdr:rowOff>
    </xdr:from>
    <xdr:ext cx="534377" cy="259045"/>
    <xdr:sp macro="" textlink="">
      <xdr:nvSpPr>
        <xdr:cNvPr id="683" name="テキスト ボックス 682"/>
        <xdr:cNvSpPr txBox="1"/>
      </xdr:nvSpPr>
      <xdr:spPr>
        <a:xfrm>
          <a:off x="12547111" y="169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47661</xdr:rowOff>
    </xdr:from>
    <xdr:to>
      <xdr:col>31</xdr:col>
      <xdr:colOff>85725</xdr:colOff>
      <xdr:row>38</xdr:row>
      <xdr:rowOff>149261</xdr:rowOff>
    </xdr:to>
    <xdr:sp macro="" textlink="">
      <xdr:nvSpPr>
        <xdr:cNvPr id="714" name="フローチャート : 判断 713"/>
        <xdr:cNvSpPr/>
      </xdr:nvSpPr>
      <xdr:spPr>
        <a:xfrm>
          <a:off x="21272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165788</xdr:rowOff>
    </xdr:from>
    <xdr:ext cx="378565" cy="259045"/>
    <xdr:sp macro="" textlink="">
      <xdr:nvSpPr>
        <xdr:cNvPr id="715" name="テキスト ボックス 714"/>
        <xdr:cNvSpPr txBox="1"/>
      </xdr:nvSpPr>
      <xdr:spPr>
        <a:xfrm>
          <a:off x="21134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33396</xdr:rowOff>
    </xdr:from>
    <xdr:to>
      <xdr:col>29</xdr:col>
      <xdr:colOff>568325</xdr:colOff>
      <xdr:row>38</xdr:row>
      <xdr:rowOff>134996</xdr:rowOff>
    </xdr:to>
    <xdr:sp macro="" textlink="">
      <xdr:nvSpPr>
        <xdr:cNvPr id="717" name="フローチャート : 判断 716"/>
        <xdr:cNvSpPr/>
      </xdr:nvSpPr>
      <xdr:spPr>
        <a:xfrm>
          <a:off x="20383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151523</xdr:rowOff>
    </xdr:from>
    <xdr:ext cx="469744" cy="259045"/>
    <xdr:sp macro="" textlink="">
      <xdr:nvSpPr>
        <xdr:cNvPr id="718" name="テキスト ボックス 717"/>
        <xdr:cNvSpPr txBox="1"/>
      </xdr:nvSpPr>
      <xdr:spPr>
        <a:xfrm>
          <a:off x="20199427"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22880</xdr:rowOff>
    </xdr:from>
    <xdr:to>
      <xdr:col>28</xdr:col>
      <xdr:colOff>365125</xdr:colOff>
      <xdr:row>38</xdr:row>
      <xdr:rowOff>124480</xdr:rowOff>
    </xdr:to>
    <xdr:sp macro="" textlink="">
      <xdr:nvSpPr>
        <xdr:cNvPr id="720" name="フローチャート : 判断 719"/>
        <xdr:cNvSpPr/>
      </xdr:nvSpPr>
      <xdr:spPr>
        <a:xfrm>
          <a:off x="19494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141007</xdr:rowOff>
    </xdr:from>
    <xdr:ext cx="469744" cy="259045"/>
    <xdr:sp macro="" textlink="">
      <xdr:nvSpPr>
        <xdr:cNvPr id="721" name="テキスト ボックス 720"/>
        <xdr:cNvSpPr txBox="1"/>
      </xdr:nvSpPr>
      <xdr:spPr>
        <a:xfrm>
          <a:off x="19310427"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34905</xdr:rowOff>
    </xdr:from>
    <xdr:to>
      <xdr:col>27</xdr:col>
      <xdr:colOff>161925</xdr:colOff>
      <xdr:row>38</xdr:row>
      <xdr:rowOff>136505</xdr:rowOff>
    </xdr:to>
    <xdr:sp macro="" textlink="">
      <xdr:nvSpPr>
        <xdr:cNvPr id="722" name="フローチャート : 判断 721"/>
        <xdr:cNvSpPr/>
      </xdr:nvSpPr>
      <xdr:spPr>
        <a:xfrm>
          <a:off x="18605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153032</xdr:rowOff>
    </xdr:from>
    <xdr:ext cx="469744" cy="259045"/>
    <xdr:sp macro="" textlink="">
      <xdr:nvSpPr>
        <xdr:cNvPr id="723" name="テキスト ボックス 722"/>
        <xdr:cNvSpPr txBox="1"/>
      </xdr:nvSpPr>
      <xdr:spPr>
        <a:xfrm>
          <a:off x="18421427"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38910</xdr:rowOff>
    </xdr:from>
    <xdr:to>
      <xdr:col>32</xdr:col>
      <xdr:colOff>187325</xdr:colOff>
      <xdr:row>59</xdr:row>
      <xdr:rowOff>38933</xdr:rowOff>
    </xdr:to>
    <xdr:cxnSp macro="">
      <xdr:nvCxnSpPr>
        <xdr:cNvPr id="767" name="直線コネクタ 766"/>
        <xdr:cNvCxnSpPr/>
      </xdr:nvCxnSpPr>
      <xdr:spPr>
        <a:xfrm flipV="1">
          <a:off x="21323300" y="10154460"/>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37230</xdr:rowOff>
    </xdr:from>
    <xdr:to>
      <xdr:col>31</xdr:col>
      <xdr:colOff>34925</xdr:colOff>
      <xdr:row>59</xdr:row>
      <xdr:rowOff>38933</xdr:rowOff>
    </xdr:to>
    <xdr:cxnSp macro="">
      <xdr:nvCxnSpPr>
        <xdr:cNvPr id="770" name="直線コネクタ 769"/>
        <xdr:cNvCxnSpPr/>
      </xdr:nvCxnSpPr>
      <xdr:spPr>
        <a:xfrm>
          <a:off x="20434300" y="10152780"/>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156432</xdr:rowOff>
    </xdr:from>
    <xdr:to>
      <xdr:col>31</xdr:col>
      <xdr:colOff>85725</xdr:colOff>
      <xdr:row>59</xdr:row>
      <xdr:rowOff>86582</xdr:rowOff>
    </xdr:to>
    <xdr:sp macro="" textlink="">
      <xdr:nvSpPr>
        <xdr:cNvPr id="771" name="フローチャート : 判断 770"/>
        <xdr:cNvSpPr/>
      </xdr:nvSpPr>
      <xdr:spPr>
        <a:xfrm>
          <a:off x="21272500" y="101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103109</xdr:rowOff>
    </xdr:from>
    <xdr:ext cx="469744" cy="259045"/>
    <xdr:sp macro="" textlink="">
      <xdr:nvSpPr>
        <xdr:cNvPr id="772" name="テキスト ボックス 771"/>
        <xdr:cNvSpPr txBox="1"/>
      </xdr:nvSpPr>
      <xdr:spPr>
        <a:xfrm>
          <a:off x="21088427" y="987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37230</xdr:rowOff>
    </xdr:from>
    <xdr:to>
      <xdr:col>29</xdr:col>
      <xdr:colOff>517525</xdr:colOff>
      <xdr:row>59</xdr:row>
      <xdr:rowOff>37847</xdr:rowOff>
    </xdr:to>
    <xdr:cxnSp macro="">
      <xdr:nvCxnSpPr>
        <xdr:cNvPr id="773" name="直線コネクタ 772"/>
        <xdr:cNvCxnSpPr/>
      </xdr:nvCxnSpPr>
      <xdr:spPr>
        <a:xfrm flipV="1">
          <a:off x="19545300" y="1015278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152066</xdr:rowOff>
    </xdr:from>
    <xdr:to>
      <xdr:col>29</xdr:col>
      <xdr:colOff>568325</xdr:colOff>
      <xdr:row>59</xdr:row>
      <xdr:rowOff>82216</xdr:rowOff>
    </xdr:to>
    <xdr:sp macro="" textlink="">
      <xdr:nvSpPr>
        <xdr:cNvPr id="774" name="フローチャート : 判断 773"/>
        <xdr:cNvSpPr/>
      </xdr:nvSpPr>
      <xdr:spPr>
        <a:xfrm>
          <a:off x="20383500" y="1009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98743</xdr:rowOff>
    </xdr:from>
    <xdr:ext cx="469744" cy="259045"/>
    <xdr:sp macro="" textlink="">
      <xdr:nvSpPr>
        <xdr:cNvPr id="775" name="テキスト ボックス 774"/>
        <xdr:cNvSpPr txBox="1"/>
      </xdr:nvSpPr>
      <xdr:spPr>
        <a:xfrm>
          <a:off x="20199427" y="98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37802</xdr:rowOff>
    </xdr:from>
    <xdr:to>
      <xdr:col>28</xdr:col>
      <xdr:colOff>314325</xdr:colOff>
      <xdr:row>59</xdr:row>
      <xdr:rowOff>37847</xdr:rowOff>
    </xdr:to>
    <xdr:cxnSp macro="">
      <xdr:nvCxnSpPr>
        <xdr:cNvPr id="776" name="直線コネクタ 775"/>
        <xdr:cNvCxnSpPr/>
      </xdr:nvCxnSpPr>
      <xdr:spPr>
        <a:xfrm>
          <a:off x="18656300" y="1015335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151879</xdr:rowOff>
    </xdr:from>
    <xdr:to>
      <xdr:col>28</xdr:col>
      <xdr:colOff>365125</xdr:colOff>
      <xdr:row>59</xdr:row>
      <xdr:rowOff>82029</xdr:rowOff>
    </xdr:to>
    <xdr:sp macro="" textlink="">
      <xdr:nvSpPr>
        <xdr:cNvPr id="777" name="フローチャート : 判断 776"/>
        <xdr:cNvSpPr/>
      </xdr:nvSpPr>
      <xdr:spPr>
        <a:xfrm>
          <a:off x="19494500" y="100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98556</xdr:rowOff>
    </xdr:from>
    <xdr:ext cx="469744" cy="259045"/>
    <xdr:sp macro="" textlink="">
      <xdr:nvSpPr>
        <xdr:cNvPr id="778" name="テキスト ボックス 777"/>
        <xdr:cNvSpPr txBox="1"/>
      </xdr:nvSpPr>
      <xdr:spPr>
        <a:xfrm>
          <a:off x="19310427" y="987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150816</xdr:rowOff>
    </xdr:from>
    <xdr:to>
      <xdr:col>27</xdr:col>
      <xdr:colOff>161925</xdr:colOff>
      <xdr:row>59</xdr:row>
      <xdr:rowOff>80966</xdr:rowOff>
    </xdr:to>
    <xdr:sp macro="" textlink="">
      <xdr:nvSpPr>
        <xdr:cNvPr id="779" name="フローチャート : 判断 778"/>
        <xdr:cNvSpPr/>
      </xdr:nvSpPr>
      <xdr:spPr>
        <a:xfrm>
          <a:off x="18605500" y="1009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97493</xdr:rowOff>
    </xdr:from>
    <xdr:ext cx="469744" cy="259045"/>
    <xdr:sp macro="" textlink="">
      <xdr:nvSpPr>
        <xdr:cNvPr id="780" name="テキスト ボックス 779"/>
        <xdr:cNvSpPr txBox="1"/>
      </xdr:nvSpPr>
      <xdr:spPr>
        <a:xfrm>
          <a:off x="18421427" y="987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159560</xdr:rowOff>
    </xdr:from>
    <xdr:to>
      <xdr:col>32</xdr:col>
      <xdr:colOff>238125</xdr:colOff>
      <xdr:row>59</xdr:row>
      <xdr:rowOff>89710</xdr:rowOff>
    </xdr:to>
    <xdr:sp macro="" textlink="">
      <xdr:nvSpPr>
        <xdr:cNvPr id="786" name="円/楕円 785"/>
        <xdr:cNvSpPr/>
      </xdr:nvSpPr>
      <xdr:spPr>
        <a:xfrm>
          <a:off x="22110700" y="101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159583</xdr:rowOff>
    </xdr:from>
    <xdr:to>
      <xdr:col>31</xdr:col>
      <xdr:colOff>85725</xdr:colOff>
      <xdr:row>59</xdr:row>
      <xdr:rowOff>89733</xdr:rowOff>
    </xdr:to>
    <xdr:sp macro="" textlink="">
      <xdr:nvSpPr>
        <xdr:cNvPr id="788" name="円/楕円 787"/>
        <xdr:cNvSpPr/>
      </xdr:nvSpPr>
      <xdr:spPr>
        <a:xfrm>
          <a:off x="21272500" y="101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80860</xdr:rowOff>
    </xdr:from>
    <xdr:ext cx="469744" cy="259045"/>
    <xdr:sp macro="" textlink="">
      <xdr:nvSpPr>
        <xdr:cNvPr id="789" name="テキスト ボックス 788"/>
        <xdr:cNvSpPr txBox="1"/>
      </xdr:nvSpPr>
      <xdr:spPr>
        <a:xfrm>
          <a:off x="21088427" y="1019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157880</xdr:rowOff>
    </xdr:from>
    <xdr:to>
      <xdr:col>29</xdr:col>
      <xdr:colOff>568325</xdr:colOff>
      <xdr:row>59</xdr:row>
      <xdr:rowOff>88030</xdr:rowOff>
    </xdr:to>
    <xdr:sp macro="" textlink="">
      <xdr:nvSpPr>
        <xdr:cNvPr id="790" name="円/楕円 789"/>
        <xdr:cNvSpPr/>
      </xdr:nvSpPr>
      <xdr:spPr>
        <a:xfrm>
          <a:off x="20383500" y="101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79157</xdr:rowOff>
    </xdr:from>
    <xdr:ext cx="469744" cy="259045"/>
    <xdr:sp macro="" textlink="">
      <xdr:nvSpPr>
        <xdr:cNvPr id="791" name="テキスト ボックス 790"/>
        <xdr:cNvSpPr txBox="1"/>
      </xdr:nvSpPr>
      <xdr:spPr>
        <a:xfrm>
          <a:off x="20199427" y="101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158497</xdr:rowOff>
    </xdr:from>
    <xdr:to>
      <xdr:col>28</xdr:col>
      <xdr:colOff>365125</xdr:colOff>
      <xdr:row>59</xdr:row>
      <xdr:rowOff>88647</xdr:rowOff>
    </xdr:to>
    <xdr:sp macro="" textlink="">
      <xdr:nvSpPr>
        <xdr:cNvPr id="792" name="円/楕円 791"/>
        <xdr:cNvSpPr/>
      </xdr:nvSpPr>
      <xdr:spPr>
        <a:xfrm>
          <a:off x="19494500" y="101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79774</xdr:rowOff>
    </xdr:from>
    <xdr:ext cx="469744" cy="259045"/>
    <xdr:sp macro="" textlink="">
      <xdr:nvSpPr>
        <xdr:cNvPr id="793" name="テキスト ボックス 792"/>
        <xdr:cNvSpPr txBox="1"/>
      </xdr:nvSpPr>
      <xdr:spPr>
        <a:xfrm>
          <a:off x="19310427" y="1019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158452</xdr:rowOff>
    </xdr:from>
    <xdr:to>
      <xdr:col>27</xdr:col>
      <xdr:colOff>161925</xdr:colOff>
      <xdr:row>59</xdr:row>
      <xdr:rowOff>88602</xdr:rowOff>
    </xdr:to>
    <xdr:sp macro="" textlink="">
      <xdr:nvSpPr>
        <xdr:cNvPr id="794" name="円/楕円 793"/>
        <xdr:cNvSpPr/>
      </xdr:nvSpPr>
      <xdr:spPr>
        <a:xfrm>
          <a:off x="18605500" y="101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79729</xdr:rowOff>
    </xdr:from>
    <xdr:ext cx="469744" cy="259045"/>
    <xdr:sp macro="" textlink="">
      <xdr:nvSpPr>
        <xdr:cNvPr id="795" name="テキスト ボックス 794"/>
        <xdr:cNvSpPr txBox="1"/>
      </xdr:nvSpPr>
      <xdr:spPr>
        <a:xfrm>
          <a:off x="18421427" y="101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130860</xdr:rowOff>
    </xdr:from>
    <xdr:to>
      <xdr:col>32</xdr:col>
      <xdr:colOff>187325</xdr:colOff>
      <xdr:row>76</xdr:row>
      <xdr:rowOff>158511</xdr:rowOff>
    </xdr:to>
    <xdr:cxnSp macro="">
      <xdr:nvCxnSpPr>
        <xdr:cNvPr id="827" name="直線コネクタ 826"/>
        <xdr:cNvCxnSpPr/>
      </xdr:nvCxnSpPr>
      <xdr:spPr>
        <a:xfrm flipV="1">
          <a:off x="21323300" y="13161060"/>
          <a:ext cx="8382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158511</xdr:rowOff>
    </xdr:from>
    <xdr:to>
      <xdr:col>31</xdr:col>
      <xdr:colOff>34925</xdr:colOff>
      <xdr:row>77</xdr:row>
      <xdr:rowOff>11564</xdr:rowOff>
    </xdr:to>
    <xdr:cxnSp macro="">
      <xdr:nvCxnSpPr>
        <xdr:cNvPr id="830" name="直線コネクタ 829"/>
        <xdr:cNvCxnSpPr/>
      </xdr:nvCxnSpPr>
      <xdr:spPr>
        <a:xfrm flipV="1">
          <a:off x="20434300" y="13188711"/>
          <a:ext cx="889000" cy="2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86134</xdr:rowOff>
    </xdr:from>
    <xdr:to>
      <xdr:col>31</xdr:col>
      <xdr:colOff>85725</xdr:colOff>
      <xdr:row>77</xdr:row>
      <xdr:rowOff>16284</xdr:rowOff>
    </xdr:to>
    <xdr:sp macro="" textlink="">
      <xdr:nvSpPr>
        <xdr:cNvPr id="831" name="フローチャート : 判断 830"/>
        <xdr:cNvSpPr/>
      </xdr:nvSpPr>
      <xdr:spPr>
        <a:xfrm>
          <a:off x="21272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32812</xdr:rowOff>
    </xdr:from>
    <xdr:ext cx="534377" cy="259045"/>
    <xdr:sp macro="" textlink="">
      <xdr:nvSpPr>
        <xdr:cNvPr id="832" name="テキスト ボックス 831"/>
        <xdr:cNvSpPr txBox="1"/>
      </xdr:nvSpPr>
      <xdr:spPr>
        <a:xfrm>
          <a:off x="21056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11564</xdr:rowOff>
    </xdr:from>
    <xdr:to>
      <xdr:col>29</xdr:col>
      <xdr:colOff>517525</xdr:colOff>
      <xdr:row>77</xdr:row>
      <xdr:rowOff>53583</xdr:rowOff>
    </xdr:to>
    <xdr:cxnSp macro="">
      <xdr:nvCxnSpPr>
        <xdr:cNvPr id="833" name="直線コネクタ 832"/>
        <xdr:cNvCxnSpPr/>
      </xdr:nvCxnSpPr>
      <xdr:spPr>
        <a:xfrm flipV="1">
          <a:off x="19545300" y="13213214"/>
          <a:ext cx="8890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50887</xdr:rowOff>
    </xdr:from>
    <xdr:to>
      <xdr:col>29</xdr:col>
      <xdr:colOff>568325</xdr:colOff>
      <xdr:row>77</xdr:row>
      <xdr:rowOff>152487</xdr:rowOff>
    </xdr:to>
    <xdr:sp macro="" textlink="">
      <xdr:nvSpPr>
        <xdr:cNvPr id="834" name="フローチャート : 判断 833"/>
        <xdr:cNvSpPr/>
      </xdr:nvSpPr>
      <xdr:spPr>
        <a:xfrm>
          <a:off x="20383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143614</xdr:rowOff>
    </xdr:from>
    <xdr:ext cx="534377" cy="259045"/>
    <xdr:sp macro="" textlink="">
      <xdr:nvSpPr>
        <xdr:cNvPr id="835" name="テキスト ボックス 834"/>
        <xdr:cNvSpPr txBox="1"/>
      </xdr:nvSpPr>
      <xdr:spPr>
        <a:xfrm>
          <a:off x="20167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25574</xdr:rowOff>
    </xdr:from>
    <xdr:to>
      <xdr:col>28</xdr:col>
      <xdr:colOff>314325</xdr:colOff>
      <xdr:row>77</xdr:row>
      <xdr:rowOff>53583</xdr:rowOff>
    </xdr:to>
    <xdr:cxnSp macro="">
      <xdr:nvCxnSpPr>
        <xdr:cNvPr id="836" name="直線コネクタ 835"/>
        <xdr:cNvCxnSpPr/>
      </xdr:nvCxnSpPr>
      <xdr:spPr>
        <a:xfrm>
          <a:off x="18656300" y="13227224"/>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83294</xdr:rowOff>
    </xdr:from>
    <xdr:to>
      <xdr:col>28</xdr:col>
      <xdr:colOff>365125</xdr:colOff>
      <xdr:row>78</xdr:row>
      <xdr:rowOff>13444</xdr:rowOff>
    </xdr:to>
    <xdr:sp macro="" textlink="">
      <xdr:nvSpPr>
        <xdr:cNvPr id="837" name="フローチャート : 判断 836"/>
        <xdr:cNvSpPr/>
      </xdr:nvSpPr>
      <xdr:spPr>
        <a:xfrm>
          <a:off x="19494500" y="132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4571</xdr:rowOff>
    </xdr:from>
    <xdr:ext cx="534377" cy="259045"/>
    <xdr:sp macro="" textlink="">
      <xdr:nvSpPr>
        <xdr:cNvPr id="838" name="テキスト ボックス 837"/>
        <xdr:cNvSpPr txBox="1"/>
      </xdr:nvSpPr>
      <xdr:spPr>
        <a:xfrm>
          <a:off x="19278111" y="133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93951</xdr:rowOff>
    </xdr:from>
    <xdr:to>
      <xdr:col>27</xdr:col>
      <xdr:colOff>161925</xdr:colOff>
      <xdr:row>78</xdr:row>
      <xdr:rowOff>24101</xdr:rowOff>
    </xdr:to>
    <xdr:sp macro="" textlink="">
      <xdr:nvSpPr>
        <xdr:cNvPr id="839" name="フローチャート : 判断 838"/>
        <xdr:cNvSpPr/>
      </xdr:nvSpPr>
      <xdr:spPr>
        <a:xfrm>
          <a:off x="18605500" y="132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15228</xdr:rowOff>
    </xdr:from>
    <xdr:ext cx="534377" cy="259045"/>
    <xdr:sp macro="" textlink="">
      <xdr:nvSpPr>
        <xdr:cNvPr id="840" name="テキスト ボックス 839"/>
        <xdr:cNvSpPr txBox="1"/>
      </xdr:nvSpPr>
      <xdr:spPr>
        <a:xfrm>
          <a:off x="18389111" y="133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80060</xdr:rowOff>
    </xdr:from>
    <xdr:to>
      <xdr:col>32</xdr:col>
      <xdr:colOff>238125</xdr:colOff>
      <xdr:row>77</xdr:row>
      <xdr:rowOff>10210</xdr:rowOff>
    </xdr:to>
    <xdr:sp macro="" textlink="">
      <xdr:nvSpPr>
        <xdr:cNvPr id="846" name="円/楕円 845"/>
        <xdr:cNvSpPr/>
      </xdr:nvSpPr>
      <xdr:spPr>
        <a:xfrm>
          <a:off x="22110700" y="131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102938</xdr:rowOff>
    </xdr:from>
    <xdr:ext cx="534377" cy="259045"/>
    <xdr:sp macro="" textlink="">
      <xdr:nvSpPr>
        <xdr:cNvPr id="847" name="繰出金該当値テキスト"/>
        <xdr:cNvSpPr txBox="1"/>
      </xdr:nvSpPr>
      <xdr:spPr>
        <a:xfrm>
          <a:off x="22212300" y="129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74,312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107711</xdr:rowOff>
    </xdr:from>
    <xdr:to>
      <xdr:col>31</xdr:col>
      <xdr:colOff>85725</xdr:colOff>
      <xdr:row>77</xdr:row>
      <xdr:rowOff>37861</xdr:rowOff>
    </xdr:to>
    <xdr:sp macro="" textlink="">
      <xdr:nvSpPr>
        <xdr:cNvPr id="848" name="円/楕円 847"/>
        <xdr:cNvSpPr/>
      </xdr:nvSpPr>
      <xdr:spPr>
        <a:xfrm>
          <a:off x="21272500" y="131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28988</xdr:rowOff>
    </xdr:from>
    <xdr:ext cx="534377" cy="259045"/>
    <xdr:sp macro="" textlink="">
      <xdr:nvSpPr>
        <xdr:cNvPr id="849" name="テキスト ボックス 848"/>
        <xdr:cNvSpPr txBox="1"/>
      </xdr:nvSpPr>
      <xdr:spPr>
        <a:xfrm>
          <a:off x="21056111" y="132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132214</xdr:rowOff>
    </xdr:from>
    <xdr:to>
      <xdr:col>29</xdr:col>
      <xdr:colOff>568325</xdr:colOff>
      <xdr:row>77</xdr:row>
      <xdr:rowOff>62364</xdr:rowOff>
    </xdr:to>
    <xdr:sp macro="" textlink="">
      <xdr:nvSpPr>
        <xdr:cNvPr id="850" name="円/楕円 849"/>
        <xdr:cNvSpPr/>
      </xdr:nvSpPr>
      <xdr:spPr>
        <a:xfrm>
          <a:off x="20383500" y="131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78891</xdr:rowOff>
    </xdr:from>
    <xdr:ext cx="534377" cy="259045"/>
    <xdr:sp macro="" textlink="">
      <xdr:nvSpPr>
        <xdr:cNvPr id="851" name="テキスト ボックス 850"/>
        <xdr:cNvSpPr txBox="1"/>
      </xdr:nvSpPr>
      <xdr:spPr>
        <a:xfrm>
          <a:off x="20167111" y="129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2783</xdr:rowOff>
    </xdr:from>
    <xdr:to>
      <xdr:col>28</xdr:col>
      <xdr:colOff>365125</xdr:colOff>
      <xdr:row>77</xdr:row>
      <xdr:rowOff>104383</xdr:rowOff>
    </xdr:to>
    <xdr:sp macro="" textlink="">
      <xdr:nvSpPr>
        <xdr:cNvPr id="852" name="円/楕円 851"/>
        <xdr:cNvSpPr/>
      </xdr:nvSpPr>
      <xdr:spPr>
        <a:xfrm>
          <a:off x="19494500" y="132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120910</xdr:rowOff>
    </xdr:from>
    <xdr:ext cx="534377" cy="259045"/>
    <xdr:sp macro="" textlink="">
      <xdr:nvSpPr>
        <xdr:cNvPr id="853" name="テキスト ボックス 852"/>
        <xdr:cNvSpPr txBox="1"/>
      </xdr:nvSpPr>
      <xdr:spPr>
        <a:xfrm>
          <a:off x="19278111" y="129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146224</xdr:rowOff>
    </xdr:from>
    <xdr:to>
      <xdr:col>27</xdr:col>
      <xdr:colOff>161925</xdr:colOff>
      <xdr:row>77</xdr:row>
      <xdr:rowOff>76374</xdr:rowOff>
    </xdr:to>
    <xdr:sp macro="" textlink="">
      <xdr:nvSpPr>
        <xdr:cNvPr id="854" name="円/楕円 853"/>
        <xdr:cNvSpPr/>
      </xdr:nvSpPr>
      <xdr:spPr>
        <a:xfrm>
          <a:off x="18605500" y="131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92901</xdr:rowOff>
    </xdr:from>
    <xdr:ext cx="534377" cy="259045"/>
    <xdr:sp macro="" textlink="">
      <xdr:nvSpPr>
        <xdr:cNvPr id="855" name="テキスト ボックス 854"/>
        <xdr:cNvSpPr txBox="1"/>
      </xdr:nvSpPr>
      <xdr:spPr>
        <a:xfrm>
          <a:off x="18389111" y="1295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扶助費・普通建設事業費・公債費・維持補修費・投資及び出資金・貸付金を除くと神奈川県平均を上回っている状況である。</a:t>
          </a:r>
          <a:endParaRPr lang="ja-JP" altLang="ja-JP" sz="1200">
            <a:effectLst/>
          </a:endParaRPr>
        </a:p>
        <a:p>
          <a:r>
            <a:rPr kumimoji="1" lang="ja-JP" altLang="en-US" sz="1200">
              <a:latin typeface="ＭＳ Ｐゴシック"/>
            </a:rPr>
            <a:t>人件費については、退職者の不補充や給与水準の低い新採用職員との入替などにより抑制が図られているが、</a:t>
          </a:r>
          <a:r>
            <a:rPr kumimoji="1" lang="en-US" altLang="ja-JP" sz="1200">
              <a:latin typeface="ＭＳ Ｐゴシック"/>
            </a:rPr>
            <a:t>26</a:t>
          </a:r>
          <a:r>
            <a:rPr kumimoji="1" lang="ja-JP" altLang="en-US" sz="1200">
              <a:latin typeface="ＭＳ Ｐゴシック"/>
            </a:rPr>
            <a:t>年度で特別職及び管理職等の給与削減が終了となったことや、人事院勧告による給与改定等により、増加傾向にある。</a:t>
          </a:r>
        </a:p>
        <a:p>
          <a:r>
            <a:rPr kumimoji="1" lang="ja-JP" altLang="en-US" sz="1200">
              <a:latin typeface="ＭＳ Ｐゴシック"/>
            </a:rPr>
            <a:t>扶助費については、少子化の影響で児童福祉費については緩やかに減少傾向にある一方、高齢化の影響による繰出金の増などを要因として老人福祉費は増加傾向にある。</a:t>
          </a:r>
        </a:p>
        <a:p>
          <a:r>
            <a:rPr kumimoji="1" lang="ja-JP" altLang="en-US" sz="1200">
              <a:latin typeface="ＭＳ Ｐゴシック"/>
            </a:rPr>
            <a:t>公債費については、平成</a:t>
          </a:r>
          <a:r>
            <a:rPr kumimoji="1" lang="en-US" altLang="ja-JP" sz="1200">
              <a:latin typeface="ＭＳ Ｐゴシック"/>
            </a:rPr>
            <a:t>19</a:t>
          </a:r>
          <a:r>
            <a:rPr kumimoji="1" lang="ja-JP" altLang="en-US" sz="1200">
              <a:latin typeface="ＭＳ Ｐゴシック"/>
            </a:rPr>
            <a:t>年度を最後に新たな借入を行っておらず、償還が進んだため、減少している。今後、防災無線デジタル化事業等により一時的な増加を予定しているが、このまま償還だけが進めば義務的経費に占める割合も減少していくことが見込まれる。</a:t>
          </a:r>
        </a:p>
        <a:p>
          <a:r>
            <a:rPr kumimoji="1" lang="ja-JP" altLang="en-US" sz="1200">
              <a:latin typeface="ＭＳ Ｐゴシック"/>
            </a:rPr>
            <a:t>投資的経費については。歳出総額に対して</a:t>
          </a:r>
          <a:r>
            <a:rPr kumimoji="1" lang="en-US" altLang="ja-JP" sz="1200">
              <a:latin typeface="ＭＳ Ｐゴシック"/>
            </a:rPr>
            <a:t>8</a:t>
          </a:r>
          <a:r>
            <a:rPr kumimoji="1" lang="ja-JP" altLang="en-US" sz="1200">
              <a:latin typeface="ＭＳ Ｐゴシック"/>
            </a:rPr>
            <a:t>％～</a:t>
          </a:r>
          <a:r>
            <a:rPr kumimoji="1" lang="en-US" altLang="ja-JP" sz="1200">
              <a:latin typeface="ＭＳ Ｐゴシック"/>
            </a:rPr>
            <a:t>10</a:t>
          </a:r>
          <a:r>
            <a:rPr kumimoji="1" lang="ja-JP" altLang="en-US" sz="1200">
              <a:latin typeface="ＭＳ Ｐゴシック"/>
            </a:rPr>
            <a:t>％を推移しており、普通建設事業がほとんどを占めており、国庫・県費補助金を極力活用した執行に努めており、単独事業については歳入状況を図りながら、優先度を見極め、最小限度の執行に努めている。そのため歳出総額に占める構成比率はやや減少傾向にあり、この傾向は続くものと見込まれる。物件費については、歳出総額に対して</a:t>
          </a:r>
          <a:r>
            <a:rPr kumimoji="1" lang="en-US" altLang="ja-JP" sz="1200">
              <a:latin typeface="ＭＳ Ｐゴシック"/>
            </a:rPr>
            <a:t>17</a:t>
          </a:r>
          <a:r>
            <a:rPr kumimoji="1" lang="ja-JP" altLang="en-US" sz="1200">
              <a:latin typeface="ＭＳ Ｐゴシック"/>
            </a:rPr>
            <a:t>～</a:t>
          </a:r>
          <a:r>
            <a:rPr kumimoji="1" lang="en-US" altLang="ja-JP" sz="1200">
              <a:latin typeface="ＭＳ Ｐゴシック"/>
            </a:rPr>
            <a:t>20</a:t>
          </a:r>
          <a:r>
            <a:rPr kumimoji="1" lang="ja-JP" altLang="en-US" sz="1200">
              <a:latin typeface="ＭＳ Ｐゴシック"/>
            </a:rPr>
            <a:t>％程度で推移しており、人件費から業務委託へのシフト、情報化（セキュリティ強化）等により年々増加傾向にある。</a:t>
          </a:r>
        </a:p>
        <a:p>
          <a:r>
            <a:rPr kumimoji="1" lang="ja-JP" altLang="en-US" sz="1200">
              <a:latin typeface="ＭＳ Ｐゴシック"/>
            </a:rPr>
            <a:t>繰出金については、歳出総額に対し約</a:t>
          </a:r>
          <a:r>
            <a:rPr kumimoji="1" lang="en-US" altLang="ja-JP" sz="1200">
              <a:latin typeface="ＭＳ Ｐゴシック"/>
            </a:rPr>
            <a:t>16</a:t>
          </a:r>
          <a:r>
            <a:rPr kumimoji="1" lang="ja-JP" altLang="en-US" sz="1200">
              <a:latin typeface="ＭＳ Ｐゴシック"/>
            </a:rPr>
            <a:t>～</a:t>
          </a:r>
          <a:r>
            <a:rPr kumimoji="1" lang="en-US" altLang="ja-JP" sz="1200">
              <a:latin typeface="ＭＳ Ｐゴシック"/>
            </a:rPr>
            <a:t>19</a:t>
          </a:r>
          <a:r>
            <a:rPr kumimoji="1" lang="ja-JP" altLang="en-US" sz="1200">
              <a:latin typeface="ＭＳ Ｐゴシック"/>
            </a:rPr>
            <a:t>％を占めており、中でも下水道事業会計への繰出しは</a:t>
          </a:r>
          <a:r>
            <a:rPr kumimoji="1" lang="en-US" altLang="ja-JP" sz="1200">
              <a:latin typeface="ＭＳ Ｐゴシック"/>
            </a:rPr>
            <a:t>50</a:t>
          </a:r>
          <a:r>
            <a:rPr kumimoji="1" lang="ja-JP" altLang="en-US" sz="1200">
              <a:latin typeface="ＭＳ Ｐゴシック"/>
            </a:rPr>
            <a:t>％近くを占めている。また高齢化の進展もあり後期高齢者医療特別会計への繰出しが増加傾向にある。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9,630
9,348
19.99
3,892,884
3,647,059
225,225
2,936,136
313,388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31877</xdr:rowOff>
    </xdr:from>
    <xdr:to>
      <xdr:col>6</xdr:col>
      <xdr:colOff>511175</xdr:colOff>
      <xdr:row>34</xdr:row>
      <xdr:rowOff>74803</xdr:rowOff>
    </xdr:to>
    <xdr:cxnSp macro="">
      <xdr:nvCxnSpPr>
        <xdr:cNvPr id="61" name="直線コネクタ 60"/>
        <xdr:cNvCxnSpPr/>
      </xdr:nvCxnSpPr>
      <xdr:spPr>
        <a:xfrm>
          <a:off x="3797300" y="5861177"/>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162687</xdr:rowOff>
    </xdr:from>
    <xdr:to>
      <xdr:col>5</xdr:col>
      <xdr:colOff>358775</xdr:colOff>
      <xdr:row>34</xdr:row>
      <xdr:rowOff>31877</xdr:rowOff>
    </xdr:to>
    <xdr:cxnSp macro="">
      <xdr:nvCxnSpPr>
        <xdr:cNvPr id="64" name="直線コネクタ 63"/>
        <xdr:cNvCxnSpPr/>
      </xdr:nvCxnSpPr>
      <xdr:spPr>
        <a:xfrm>
          <a:off x="2908300" y="5820537"/>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136144</xdr:rowOff>
    </xdr:from>
    <xdr:to>
      <xdr:col>5</xdr:col>
      <xdr:colOff>409575</xdr:colOff>
      <xdr:row>34</xdr:row>
      <xdr:rowOff>66294</xdr:rowOff>
    </xdr:to>
    <xdr:sp macro="" textlink="">
      <xdr:nvSpPr>
        <xdr:cNvPr id="65" name="フローチャート : 判断 64"/>
        <xdr:cNvSpPr/>
      </xdr:nvSpPr>
      <xdr:spPr>
        <a:xfrm>
          <a:off x="3746500" y="579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82821</xdr:rowOff>
    </xdr:from>
    <xdr:ext cx="469744" cy="259045"/>
    <xdr:sp macro="" textlink="">
      <xdr:nvSpPr>
        <xdr:cNvPr id="66" name="テキスト ボックス 65"/>
        <xdr:cNvSpPr txBox="1"/>
      </xdr:nvSpPr>
      <xdr:spPr>
        <a:xfrm>
          <a:off x="3562427" y="55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129159</xdr:rowOff>
    </xdr:from>
    <xdr:to>
      <xdr:col>4</xdr:col>
      <xdr:colOff>155575</xdr:colOff>
      <xdr:row>33</xdr:row>
      <xdr:rowOff>162687</xdr:rowOff>
    </xdr:to>
    <xdr:cxnSp macro="">
      <xdr:nvCxnSpPr>
        <xdr:cNvPr id="67" name="直線コネクタ 66"/>
        <xdr:cNvCxnSpPr/>
      </xdr:nvCxnSpPr>
      <xdr:spPr>
        <a:xfrm>
          <a:off x="2019300" y="578700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141224</xdr:rowOff>
    </xdr:from>
    <xdr:to>
      <xdr:col>4</xdr:col>
      <xdr:colOff>206375</xdr:colOff>
      <xdr:row>36</xdr:row>
      <xdr:rowOff>71374</xdr:rowOff>
    </xdr:to>
    <xdr:sp macro="" textlink="">
      <xdr:nvSpPr>
        <xdr:cNvPr id="68" name="フローチャート : 判断 67"/>
        <xdr:cNvSpPr/>
      </xdr:nvSpPr>
      <xdr:spPr>
        <a:xfrm>
          <a:off x="2857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62501</xdr:rowOff>
    </xdr:from>
    <xdr:ext cx="469744" cy="259045"/>
    <xdr:sp macro="" textlink="">
      <xdr:nvSpPr>
        <xdr:cNvPr id="69" name="テキスト ボックス 68"/>
        <xdr:cNvSpPr txBox="1"/>
      </xdr:nvSpPr>
      <xdr:spPr>
        <a:xfrm>
          <a:off x="2673427"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59690</xdr:rowOff>
    </xdr:from>
    <xdr:to>
      <xdr:col>2</xdr:col>
      <xdr:colOff>638175</xdr:colOff>
      <xdr:row>33</xdr:row>
      <xdr:rowOff>129159</xdr:rowOff>
    </xdr:to>
    <xdr:cxnSp macro="">
      <xdr:nvCxnSpPr>
        <xdr:cNvPr id="70" name="直線コネクタ 69"/>
        <xdr:cNvCxnSpPr/>
      </xdr:nvCxnSpPr>
      <xdr:spPr>
        <a:xfrm>
          <a:off x="1130300" y="5717540"/>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155194</xdr:rowOff>
    </xdr:from>
    <xdr:to>
      <xdr:col>3</xdr:col>
      <xdr:colOff>3175</xdr:colOff>
      <xdr:row>36</xdr:row>
      <xdr:rowOff>85344</xdr:rowOff>
    </xdr:to>
    <xdr:sp macro="" textlink="">
      <xdr:nvSpPr>
        <xdr:cNvPr id="71" name="フローチャート : 判断 70"/>
        <xdr:cNvSpPr/>
      </xdr:nvSpPr>
      <xdr:spPr>
        <a:xfrm>
          <a:off x="1968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76471</xdr:rowOff>
    </xdr:from>
    <xdr:ext cx="469744" cy="259045"/>
    <xdr:sp macro="" textlink="">
      <xdr:nvSpPr>
        <xdr:cNvPr id="72" name="テキスト ボックス 71"/>
        <xdr:cNvSpPr txBox="1"/>
      </xdr:nvSpPr>
      <xdr:spPr>
        <a:xfrm>
          <a:off x="1784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134747</xdr:rowOff>
    </xdr:from>
    <xdr:to>
      <xdr:col>1</xdr:col>
      <xdr:colOff>485775</xdr:colOff>
      <xdr:row>36</xdr:row>
      <xdr:rowOff>64897</xdr:rowOff>
    </xdr:to>
    <xdr:sp macro="" textlink="">
      <xdr:nvSpPr>
        <xdr:cNvPr id="73" name="フローチャート : 判断 72"/>
        <xdr:cNvSpPr/>
      </xdr:nvSpPr>
      <xdr:spPr>
        <a:xfrm>
          <a:off x="1079500" y="61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56024</xdr:rowOff>
    </xdr:from>
    <xdr:ext cx="469744" cy="259045"/>
    <xdr:sp macro="" textlink="">
      <xdr:nvSpPr>
        <xdr:cNvPr id="74" name="テキスト ボックス 73"/>
        <xdr:cNvSpPr txBox="1"/>
      </xdr:nvSpPr>
      <xdr:spPr>
        <a:xfrm>
          <a:off x="895427" y="62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24003</xdr:rowOff>
    </xdr:from>
    <xdr:to>
      <xdr:col>6</xdr:col>
      <xdr:colOff>561975</xdr:colOff>
      <xdr:row>34</xdr:row>
      <xdr:rowOff>125603</xdr:rowOff>
    </xdr:to>
    <xdr:sp macro="" textlink="">
      <xdr:nvSpPr>
        <xdr:cNvPr id="80" name="円/楕円 79"/>
        <xdr:cNvSpPr/>
      </xdr:nvSpPr>
      <xdr:spPr>
        <a:xfrm>
          <a:off x="4584700" y="58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46880</xdr:rowOff>
    </xdr:from>
    <xdr:ext cx="469744" cy="259045"/>
    <xdr:sp macro="" textlink="">
      <xdr:nvSpPr>
        <xdr:cNvPr id="81" name="議会費該当値テキスト"/>
        <xdr:cNvSpPr txBox="1"/>
      </xdr:nvSpPr>
      <xdr:spPr>
        <a:xfrm>
          <a:off x="4686300" y="57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152527</xdr:rowOff>
    </xdr:from>
    <xdr:to>
      <xdr:col>5</xdr:col>
      <xdr:colOff>409575</xdr:colOff>
      <xdr:row>34</xdr:row>
      <xdr:rowOff>82677</xdr:rowOff>
    </xdr:to>
    <xdr:sp macro="" textlink="">
      <xdr:nvSpPr>
        <xdr:cNvPr id="82" name="円/楕円 81"/>
        <xdr:cNvSpPr/>
      </xdr:nvSpPr>
      <xdr:spPr>
        <a:xfrm>
          <a:off x="3746500" y="5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73804</xdr:rowOff>
    </xdr:from>
    <xdr:ext cx="469744" cy="259045"/>
    <xdr:sp macro="" textlink="">
      <xdr:nvSpPr>
        <xdr:cNvPr id="83" name="テキスト ボックス 82"/>
        <xdr:cNvSpPr txBox="1"/>
      </xdr:nvSpPr>
      <xdr:spPr>
        <a:xfrm>
          <a:off x="3562427" y="5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111887</xdr:rowOff>
    </xdr:from>
    <xdr:to>
      <xdr:col>4</xdr:col>
      <xdr:colOff>206375</xdr:colOff>
      <xdr:row>34</xdr:row>
      <xdr:rowOff>42037</xdr:rowOff>
    </xdr:to>
    <xdr:sp macro="" textlink="">
      <xdr:nvSpPr>
        <xdr:cNvPr id="84" name="円/楕円 83"/>
        <xdr:cNvSpPr/>
      </xdr:nvSpPr>
      <xdr:spPr>
        <a:xfrm>
          <a:off x="2857500" y="57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58564</xdr:rowOff>
    </xdr:from>
    <xdr:ext cx="534377" cy="259045"/>
    <xdr:sp macro="" textlink="">
      <xdr:nvSpPr>
        <xdr:cNvPr id="85" name="テキスト ボックス 84"/>
        <xdr:cNvSpPr txBox="1"/>
      </xdr:nvSpPr>
      <xdr:spPr>
        <a:xfrm>
          <a:off x="2641111" y="554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78359</xdr:rowOff>
    </xdr:from>
    <xdr:to>
      <xdr:col>3</xdr:col>
      <xdr:colOff>3175</xdr:colOff>
      <xdr:row>34</xdr:row>
      <xdr:rowOff>8509</xdr:rowOff>
    </xdr:to>
    <xdr:sp macro="" textlink="">
      <xdr:nvSpPr>
        <xdr:cNvPr id="86" name="円/楕円 85"/>
        <xdr:cNvSpPr/>
      </xdr:nvSpPr>
      <xdr:spPr>
        <a:xfrm>
          <a:off x="1968500" y="57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25036</xdr:rowOff>
    </xdr:from>
    <xdr:ext cx="534377" cy="259045"/>
    <xdr:sp macro="" textlink="">
      <xdr:nvSpPr>
        <xdr:cNvPr id="87" name="テキスト ボックス 86"/>
        <xdr:cNvSpPr txBox="1"/>
      </xdr:nvSpPr>
      <xdr:spPr>
        <a:xfrm>
          <a:off x="1752111" y="55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8890</xdr:rowOff>
    </xdr:from>
    <xdr:to>
      <xdr:col>1</xdr:col>
      <xdr:colOff>485775</xdr:colOff>
      <xdr:row>33</xdr:row>
      <xdr:rowOff>110490</xdr:rowOff>
    </xdr:to>
    <xdr:sp macro="" textlink="">
      <xdr:nvSpPr>
        <xdr:cNvPr id="88" name="円/楕円 87"/>
        <xdr:cNvSpPr/>
      </xdr:nvSpPr>
      <xdr:spPr>
        <a:xfrm>
          <a:off x="1079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127017</xdr:rowOff>
    </xdr:from>
    <xdr:ext cx="534377" cy="259045"/>
    <xdr:sp macro="" textlink="">
      <xdr:nvSpPr>
        <xdr:cNvPr id="89" name="テキスト ボックス 88"/>
        <xdr:cNvSpPr txBox="1"/>
      </xdr:nvSpPr>
      <xdr:spPr>
        <a:xfrm>
          <a:off x="863111" y="54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102774</xdr:rowOff>
    </xdr:from>
    <xdr:to>
      <xdr:col>6</xdr:col>
      <xdr:colOff>511175</xdr:colOff>
      <xdr:row>58</xdr:row>
      <xdr:rowOff>102791</xdr:rowOff>
    </xdr:to>
    <xdr:cxnSp macro="">
      <xdr:nvCxnSpPr>
        <xdr:cNvPr id="116" name="直線コネクタ 115"/>
        <xdr:cNvCxnSpPr/>
      </xdr:nvCxnSpPr>
      <xdr:spPr>
        <a:xfrm>
          <a:off x="3797300" y="10046874"/>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102774</xdr:rowOff>
    </xdr:from>
    <xdr:to>
      <xdr:col>5</xdr:col>
      <xdr:colOff>358775</xdr:colOff>
      <xdr:row>58</xdr:row>
      <xdr:rowOff>107779</xdr:rowOff>
    </xdr:to>
    <xdr:cxnSp macro="">
      <xdr:nvCxnSpPr>
        <xdr:cNvPr id="119" name="直線コネクタ 118"/>
        <xdr:cNvCxnSpPr/>
      </xdr:nvCxnSpPr>
      <xdr:spPr>
        <a:xfrm flipV="1">
          <a:off x="2908300" y="10046874"/>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23077</xdr:rowOff>
    </xdr:from>
    <xdr:to>
      <xdr:col>5</xdr:col>
      <xdr:colOff>409575</xdr:colOff>
      <xdr:row>58</xdr:row>
      <xdr:rowOff>124677</xdr:rowOff>
    </xdr:to>
    <xdr:sp macro="" textlink="">
      <xdr:nvSpPr>
        <xdr:cNvPr id="120" name="フローチャート : 判断 119"/>
        <xdr:cNvSpPr/>
      </xdr:nvSpPr>
      <xdr:spPr>
        <a:xfrm>
          <a:off x="3746500" y="996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141204</xdr:rowOff>
    </xdr:from>
    <xdr:ext cx="599010" cy="259045"/>
    <xdr:sp macro="" textlink="">
      <xdr:nvSpPr>
        <xdr:cNvPr id="121" name="テキスト ボックス 120"/>
        <xdr:cNvSpPr txBox="1"/>
      </xdr:nvSpPr>
      <xdr:spPr>
        <a:xfrm>
          <a:off x="3497794" y="97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103390</xdr:rowOff>
    </xdr:from>
    <xdr:to>
      <xdr:col>4</xdr:col>
      <xdr:colOff>155575</xdr:colOff>
      <xdr:row>58</xdr:row>
      <xdr:rowOff>107779</xdr:rowOff>
    </xdr:to>
    <xdr:cxnSp macro="">
      <xdr:nvCxnSpPr>
        <xdr:cNvPr id="122" name="直線コネクタ 121"/>
        <xdr:cNvCxnSpPr/>
      </xdr:nvCxnSpPr>
      <xdr:spPr>
        <a:xfrm>
          <a:off x="2019300" y="1004749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16486</xdr:rowOff>
    </xdr:from>
    <xdr:to>
      <xdr:col>4</xdr:col>
      <xdr:colOff>206375</xdr:colOff>
      <xdr:row>58</xdr:row>
      <xdr:rowOff>118086</xdr:rowOff>
    </xdr:to>
    <xdr:sp macro="" textlink="">
      <xdr:nvSpPr>
        <xdr:cNvPr id="123" name="フローチャート : 判断 122"/>
        <xdr:cNvSpPr/>
      </xdr:nvSpPr>
      <xdr:spPr>
        <a:xfrm>
          <a:off x="2857500" y="99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134613</xdr:rowOff>
    </xdr:from>
    <xdr:ext cx="599010" cy="259045"/>
    <xdr:sp macro="" textlink="">
      <xdr:nvSpPr>
        <xdr:cNvPr id="124" name="テキスト ボックス 123"/>
        <xdr:cNvSpPr txBox="1"/>
      </xdr:nvSpPr>
      <xdr:spPr>
        <a:xfrm>
          <a:off x="2608794" y="97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102562</xdr:rowOff>
    </xdr:from>
    <xdr:to>
      <xdr:col>2</xdr:col>
      <xdr:colOff>638175</xdr:colOff>
      <xdr:row>58</xdr:row>
      <xdr:rowOff>103390</xdr:rowOff>
    </xdr:to>
    <xdr:cxnSp macro="">
      <xdr:nvCxnSpPr>
        <xdr:cNvPr id="125" name="直線コネクタ 124"/>
        <xdr:cNvCxnSpPr/>
      </xdr:nvCxnSpPr>
      <xdr:spPr>
        <a:xfrm>
          <a:off x="1130300" y="10046662"/>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41945</xdr:rowOff>
    </xdr:from>
    <xdr:to>
      <xdr:col>3</xdr:col>
      <xdr:colOff>3175</xdr:colOff>
      <xdr:row>58</xdr:row>
      <xdr:rowOff>143545</xdr:rowOff>
    </xdr:to>
    <xdr:sp macro="" textlink="">
      <xdr:nvSpPr>
        <xdr:cNvPr id="126" name="フローチャート : 判断 125"/>
        <xdr:cNvSpPr/>
      </xdr:nvSpPr>
      <xdr:spPr>
        <a:xfrm>
          <a:off x="1968500" y="99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160072</xdr:rowOff>
    </xdr:from>
    <xdr:ext cx="599010" cy="259045"/>
    <xdr:sp macro="" textlink="">
      <xdr:nvSpPr>
        <xdr:cNvPr id="127" name="テキスト ボックス 126"/>
        <xdr:cNvSpPr txBox="1"/>
      </xdr:nvSpPr>
      <xdr:spPr>
        <a:xfrm>
          <a:off x="1719794" y="976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48655</xdr:rowOff>
    </xdr:from>
    <xdr:to>
      <xdr:col>1</xdr:col>
      <xdr:colOff>485775</xdr:colOff>
      <xdr:row>58</xdr:row>
      <xdr:rowOff>150255</xdr:rowOff>
    </xdr:to>
    <xdr:sp macro="" textlink="">
      <xdr:nvSpPr>
        <xdr:cNvPr id="128" name="フローチャート : 判断 127"/>
        <xdr:cNvSpPr/>
      </xdr:nvSpPr>
      <xdr:spPr>
        <a:xfrm>
          <a:off x="1079500" y="99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166782</xdr:rowOff>
    </xdr:from>
    <xdr:ext cx="534377" cy="259045"/>
    <xdr:sp macro="" textlink="">
      <xdr:nvSpPr>
        <xdr:cNvPr id="129" name="テキスト ボックス 128"/>
        <xdr:cNvSpPr txBox="1"/>
      </xdr:nvSpPr>
      <xdr:spPr>
        <a:xfrm>
          <a:off x="863111" y="97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51991</xdr:rowOff>
    </xdr:from>
    <xdr:to>
      <xdr:col>6</xdr:col>
      <xdr:colOff>561975</xdr:colOff>
      <xdr:row>58</xdr:row>
      <xdr:rowOff>153591</xdr:rowOff>
    </xdr:to>
    <xdr:sp macro="" textlink="">
      <xdr:nvSpPr>
        <xdr:cNvPr id="135" name="円/楕円 134"/>
        <xdr:cNvSpPr/>
      </xdr:nvSpPr>
      <xdr:spPr>
        <a:xfrm>
          <a:off x="4584700" y="99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6218</xdr:rowOff>
    </xdr:from>
    <xdr:ext cx="534377" cy="259045"/>
    <xdr:sp macro="" textlink="">
      <xdr:nvSpPr>
        <xdr:cNvPr id="136" name="総務費該当値テキスト"/>
        <xdr:cNvSpPr txBox="1"/>
      </xdr:nvSpPr>
      <xdr:spPr>
        <a:xfrm>
          <a:off x="4686300" y="99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51974</xdr:rowOff>
    </xdr:from>
    <xdr:to>
      <xdr:col>5</xdr:col>
      <xdr:colOff>409575</xdr:colOff>
      <xdr:row>58</xdr:row>
      <xdr:rowOff>153574</xdr:rowOff>
    </xdr:to>
    <xdr:sp macro="" textlink="">
      <xdr:nvSpPr>
        <xdr:cNvPr id="137" name="円/楕円 136"/>
        <xdr:cNvSpPr/>
      </xdr:nvSpPr>
      <xdr:spPr>
        <a:xfrm>
          <a:off x="3746500" y="99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144701</xdr:rowOff>
    </xdr:from>
    <xdr:ext cx="534377" cy="259045"/>
    <xdr:sp macro="" textlink="">
      <xdr:nvSpPr>
        <xdr:cNvPr id="138" name="テキスト ボックス 137"/>
        <xdr:cNvSpPr txBox="1"/>
      </xdr:nvSpPr>
      <xdr:spPr>
        <a:xfrm>
          <a:off x="3530111" y="100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56979</xdr:rowOff>
    </xdr:from>
    <xdr:to>
      <xdr:col>4</xdr:col>
      <xdr:colOff>206375</xdr:colOff>
      <xdr:row>58</xdr:row>
      <xdr:rowOff>158579</xdr:rowOff>
    </xdr:to>
    <xdr:sp macro="" textlink="">
      <xdr:nvSpPr>
        <xdr:cNvPr id="139" name="円/楕円 138"/>
        <xdr:cNvSpPr/>
      </xdr:nvSpPr>
      <xdr:spPr>
        <a:xfrm>
          <a:off x="2857500" y="100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149706</xdr:rowOff>
    </xdr:from>
    <xdr:ext cx="534377" cy="259045"/>
    <xdr:sp macro="" textlink="">
      <xdr:nvSpPr>
        <xdr:cNvPr id="140" name="テキスト ボックス 139"/>
        <xdr:cNvSpPr txBox="1"/>
      </xdr:nvSpPr>
      <xdr:spPr>
        <a:xfrm>
          <a:off x="2641111" y="100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52590</xdr:rowOff>
    </xdr:from>
    <xdr:to>
      <xdr:col>3</xdr:col>
      <xdr:colOff>3175</xdr:colOff>
      <xdr:row>58</xdr:row>
      <xdr:rowOff>154190</xdr:rowOff>
    </xdr:to>
    <xdr:sp macro="" textlink="">
      <xdr:nvSpPr>
        <xdr:cNvPr id="141" name="円/楕円 140"/>
        <xdr:cNvSpPr/>
      </xdr:nvSpPr>
      <xdr:spPr>
        <a:xfrm>
          <a:off x="1968500" y="99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145317</xdr:rowOff>
    </xdr:from>
    <xdr:ext cx="534377" cy="259045"/>
    <xdr:sp macro="" textlink="">
      <xdr:nvSpPr>
        <xdr:cNvPr id="142" name="テキスト ボックス 141"/>
        <xdr:cNvSpPr txBox="1"/>
      </xdr:nvSpPr>
      <xdr:spPr>
        <a:xfrm>
          <a:off x="1752111" y="1008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51762</xdr:rowOff>
    </xdr:from>
    <xdr:to>
      <xdr:col>1</xdr:col>
      <xdr:colOff>485775</xdr:colOff>
      <xdr:row>58</xdr:row>
      <xdr:rowOff>153362</xdr:rowOff>
    </xdr:to>
    <xdr:sp macro="" textlink="">
      <xdr:nvSpPr>
        <xdr:cNvPr id="143" name="円/楕円 142"/>
        <xdr:cNvSpPr/>
      </xdr:nvSpPr>
      <xdr:spPr>
        <a:xfrm>
          <a:off x="1079500" y="99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144489</xdr:rowOff>
    </xdr:from>
    <xdr:ext cx="534377" cy="259045"/>
    <xdr:sp macro="" textlink="">
      <xdr:nvSpPr>
        <xdr:cNvPr id="144" name="テキスト ボックス 143"/>
        <xdr:cNvSpPr txBox="1"/>
      </xdr:nvSpPr>
      <xdr:spPr>
        <a:xfrm>
          <a:off x="863111" y="100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84018</xdr:rowOff>
    </xdr:from>
    <xdr:to>
      <xdr:col>6</xdr:col>
      <xdr:colOff>511175</xdr:colOff>
      <xdr:row>78</xdr:row>
      <xdr:rowOff>110358</xdr:rowOff>
    </xdr:to>
    <xdr:cxnSp macro="">
      <xdr:nvCxnSpPr>
        <xdr:cNvPr id="172" name="直線コネクタ 171"/>
        <xdr:cNvCxnSpPr/>
      </xdr:nvCxnSpPr>
      <xdr:spPr>
        <a:xfrm flipV="1">
          <a:off x="3797300" y="13457118"/>
          <a:ext cx="8382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110358</xdr:rowOff>
    </xdr:from>
    <xdr:to>
      <xdr:col>5</xdr:col>
      <xdr:colOff>358775</xdr:colOff>
      <xdr:row>78</xdr:row>
      <xdr:rowOff>112615</xdr:rowOff>
    </xdr:to>
    <xdr:cxnSp macro="">
      <xdr:nvCxnSpPr>
        <xdr:cNvPr id="175" name="直線コネクタ 174"/>
        <xdr:cNvCxnSpPr/>
      </xdr:nvCxnSpPr>
      <xdr:spPr>
        <a:xfrm flipV="1">
          <a:off x="2908300" y="13483458"/>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xdr:rowOff>
    </xdr:from>
    <xdr:to>
      <xdr:col>5</xdr:col>
      <xdr:colOff>409575</xdr:colOff>
      <xdr:row>77</xdr:row>
      <xdr:rowOff>116438</xdr:rowOff>
    </xdr:to>
    <xdr:sp macro="" textlink="">
      <xdr:nvSpPr>
        <xdr:cNvPr id="176" name="フローチャート : 判断 175"/>
        <xdr:cNvSpPr/>
      </xdr:nvSpPr>
      <xdr:spPr>
        <a:xfrm>
          <a:off x="3746500" y="1321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132965</xdr:rowOff>
    </xdr:from>
    <xdr:ext cx="599010" cy="259045"/>
    <xdr:sp macro="" textlink="">
      <xdr:nvSpPr>
        <xdr:cNvPr id="177" name="テキスト ボックス 176"/>
        <xdr:cNvSpPr txBox="1"/>
      </xdr:nvSpPr>
      <xdr:spPr>
        <a:xfrm>
          <a:off x="3497794" y="1299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112615</xdr:rowOff>
    </xdr:from>
    <xdr:to>
      <xdr:col>4</xdr:col>
      <xdr:colOff>155575</xdr:colOff>
      <xdr:row>78</xdr:row>
      <xdr:rowOff>118692</xdr:rowOff>
    </xdr:to>
    <xdr:cxnSp macro="">
      <xdr:nvCxnSpPr>
        <xdr:cNvPr id="178" name="直線コネクタ 177"/>
        <xdr:cNvCxnSpPr/>
      </xdr:nvCxnSpPr>
      <xdr:spPr>
        <a:xfrm flipV="1">
          <a:off x="2019300" y="1348571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78256</xdr:rowOff>
    </xdr:from>
    <xdr:to>
      <xdr:col>4</xdr:col>
      <xdr:colOff>206375</xdr:colOff>
      <xdr:row>78</xdr:row>
      <xdr:rowOff>8406</xdr:rowOff>
    </xdr:to>
    <xdr:sp macro="" textlink="">
      <xdr:nvSpPr>
        <xdr:cNvPr id="179" name="フローチャート : 判断 178"/>
        <xdr:cNvSpPr/>
      </xdr:nvSpPr>
      <xdr:spPr>
        <a:xfrm>
          <a:off x="2857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24933</xdr:rowOff>
    </xdr:from>
    <xdr:ext cx="599010" cy="259045"/>
    <xdr:sp macro="" textlink="">
      <xdr:nvSpPr>
        <xdr:cNvPr id="180" name="テキスト ボックス 179"/>
        <xdr:cNvSpPr txBox="1"/>
      </xdr:nvSpPr>
      <xdr:spPr>
        <a:xfrm>
          <a:off x="2608794"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118692</xdr:rowOff>
    </xdr:from>
    <xdr:to>
      <xdr:col>2</xdr:col>
      <xdr:colOff>638175</xdr:colOff>
      <xdr:row>78</xdr:row>
      <xdr:rowOff>126409</xdr:rowOff>
    </xdr:to>
    <xdr:cxnSp macro="">
      <xdr:nvCxnSpPr>
        <xdr:cNvPr id="181" name="直線コネクタ 180"/>
        <xdr:cNvCxnSpPr/>
      </xdr:nvCxnSpPr>
      <xdr:spPr>
        <a:xfrm flipV="1">
          <a:off x="1130300" y="13491792"/>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130829</xdr:rowOff>
    </xdr:from>
    <xdr:to>
      <xdr:col>3</xdr:col>
      <xdr:colOff>3175</xdr:colOff>
      <xdr:row>78</xdr:row>
      <xdr:rowOff>60979</xdr:rowOff>
    </xdr:to>
    <xdr:sp macro="" textlink="">
      <xdr:nvSpPr>
        <xdr:cNvPr id="182" name="フローチャート : 判断 181"/>
        <xdr:cNvSpPr/>
      </xdr:nvSpPr>
      <xdr:spPr>
        <a:xfrm>
          <a:off x="1968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77506</xdr:rowOff>
    </xdr:from>
    <xdr:ext cx="599010" cy="259045"/>
    <xdr:sp macro="" textlink="">
      <xdr:nvSpPr>
        <xdr:cNvPr id="183" name="テキスト ボックス 182"/>
        <xdr:cNvSpPr txBox="1"/>
      </xdr:nvSpPr>
      <xdr:spPr>
        <a:xfrm>
          <a:off x="1719794"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135649</xdr:rowOff>
    </xdr:from>
    <xdr:to>
      <xdr:col>1</xdr:col>
      <xdr:colOff>485775</xdr:colOff>
      <xdr:row>78</xdr:row>
      <xdr:rowOff>65799</xdr:rowOff>
    </xdr:to>
    <xdr:sp macro="" textlink="">
      <xdr:nvSpPr>
        <xdr:cNvPr id="184" name="フローチャート : 判断 183"/>
        <xdr:cNvSpPr/>
      </xdr:nvSpPr>
      <xdr:spPr>
        <a:xfrm>
          <a:off x="1079500" y="133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82326</xdr:rowOff>
    </xdr:from>
    <xdr:ext cx="599010" cy="259045"/>
    <xdr:sp macro="" textlink="">
      <xdr:nvSpPr>
        <xdr:cNvPr id="185" name="テキスト ボックス 184"/>
        <xdr:cNvSpPr txBox="1"/>
      </xdr:nvSpPr>
      <xdr:spPr>
        <a:xfrm>
          <a:off x="830794" y="131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33218</xdr:rowOff>
    </xdr:from>
    <xdr:to>
      <xdr:col>6</xdr:col>
      <xdr:colOff>561975</xdr:colOff>
      <xdr:row>78</xdr:row>
      <xdr:rowOff>134818</xdr:rowOff>
    </xdr:to>
    <xdr:sp macro="" textlink="">
      <xdr:nvSpPr>
        <xdr:cNvPr id="191" name="円/楕円 190"/>
        <xdr:cNvSpPr/>
      </xdr:nvSpPr>
      <xdr:spPr>
        <a:xfrm>
          <a:off x="4584700" y="134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119595</xdr:rowOff>
    </xdr:from>
    <xdr:ext cx="599010" cy="259045"/>
    <xdr:sp macro="" textlink="">
      <xdr:nvSpPr>
        <xdr:cNvPr id="192" name="民生費該当値テキスト"/>
        <xdr:cNvSpPr txBox="1"/>
      </xdr:nvSpPr>
      <xdr:spPr>
        <a:xfrm>
          <a:off x="4686300" y="1332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59558</xdr:rowOff>
    </xdr:from>
    <xdr:to>
      <xdr:col>5</xdr:col>
      <xdr:colOff>409575</xdr:colOff>
      <xdr:row>78</xdr:row>
      <xdr:rowOff>161158</xdr:rowOff>
    </xdr:to>
    <xdr:sp macro="" textlink="">
      <xdr:nvSpPr>
        <xdr:cNvPr id="193" name="円/楕円 192"/>
        <xdr:cNvSpPr/>
      </xdr:nvSpPr>
      <xdr:spPr>
        <a:xfrm>
          <a:off x="3746500" y="134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152285</xdr:rowOff>
    </xdr:from>
    <xdr:ext cx="599010" cy="259045"/>
    <xdr:sp macro="" textlink="">
      <xdr:nvSpPr>
        <xdr:cNvPr id="194" name="テキスト ボックス 193"/>
        <xdr:cNvSpPr txBox="1"/>
      </xdr:nvSpPr>
      <xdr:spPr>
        <a:xfrm>
          <a:off x="3497794" y="135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61815</xdr:rowOff>
    </xdr:from>
    <xdr:to>
      <xdr:col>4</xdr:col>
      <xdr:colOff>206375</xdr:colOff>
      <xdr:row>78</xdr:row>
      <xdr:rowOff>163415</xdr:rowOff>
    </xdr:to>
    <xdr:sp macro="" textlink="">
      <xdr:nvSpPr>
        <xdr:cNvPr id="195" name="円/楕円 194"/>
        <xdr:cNvSpPr/>
      </xdr:nvSpPr>
      <xdr:spPr>
        <a:xfrm>
          <a:off x="2857500" y="134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154542</xdr:rowOff>
    </xdr:from>
    <xdr:ext cx="599010" cy="259045"/>
    <xdr:sp macro="" textlink="">
      <xdr:nvSpPr>
        <xdr:cNvPr id="196" name="テキスト ボックス 195"/>
        <xdr:cNvSpPr txBox="1"/>
      </xdr:nvSpPr>
      <xdr:spPr>
        <a:xfrm>
          <a:off x="2608794" y="1352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67892</xdr:rowOff>
    </xdr:from>
    <xdr:to>
      <xdr:col>3</xdr:col>
      <xdr:colOff>3175</xdr:colOff>
      <xdr:row>78</xdr:row>
      <xdr:rowOff>169492</xdr:rowOff>
    </xdr:to>
    <xdr:sp macro="" textlink="">
      <xdr:nvSpPr>
        <xdr:cNvPr id="197" name="円/楕円 196"/>
        <xdr:cNvSpPr/>
      </xdr:nvSpPr>
      <xdr:spPr>
        <a:xfrm>
          <a:off x="19685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160619</xdr:rowOff>
    </xdr:from>
    <xdr:ext cx="599010" cy="259045"/>
    <xdr:sp macro="" textlink="">
      <xdr:nvSpPr>
        <xdr:cNvPr id="198" name="テキスト ボックス 197"/>
        <xdr:cNvSpPr txBox="1"/>
      </xdr:nvSpPr>
      <xdr:spPr>
        <a:xfrm>
          <a:off x="1719794" y="1353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75609</xdr:rowOff>
    </xdr:from>
    <xdr:to>
      <xdr:col>1</xdr:col>
      <xdr:colOff>485775</xdr:colOff>
      <xdr:row>79</xdr:row>
      <xdr:rowOff>5759</xdr:rowOff>
    </xdr:to>
    <xdr:sp macro="" textlink="">
      <xdr:nvSpPr>
        <xdr:cNvPr id="199" name="円/楕円 198"/>
        <xdr:cNvSpPr/>
      </xdr:nvSpPr>
      <xdr:spPr>
        <a:xfrm>
          <a:off x="1079500" y="134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168336</xdr:rowOff>
    </xdr:from>
    <xdr:ext cx="599010" cy="259045"/>
    <xdr:sp macro="" textlink="">
      <xdr:nvSpPr>
        <xdr:cNvPr id="200" name="テキスト ボックス 199"/>
        <xdr:cNvSpPr txBox="1"/>
      </xdr:nvSpPr>
      <xdr:spPr>
        <a:xfrm>
          <a:off x="830794" y="135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76519</xdr:rowOff>
    </xdr:from>
    <xdr:to>
      <xdr:col>6</xdr:col>
      <xdr:colOff>511175</xdr:colOff>
      <xdr:row>98</xdr:row>
      <xdr:rowOff>77079</xdr:rowOff>
    </xdr:to>
    <xdr:cxnSp macro="">
      <xdr:nvCxnSpPr>
        <xdr:cNvPr id="227" name="直線コネクタ 226"/>
        <xdr:cNvCxnSpPr/>
      </xdr:nvCxnSpPr>
      <xdr:spPr>
        <a:xfrm flipV="1">
          <a:off x="3797300" y="16878619"/>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77079</xdr:rowOff>
    </xdr:from>
    <xdr:to>
      <xdr:col>5</xdr:col>
      <xdr:colOff>358775</xdr:colOff>
      <xdr:row>98</xdr:row>
      <xdr:rowOff>78698</xdr:rowOff>
    </xdr:to>
    <xdr:cxnSp macro="">
      <xdr:nvCxnSpPr>
        <xdr:cNvPr id="230" name="直線コネクタ 229"/>
        <xdr:cNvCxnSpPr/>
      </xdr:nvCxnSpPr>
      <xdr:spPr>
        <a:xfrm flipV="1">
          <a:off x="2908300" y="1687917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98622</xdr:rowOff>
    </xdr:from>
    <xdr:to>
      <xdr:col>5</xdr:col>
      <xdr:colOff>409575</xdr:colOff>
      <xdr:row>98</xdr:row>
      <xdr:rowOff>28772</xdr:rowOff>
    </xdr:to>
    <xdr:sp macro="" textlink="">
      <xdr:nvSpPr>
        <xdr:cNvPr id="231" name="フローチャート : 判断 230"/>
        <xdr:cNvSpPr/>
      </xdr:nvSpPr>
      <xdr:spPr>
        <a:xfrm>
          <a:off x="3746500" y="1672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45299</xdr:rowOff>
    </xdr:from>
    <xdr:ext cx="534377" cy="259045"/>
    <xdr:sp macro="" textlink="">
      <xdr:nvSpPr>
        <xdr:cNvPr id="232" name="テキスト ボックス 231"/>
        <xdr:cNvSpPr txBox="1"/>
      </xdr:nvSpPr>
      <xdr:spPr>
        <a:xfrm>
          <a:off x="3530111" y="165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78698</xdr:rowOff>
    </xdr:from>
    <xdr:to>
      <xdr:col>4</xdr:col>
      <xdr:colOff>155575</xdr:colOff>
      <xdr:row>98</xdr:row>
      <xdr:rowOff>79572</xdr:rowOff>
    </xdr:to>
    <xdr:cxnSp macro="">
      <xdr:nvCxnSpPr>
        <xdr:cNvPr id="233" name="直線コネクタ 232"/>
        <xdr:cNvCxnSpPr/>
      </xdr:nvCxnSpPr>
      <xdr:spPr>
        <a:xfrm flipV="1">
          <a:off x="2019300" y="16880798"/>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139760</xdr:rowOff>
    </xdr:from>
    <xdr:to>
      <xdr:col>4</xdr:col>
      <xdr:colOff>206375</xdr:colOff>
      <xdr:row>98</xdr:row>
      <xdr:rowOff>69910</xdr:rowOff>
    </xdr:to>
    <xdr:sp macro="" textlink="">
      <xdr:nvSpPr>
        <xdr:cNvPr id="234" name="フローチャート : 判断 233"/>
        <xdr:cNvSpPr/>
      </xdr:nvSpPr>
      <xdr:spPr>
        <a:xfrm>
          <a:off x="2857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86437</xdr:rowOff>
    </xdr:from>
    <xdr:ext cx="534377" cy="259045"/>
    <xdr:sp macro="" textlink="">
      <xdr:nvSpPr>
        <xdr:cNvPr id="235" name="テキスト ボックス 234"/>
        <xdr:cNvSpPr txBox="1"/>
      </xdr:nvSpPr>
      <xdr:spPr>
        <a:xfrm>
          <a:off x="2641111" y="16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79572</xdr:rowOff>
    </xdr:from>
    <xdr:to>
      <xdr:col>2</xdr:col>
      <xdr:colOff>638175</xdr:colOff>
      <xdr:row>98</xdr:row>
      <xdr:rowOff>80161</xdr:rowOff>
    </xdr:to>
    <xdr:cxnSp macro="">
      <xdr:nvCxnSpPr>
        <xdr:cNvPr id="236" name="直線コネクタ 235"/>
        <xdr:cNvCxnSpPr/>
      </xdr:nvCxnSpPr>
      <xdr:spPr>
        <a:xfrm flipV="1">
          <a:off x="1130300" y="16881672"/>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148579</xdr:rowOff>
    </xdr:from>
    <xdr:to>
      <xdr:col>3</xdr:col>
      <xdr:colOff>3175</xdr:colOff>
      <xdr:row>98</xdr:row>
      <xdr:rowOff>78729</xdr:rowOff>
    </xdr:to>
    <xdr:sp macro="" textlink="">
      <xdr:nvSpPr>
        <xdr:cNvPr id="237" name="フローチャート : 判断 236"/>
        <xdr:cNvSpPr/>
      </xdr:nvSpPr>
      <xdr:spPr>
        <a:xfrm>
          <a:off x="1968500" y="167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95256</xdr:rowOff>
    </xdr:from>
    <xdr:ext cx="534377" cy="259045"/>
    <xdr:sp macro="" textlink="">
      <xdr:nvSpPr>
        <xdr:cNvPr id="238" name="テキスト ボックス 237"/>
        <xdr:cNvSpPr txBox="1"/>
      </xdr:nvSpPr>
      <xdr:spPr>
        <a:xfrm>
          <a:off x="1752111" y="165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152656</xdr:rowOff>
    </xdr:from>
    <xdr:to>
      <xdr:col>1</xdr:col>
      <xdr:colOff>485775</xdr:colOff>
      <xdr:row>98</xdr:row>
      <xdr:rowOff>82806</xdr:rowOff>
    </xdr:to>
    <xdr:sp macro="" textlink="">
      <xdr:nvSpPr>
        <xdr:cNvPr id="239" name="フローチャート : 判断 238"/>
        <xdr:cNvSpPr/>
      </xdr:nvSpPr>
      <xdr:spPr>
        <a:xfrm>
          <a:off x="1079500" y="1678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99333</xdr:rowOff>
    </xdr:from>
    <xdr:ext cx="534377" cy="259045"/>
    <xdr:sp macro="" textlink="">
      <xdr:nvSpPr>
        <xdr:cNvPr id="240" name="テキスト ボックス 239"/>
        <xdr:cNvSpPr txBox="1"/>
      </xdr:nvSpPr>
      <xdr:spPr>
        <a:xfrm>
          <a:off x="863111" y="1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25719</xdr:rowOff>
    </xdr:from>
    <xdr:to>
      <xdr:col>6</xdr:col>
      <xdr:colOff>561975</xdr:colOff>
      <xdr:row>98</xdr:row>
      <xdr:rowOff>127319</xdr:rowOff>
    </xdr:to>
    <xdr:sp macro="" textlink="">
      <xdr:nvSpPr>
        <xdr:cNvPr id="246" name="円/楕円 245"/>
        <xdr:cNvSpPr/>
      </xdr:nvSpPr>
      <xdr:spPr>
        <a:xfrm>
          <a:off x="4584700" y="168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112096</xdr:rowOff>
    </xdr:from>
    <xdr:ext cx="534377" cy="259045"/>
    <xdr:sp macro="" textlink="">
      <xdr:nvSpPr>
        <xdr:cNvPr id="247" name="衛生費該当値テキスト"/>
        <xdr:cNvSpPr txBox="1"/>
      </xdr:nvSpPr>
      <xdr:spPr>
        <a:xfrm>
          <a:off x="4686300" y="167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26279</xdr:rowOff>
    </xdr:from>
    <xdr:to>
      <xdr:col>5</xdr:col>
      <xdr:colOff>409575</xdr:colOff>
      <xdr:row>98</xdr:row>
      <xdr:rowOff>127879</xdr:rowOff>
    </xdr:to>
    <xdr:sp macro="" textlink="">
      <xdr:nvSpPr>
        <xdr:cNvPr id="248" name="円/楕円 247"/>
        <xdr:cNvSpPr/>
      </xdr:nvSpPr>
      <xdr:spPr>
        <a:xfrm>
          <a:off x="3746500" y="168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119006</xdr:rowOff>
    </xdr:from>
    <xdr:ext cx="534377" cy="259045"/>
    <xdr:sp macro="" textlink="">
      <xdr:nvSpPr>
        <xdr:cNvPr id="249" name="テキスト ボックス 248"/>
        <xdr:cNvSpPr txBox="1"/>
      </xdr:nvSpPr>
      <xdr:spPr>
        <a:xfrm>
          <a:off x="3530111" y="169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27898</xdr:rowOff>
    </xdr:from>
    <xdr:to>
      <xdr:col>4</xdr:col>
      <xdr:colOff>206375</xdr:colOff>
      <xdr:row>98</xdr:row>
      <xdr:rowOff>129498</xdr:rowOff>
    </xdr:to>
    <xdr:sp macro="" textlink="">
      <xdr:nvSpPr>
        <xdr:cNvPr id="250" name="円/楕円 249"/>
        <xdr:cNvSpPr/>
      </xdr:nvSpPr>
      <xdr:spPr>
        <a:xfrm>
          <a:off x="2857500" y="168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120625</xdr:rowOff>
    </xdr:from>
    <xdr:ext cx="534377" cy="259045"/>
    <xdr:sp macro="" textlink="">
      <xdr:nvSpPr>
        <xdr:cNvPr id="251" name="テキスト ボックス 250"/>
        <xdr:cNvSpPr txBox="1"/>
      </xdr:nvSpPr>
      <xdr:spPr>
        <a:xfrm>
          <a:off x="2641111" y="169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28772</xdr:rowOff>
    </xdr:from>
    <xdr:to>
      <xdr:col>3</xdr:col>
      <xdr:colOff>3175</xdr:colOff>
      <xdr:row>98</xdr:row>
      <xdr:rowOff>130372</xdr:rowOff>
    </xdr:to>
    <xdr:sp macro="" textlink="">
      <xdr:nvSpPr>
        <xdr:cNvPr id="252" name="円/楕円 251"/>
        <xdr:cNvSpPr/>
      </xdr:nvSpPr>
      <xdr:spPr>
        <a:xfrm>
          <a:off x="1968500" y="168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121499</xdr:rowOff>
    </xdr:from>
    <xdr:ext cx="534377" cy="259045"/>
    <xdr:sp macro="" textlink="">
      <xdr:nvSpPr>
        <xdr:cNvPr id="253" name="テキスト ボックス 252"/>
        <xdr:cNvSpPr txBox="1"/>
      </xdr:nvSpPr>
      <xdr:spPr>
        <a:xfrm>
          <a:off x="1752111" y="169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29361</xdr:rowOff>
    </xdr:from>
    <xdr:to>
      <xdr:col>1</xdr:col>
      <xdr:colOff>485775</xdr:colOff>
      <xdr:row>98</xdr:row>
      <xdr:rowOff>130961</xdr:rowOff>
    </xdr:to>
    <xdr:sp macro="" textlink="">
      <xdr:nvSpPr>
        <xdr:cNvPr id="254" name="円/楕円 253"/>
        <xdr:cNvSpPr/>
      </xdr:nvSpPr>
      <xdr:spPr>
        <a:xfrm>
          <a:off x="1079500" y="168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122088</xdr:rowOff>
    </xdr:from>
    <xdr:ext cx="534377" cy="259045"/>
    <xdr:sp macro="" textlink="">
      <xdr:nvSpPr>
        <xdr:cNvPr id="255" name="テキスト ボックス 254"/>
        <xdr:cNvSpPr txBox="1"/>
      </xdr:nvSpPr>
      <xdr:spPr>
        <a:xfrm>
          <a:off x="863111" y="1692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110236</xdr:rowOff>
    </xdr:from>
    <xdr:to>
      <xdr:col>14</xdr:col>
      <xdr:colOff>79375</xdr:colOff>
      <xdr:row>39</xdr:row>
      <xdr:rowOff>40386</xdr:rowOff>
    </xdr:to>
    <xdr:sp macro="" textlink="">
      <xdr:nvSpPr>
        <xdr:cNvPr id="288" name="フローチャート : 判断 287"/>
        <xdr:cNvSpPr/>
      </xdr:nvSpPr>
      <xdr:spPr>
        <a:xfrm>
          <a:off x="9588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56913</xdr:rowOff>
    </xdr:from>
    <xdr:ext cx="469744" cy="259045"/>
    <xdr:sp macro="" textlink="">
      <xdr:nvSpPr>
        <xdr:cNvPr id="289" name="テキスト ボックス 288"/>
        <xdr:cNvSpPr txBox="1"/>
      </xdr:nvSpPr>
      <xdr:spPr>
        <a:xfrm>
          <a:off x="9404427" y="64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132600</xdr:rowOff>
    </xdr:from>
    <xdr:to>
      <xdr:col>12</xdr:col>
      <xdr:colOff>561975</xdr:colOff>
      <xdr:row>39</xdr:row>
      <xdr:rowOff>62750</xdr:rowOff>
    </xdr:to>
    <xdr:sp macro="" textlink="">
      <xdr:nvSpPr>
        <xdr:cNvPr id="291" name="フローチャート : 判断 290"/>
        <xdr:cNvSpPr/>
      </xdr:nvSpPr>
      <xdr:spPr>
        <a:xfrm>
          <a:off x="8699500" y="66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79278</xdr:rowOff>
    </xdr:from>
    <xdr:ext cx="378565" cy="259045"/>
    <xdr:sp macro="" textlink="">
      <xdr:nvSpPr>
        <xdr:cNvPr id="292" name="テキスト ボックス 291"/>
        <xdr:cNvSpPr txBox="1"/>
      </xdr:nvSpPr>
      <xdr:spPr>
        <a:xfrm>
          <a:off x="8561017" y="642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165074</xdr:rowOff>
    </xdr:from>
    <xdr:to>
      <xdr:col>11</xdr:col>
      <xdr:colOff>307975</xdr:colOff>
      <xdr:row>39</xdr:row>
      <xdr:rowOff>44450</xdr:rowOff>
    </xdr:to>
    <xdr:cxnSp macro="">
      <xdr:nvCxnSpPr>
        <xdr:cNvPr id="293" name="直線コネクタ 292"/>
        <xdr:cNvCxnSpPr/>
      </xdr:nvCxnSpPr>
      <xdr:spPr>
        <a:xfrm>
          <a:off x="6972300" y="6680174"/>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106540</xdr:rowOff>
    </xdr:from>
    <xdr:to>
      <xdr:col>11</xdr:col>
      <xdr:colOff>358775</xdr:colOff>
      <xdr:row>39</xdr:row>
      <xdr:rowOff>36690</xdr:rowOff>
    </xdr:to>
    <xdr:sp macro="" textlink="">
      <xdr:nvSpPr>
        <xdr:cNvPr id="294" name="フローチャート : 判断 293"/>
        <xdr:cNvSpPr/>
      </xdr:nvSpPr>
      <xdr:spPr>
        <a:xfrm>
          <a:off x="7810500" y="66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53217</xdr:rowOff>
    </xdr:from>
    <xdr:ext cx="469744" cy="259045"/>
    <xdr:sp macro="" textlink="">
      <xdr:nvSpPr>
        <xdr:cNvPr id="295" name="テキスト ボックス 294"/>
        <xdr:cNvSpPr txBox="1"/>
      </xdr:nvSpPr>
      <xdr:spPr>
        <a:xfrm>
          <a:off x="7626427" y="63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86157</xdr:rowOff>
    </xdr:from>
    <xdr:to>
      <xdr:col>10</xdr:col>
      <xdr:colOff>155575</xdr:colOff>
      <xdr:row>39</xdr:row>
      <xdr:rowOff>16307</xdr:rowOff>
    </xdr:to>
    <xdr:sp macro="" textlink="">
      <xdr:nvSpPr>
        <xdr:cNvPr id="296" name="フローチャート : 判断 295"/>
        <xdr:cNvSpPr/>
      </xdr:nvSpPr>
      <xdr:spPr>
        <a:xfrm>
          <a:off x="6921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32834</xdr:rowOff>
    </xdr:from>
    <xdr:ext cx="469744" cy="259045"/>
    <xdr:sp macro="" textlink="">
      <xdr:nvSpPr>
        <xdr:cNvPr id="297" name="テキスト ボックス 296"/>
        <xdr:cNvSpPr txBox="1"/>
      </xdr:nvSpPr>
      <xdr:spPr>
        <a:xfrm>
          <a:off x="6737427" y="63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114274</xdr:rowOff>
    </xdr:from>
    <xdr:to>
      <xdr:col>10</xdr:col>
      <xdr:colOff>155575</xdr:colOff>
      <xdr:row>39</xdr:row>
      <xdr:rowOff>44424</xdr:rowOff>
    </xdr:to>
    <xdr:sp macro="" textlink="">
      <xdr:nvSpPr>
        <xdr:cNvPr id="311" name="円/楕円 310"/>
        <xdr:cNvSpPr/>
      </xdr:nvSpPr>
      <xdr:spPr>
        <a:xfrm>
          <a:off x="6921500" y="66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35551</xdr:rowOff>
    </xdr:from>
    <xdr:ext cx="469744" cy="259045"/>
    <xdr:sp macro="" textlink="">
      <xdr:nvSpPr>
        <xdr:cNvPr id="312" name="テキスト ボックス 311"/>
        <xdr:cNvSpPr txBox="1"/>
      </xdr:nvSpPr>
      <xdr:spPr>
        <a:xfrm>
          <a:off x="6737427" y="67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105853</xdr:rowOff>
    </xdr:from>
    <xdr:to>
      <xdr:col>15</xdr:col>
      <xdr:colOff>180975</xdr:colOff>
      <xdr:row>58</xdr:row>
      <xdr:rowOff>111541</xdr:rowOff>
    </xdr:to>
    <xdr:cxnSp macro="">
      <xdr:nvCxnSpPr>
        <xdr:cNvPr id="339" name="直線コネクタ 338"/>
        <xdr:cNvCxnSpPr/>
      </xdr:nvCxnSpPr>
      <xdr:spPr>
        <a:xfrm flipV="1">
          <a:off x="9639300" y="10049953"/>
          <a:ext cx="8382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110446</xdr:rowOff>
    </xdr:from>
    <xdr:to>
      <xdr:col>14</xdr:col>
      <xdr:colOff>28575</xdr:colOff>
      <xdr:row>58</xdr:row>
      <xdr:rowOff>111541</xdr:rowOff>
    </xdr:to>
    <xdr:cxnSp macro="">
      <xdr:nvCxnSpPr>
        <xdr:cNvPr id="342" name="直線コネクタ 341"/>
        <xdr:cNvCxnSpPr/>
      </xdr:nvCxnSpPr>
      <xdr:spPr>
        <a:xfrm>
          <a:off x="8750300" y="10054546"/>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170917</xdr:rowOff>
    </xdr:from>
    <xdr:to>
      <xdr:col>14</xdr:col>
      <xdr:colOff>79375</xdr:colOff>
      <xdr:row>58</xdr:row>
      <xdr:rowOff>101067</xdr:rowOff>
    </xdr:to>
    <xdr:sp macro="" textlink="">
      <xdr:nvSpPr>
        <xdr:cNvPr id="343" name="フローチャート : 判断 342"/>
        <xdr:cNvSpPr/>
      </xdr:nvSpPr>
      <xdr:spPr>
        <a:xfrm>
          <a:off x="9588500" y="99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117594</xdr:rowOff>
    </xdr:from>
    <xdr:ext cx="534377" cy="259045"/>
    <xdr:sp macro="" textlink="">
      <xdr:nvSpPr>
        <xdr:cNvPr id="344" name="テキスト ボックス 343"/>
        <xdr:cNvSpPr txBox="1"/>
      </xdr:nvSpPr>
      <xdr:spPr>
        <a:xfrm>
          <a:off x="9372111" y="97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110446</xdr:rowOff>
    </xdr:from>
    <xdr:to>
      <xdr:col>12</xdr:col>
      <xdr:colOff>511175</xdr:colOff>
      <xdr:row>58</xdr:row>
      <xdr:rowOff>112633</xdr:rowOff>
    </xdr:to>
    <xdr:cxnSp macro="">
      <xdr:nvCxnSpPr>
        <xdr:cNvPr id="345" name="直線コネクタ 344"/>
        <xdr:cNvCxnSpPr/>
      </xdr:nvCxnSpPr>
      <xdr:spPr>
        <a:xfrm flipV="1">
          <a:off x="7861300" y="10054546"/>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25996</xdr:rowOff>
    </xdr:from>
    <xdr:to>
      <xdr:col>12</xdr:col>
      <xdr:colOff>561975</xdr:colOff>
      <xdr:row>58</xdr:row>
      <xdr:rowOff>127596</xdr:rowOff>
    </xdr:to>
    <xdr:sp macro="" textlink="">
      <xdr:nvSpPr>
        <xdr:cNvPr id="346" name="フローチャート : 判断 345"/>
        <xdr:cNvSpPr/>
      </xdr:nvSpPr>
      <xdr:spPr>
        <a:xfrm>
          <a:off x="8699500" y="997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144123</xdr:rowOff>
    </xdr:from>
    <xdr:ext cx="534377" cy="259045"/>
    <xdr:sp macro="" textlink="">
      <xdr:nvSpPr>
        <xdr:cNvPr id="347" name="テキスト ボックス 346"/>
        <xdr:cNvSpPr txBox="1"/>
      </xdr:nvSpPr>
      <xdr:spPr>
        <a:xfrm>
          <a:off x="8483111" y="9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110834</xdr:rowOff>
    </xdr:from>
    <xdr:to>
      <xdr:col>11</xdr:col>
      <xdr:colOff>307975</xdr:colOff>
      <xdr:row>58</xdr:row>
      <xdr:rowOff>112633</xdr:rowOff>
    </xdr:to>
    <xdr:cxnSp macro="">
      <xdr:nvCxnSpPr>
        <xdr:cNvPr id="348" name="直線コネクタ 347"/>
        <xdr:cNvCxnSpPr/>
      </xdr:nvCxnSpPr>
      <xdr:spPr>
        <a:xfrm>
          <a:off x="6972300" y="10054934"/>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25112</xdr:rowOff>
    </xdr:from>
    <xdr:to>
      <xdr:col>11</xdr:col>
      <xdr:colOff>358775</xdr:colOff>
      <xdr:row>58</xdr:row>
      <xdr:rowOff>126712</xdr:rowOff>
    </xdr:to>
    <xdr:sp macro="" textlink="">
      <xdr:nvSpPr>
        <xdr:cNvPr id="349" name="フローチャート : 判断 348"/>
        <xdr:cNvSpPr/>
      </xdr:nvSpPr>
      <xdr:spPr>
        <a:xfrm>
          <a:off x="7810500" y="99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143239</xdr:rowOff>
    </xdr:from>
    <xdr:ext cx="534377" cy="259045"/>
    <xdr:sp macro="" textlink="">
      <xdr:nvSpPr>
        <xdr:cNvPr id="350" name="テキスト ボックス 349"/>
        <xdr:cNvSpPr txBox="1"/>
      </xdr:nvSpPr>
      <xdr:spPr>
        <a:xfrm>
          <a:off x="7594111" y="97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30580</xdr:rowOff>
    </xdr:from>
    <xdr:to>
      <xdr:col>10</xdr:col>
      <xdr:colOff>155575</xdr:colOff>
      <xdr:row>58</xdr:row>
      <xdr:rowOff>132180</xdr:rowOff>
    </xdr:to>
    <xdr:sp macro="" textlink="">
      <xdr:nvSpPr>
        <xdr:cNvPr id="351" name="フローチャート : 判断 350"/>
        <xdr:cNvSpPr/>
      </xdr:nvSpPr>
      <xdr:spPr>
        <a:xfrm>
          <a:off x="6921500" y="99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148707</xdr:rowOff>
    </xdr:from>
    <xdr:ext cx="534377" cy="259045"/>
    <xdr:sp macro="" textlink="">
      <xdr:nvSpPr>
        <xdr:cNvPr id="352" name="テキスト ボックス 351"/>
        <xdr:cNvSpPr txBox="1"/>
      </xdr:nvSpPr>
      <xdr:spPr>
        <a:xfrm>
          <a:off x="6705111" y="97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55053</xdr:rowOff>
    </xdr:from>
    <xdr:to>
      <xdr:col>15</xdr:col>
      <xdr:colOff>231775</xdr:colOff>
      <xdr:row>58</xdr:row>
      <xdr:rowOff>156653</xdr:rowOff>
    </xdr:to>
    <xdr:sp macro="" textlink="">
      <xdr:nvSpPr>
        <xdr:cNvPr id="358" name="円/楕円 357"/>
        <xdr:cNvSpPr/>
      </xdr:nvSpPr>
      <xdr:spPr>
        <a:xfrm>
          <a:off x="10426700" y="99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141430</xdr:rowOff>
    </xdr:from>
    <xdr:ext cx="534377" cy="259045"/>
    <xdr:sp macro="" textlink="">
      <xdr:nvSpPr>
        <xdr:cNvPr id="359" name="農林水産業費該当値テキスト"/>
        <xdr:cNvSpPr txBox="1"/>
      </xdr:nvSpPr>
      <xdr:spPr>
        <a:xfrm>
          <a:off x="10528300" y="99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60741</xdr:rowOff>
    </xdr:from>
    <xdr:to>
      <xdr:col>14</xdr:col>
      <xdr:colOff>79375</xdr:colOff>
      <xdr:row>58</xdr:row>
      <xdr:rowOff>162341</xdr:rowOff>
    </xdr:to>
    <xdr:sp macro="" textlink="">
      <xdr:nvSpPr>
        <xdr:cNvPr id="360" name="円/楕円 359"/>
        <xdr:cNvSpPr/>
      </xdr:nvSpPr>
      <xdr:spPr>
        <a:xfrm>
          <a:off x="9588500" y="100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153468</xdr:rowOff>
    </xdr:from>
    <xdr:ext cx="534377" cy="259045"/>
    <xdr:sp macro="" textlink="">
      <xdr:nvSpPr>
        <xdr:cNvPr id="361" name="テキスト ボックス 360"/>
        <xdr:cNvSpPr txBox="1"/>
      </xdr:nvSpPr>
      <xdr:spPr>
        <a:xfrm>
          <a:off x="9372111" y="100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59646</xdr:rowOff>
    </xdr:from>
    <xdr:to>
      <xdr:col>12</xdr:col>
      <xdr:colOff>561975</xdr:colOff>
      <xdr:row>58</xdr:row>
      <xdr:rowOff>161246</xdr:rowOff>
    </xdr:to>
    <xdr:sp macro="" textlink="">
      <xdr:nvSpPr>
        <xdr:cNvPr id="362" name="円/楕円 361"/>
        <xdr:cNvSpPr/>
      </xdr:nvSpPr>
      <xdr:spPr>
        <a:xfrm>
          <a:off x="8699500" y="100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152373</xdr:rowOff>
    </xdr:from>
    <xdr:ext cx="534377" cy="259045"/>
    <xdr:sp macro="" textlink="">
      <xdr:nvSpPr>
        <xdr:cNvPr id="363" name="テキスト ボックス 362"/>
        <xdr:cNvSpPr txBox="1"/>
      </xdr:nvSpPr>
      <xdr:spPr>
        <a:xfrm>
          <a:off x="8483111" y="100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61833</xdr:rowOff>
    </xdr:from>
    <xdr:to>
      <xdr:col>11</xdr:col>
      <xdr:colOff>358775</xdr:colOff>
      <xdr:row>58</xdr:row>
      <xdr:rowOff>163433</xdr:rowOff>
    </xdr:to>
    <xdr:sp macro="" textlink="">
      <xdr:nvSpPr>
        <xdr:cNvPr id="364" name="円/楕円 363"/>
        <xdr:cNvSpPr/>
      </xdr:nvSpPr>
      <xdr:spPr>
        <a:xfrm>
          <a:off x="7810500" y="100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154560</xdr:rowOff>
    </xdr:from>
    <xdr:ext cx="534377" cy="259045"/>
    <xdr:sp macro="" textlink="">
      <xdr:nvSpPr>
        <xdr:cNvPr id="365" name="テキスト ボックス 364"/>
        <xdr:cNvSpPr txBox="1"/>
      </xdr:nvSpPr>
      <xdr:spPr>
        <a:xfrm>
          <a:off x="7594111" y="100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60034</xdr:rowOff>
    </xdr:from>
    <xdr:to>
      <xdr:col>10</xdr:col>
      <xdr:colOff>155575</xdr:colOff>
      <xdr:row>58</xdr:row>
      <xdr:rowOff>161634</xdr:rowOff>
    </xdr:to>
    <xdr:sp macro="" textlink="">
      <xdr:nvSpPr>
        <xdr:cNvPr id="366" name="円/楕円 365"/>
        <xdr:cNvSpPr/>
      </xdr:nvSpPr>
      <xdr:spPr>
        <a:xfrm>
          <a:off x="6921500" y="100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152761</xdr:rowOff>
    </xdr:from>
    <xdr:ext cx="534377" cy="259045"/>
    <xdr:sp macro="" textlink="">
      <xdr:nvSpPr>
        <xdr:cNvPr id="367" name="テキスト ボックス 366"/>
        <xdr:cNvSpPr txBox="1"/>
      </xdr:nvSpPr>
      <xdr:spPr>
        <a:xfrm>
          <a:off x="6705111" y="100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114840</xdr:rowOff>
    </xdr:from>
    <xdr:to>
      <xdr:col>15</xdr:col>
      <xdr:colOff>180975</xdr:colOff>
      <xdr:row>78</xdr:row>
      <xdr:rowOff>128612</xdr:rowOff>
    </xdr:to>
    <xdr:cxnSp macro="">
      <xdr:nvCxnSpPr>
        <xdr:cNvPr id="396" name="直線コネクタ 395"/>
        <xdr:cNvCxnSpPr/>
      </xdr:nvCxnSpPr>
      <xdr:spPr>
        <a:xfrm flipV="1">
          <a:off x="9639300" y="13487940"/>
          <a:ext cx="8382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128612</xdr:rowOff>
    </xdr:from>
    <xdr:to>
      <xdr:col>14</xdr:col>
      <xdr:colOff>28575</xdr:colOff>
      <xdr:row>78</xdr:row>
      <xdr:rowOff>133680</xdr:rowOff>
    </xdr:to>
    <xdr:cxnSp macro="">
      <xdr:nvCxnSpPr>
        <xdr:cNvPr id="399" name="直線コネクタ 398"/>
        <xdr:cNvCxnSpPr/>
      </xdr:nvCxnSpPr>
      <xdr:spPr>
        <a:xfrm flipV="1">
          <a:off x="8750300" y="13501712"/>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48171</xdr:rowOff>
    </xdr:from>
    <xdr:to>
      <xdr:col>14</xdr:col>
      <xdr:colOff>79375</xdr:colOff>
      <xdr:row>76</xdr:row>
      <xdr:rowOff>149771</xdr:rowOff>
    </xdr:to>
    <xdr:sp macro="" textlink="">
      <xdr:nvSpPr>
        <xdr:cNvPr id="400" name="フローチャート : 判断 399"/>
        <xdr:cNvSpPr/>
      </xdr:nvSpPr>
      <xdr:spPr>
        <a:xfrm>
          <a:off x="9588500" y="130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166298</xdr:rowOff>
    </xdr:from>
    <xdr:ext cx="534377" cy="259045"/>
    <xdr:sp macro="" textlink="">
      <xdr:nvSpPr>
        <xdr:cNvPr id="401" name="テキスト ボックス 400"/>
        <xdr:cNvSpPr txBox="1"/>
      </xdr:nvSpPr>
      <xdr:spPr>
        <a:xfrm>
          <a:off x="9372111" y="128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133680</xdr:rowOff>
    </xdr:from>
    <xdr:to>
      <xdr:col>12</xdr:col>
      <xdr:colOff>511175</xdr:colOff>
      <xdr:row>78</xdr:row>
      <xdr:rowOff>147549</xdr:rowOff>
    </xdr:to>
    <xdr:cxnSp macro="">
      <xdr:nvCxnSpPr>
        <xdr:cNvPr id="402" name="直線コネクタ 401"/>
        <xdr:cNvCxnSpPr/>
      </xdr:nvCxnSpPr>
      <xdr:spPr>
        <a:xfrm flipV="1">
          <a:off x="7861300" y="1350678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100901</xdr:rowOff>
    </xdr:from>
    <xdr:to>
      <xdr:col>12</xdr:col>
      <xdr:colOff>561975</xdr:colOff>
      <xdr:row>78</xdr:row>
      <xdr:rowOff>31051</xdr:rowOff>
    </xdr:to>
    <xdr:sp macro="" textlink="">
      <xdr:nvSpPr>
        <xdr:cNvPr id="403" name="フローチャート : 判断 402"/>
        <xdr:cNvSpPr/>
      </xdr:nvSpPr>
      <xdr:spPr>
        <a:xfrm>
          <a:off x="869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47578</xdr:rowOff>
    </xdr:from>
    <xdr:ext cx="534377" cy="259045"/>
    <xdr:sp macro="" textlink="">
      <xdr:nvSpPr>
        <xdr:cNvPr id="404" name="テキスト ボックス 403"/>
        <xdr:cNvSpPr txBox="1"/>
      </xdr:nvSpPr>
      <xdr:spPr>
        <a:xfrm>
          <a:off x="8483111"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140843</xdr:rowOff>
    </xdr:from>
    <xdr:to>
      <xdr:col>11</xdr:col>
      <xdr:colOff>307975</xdr:colOff>
      <xdr:row>78</xdr:row>
      <xdr:rowOff>147549</xdr:rowOff>
    </xdr:to>
    <xdr:cxnSp macro="">
      <xdr:nvCxnSpPr>
        <xdr:cNvPr id="405" name="直線コネクタ 404"/>
        <xdr:cNvCxnSpPr/>
      </xdr:nvCxnSpPr>
      <xdr:spPr>
        <a:xfrm>
          <a:off x="6972300" y="13513943"/>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108026</xdr:rowOff>
    </xdr:from>
    <xdr:to>
      <xdr:col>11</xdr:col>
      <xdr:colOff>358775</xdr:colOff>
      <xdr:row>78</xdr:row>
      <xdr:rowOff>38176</xdr:rowOff>
    </xdr:to>
    <xdr:sp macro="" textlink="">
      <xdr:nvSpPr>
        <xdr:cNvPr id="406" name="フローチャート : 判断 405"/>
        <xdr:cNvSpPr/>
      </xdr:nvSpPr>
      <xdr:spPr>
        <a:xfrm>
          <a:off x="7810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54703</xdr:rowOff>
    </xdr:from>
    <xdr:ext cx="534377" cy="259045"/>
    <xdr:sp macro="" textlink="">
      <xdr:nvSpPr>
        <xdr:cNvPr id="407" name="テキスト ボックス 406"/>
        <xdr:cNvSpPr txBox="1"/>
      </xdr:nvSpPr>
      <xdr:spPr>
        <a:xfrm>
          <a:off x="7594111" y="13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116523</xdr:rowOff>
    </xdr:from>
    <xdr:to>
      <xdr:col>10</xdr:col>
      <xdr:colOff>155575</xdr:colOff>
      <xdr:row>78</xdr:row>
      <xdr:rowOff>46673</xdr:rowOff>
    </xdr:to>
    <xdr:sp macro="" textlink="">
      <xdr:nvSpPr>
        <xdr:cNvPr id="408" name="フローチャート : 判断 407"/>
        <xdr:cNvSpPr/>
      </xdr:nvSpPr>
      <xdr:spPr>
        <a:xfrm>
          <a:off x="6921500" y="133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63200</xdr:rowOff>
    </xdr:from>
    <xdr:ext cx="534377" cy="259045"/>
    <xdr:sp macro="" textlink="">
      <xdr:nvSpPr>
        <xdr:cNvPr id="409" name="テキスト ボックス 408"/>
        <xdr:cNvSpPr txBox="1"/>
      </xdr:nvSpPr>
      <xdr:spPr>
        <a:xfrm>
          <a:off x="6705111" y="130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64040</xdr:rowOff>
    </xdr:from>
    <xdr:to>
      <xdr:col>15</xdr:col>
      <xdr:colOff>231775</xdr:colOff>
      <xdr:row>78</xdr:row>
      <xdr:rowOff>165640</xdr:rowOff>
    </xdr:to>
    <xdr:sp macro="" textlink="">
      <xdr:nvSpPr>
        <xdr:cNvPr id="415" name="円/楕円 414"/>
        <xdr:cNvSpPr/>
      </xdr:nvSpPr>
      <xdr:spPr>
        <a:xfrm>
          <a:off x="10426700" y="134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150417</xdr:rowOff>
    </xdr:from>
    <xdr:ext cx="469744" cy="259045"/>
    <xdr:sp macro="" textlink="">
      <xdr:nvSpPr>
        <xdr:cNvPr id="416" name="商工費該当値テキスト"/>
        <xdr:cNvSpPr txBox="1"/>
      </xdr:nvSpPr>
      <xdr:spPr>
        <a:xfrm>
          <a:off x="10528300" y="133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77812</xdr:rowOff>
    </xdr:from>
    <xdr:to>
      <xdr:col>14</xdr:col>
      <xdr:colOff>79375</xdr:colOff>
      <xdr:row>79</xdr:row>
      <xdr:rowOff>7962</xdr:rowOff>
    </xdr:to>
    <xdr:sp macro="" textlink="">
      <xdr:nvSpPr>
        <xdr:cNvPr id="417" name="円/楕円 416"/>
        <xdr:cNvSpPr/>
      </xdr:nvSpPr>
      <xdr:spPr>
        <a:xfrm>
          <a:off x="9588500" y="13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170539</xdr:rowOff>
    </xdr:from>
    <xdr:ext cx="469744" cy="259045"/>
    <xdr:sp macro="" textlink="">
      <xdr:nvSpPr>
        <xdr:cNvPr id="418" name="テキスト ボックス 417"/>
        <xdr:cNvSpPr txBox="1"/>
      </xdr:nvSpPr>
      <xdr:spPr>
        <a:xfrm>
          <a:off x="9404427" y="1354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82880</xdr:rowOff>
    </xdr:from>
    <xdr:to>
      <xdr:col>12</xdr:col>
      <xdr:colOff>561975</xdr:colOff>
      <xdr:row>79</xdr:row>
      <xdr:rowOff>13030</xdr:rowOff>
    </xdr:to>
    <xdr:sp macro="" textlink="">
      <xdr:nvSpPr>
        <xdr:cNvPr id="419" name="円/楕円 418"/>
        <xdr:cNvSpPr/>
      </xdr:nvSpPr>
      <xdr:spPr>
        <a:xfrm>
          <a:off x="86995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4157</xdr:rowOff>
    </xdr:from>
    <xdr:ext cx="469744" cy="259045"/>
    <xdr:sp macro="" textlink="">
      <xdr:nvSpPr>
        <xdr:cNvPr id="420" name="テキスト ボックス 419"/>
        <xdr:cNvSpPr txBox="1"/>
      </xdr:nvSpPr>
      <xdr:spPr>
        <a:xfrm>
          <a:off x="8515427" y="135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96749</xdr:rowOff>
    </xdr:from>
    <xdr:to>
      <xdr:col>11</xdr:col>
      <xdr:colOff>358775</xdr:colOff>
      <xdr:row>79</xdr:row>
      <xdr:rowOff>26899</xdr:rowOff>
    </xdr:to>
    <xdr:sp macro="" textlink="">
      <xdr:nvSpPr>
        <xdr:cNvPr id="421" name="円/楕円 420"/>
        <xdr:cNvSpPr/>
      </xdr:nvSpPr>
      <xdr:spPr>
        <a:xfrm>
          <a:off x="7810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18026</xdr:rowOff>
    </xdr:from>
    <xdr:ext cx="469744" cy="259045"/>
    <xdr:sp macro="" textlink="">
      <xdr:nvSpPr>
        <xdr:cNvPr id="422" name="テキスト ボックス 421"/>
        <xdr:cNvSpPr txBox="1"/>
      </xdr:nvSpPr>
      <xdr:spPr>
        <a:xfrm>
          <a:off x="7626427" y="135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90043</xdr:rowOff>
    </xdr:from>
    <xdr:to>
      <xdr:col>10</xdr:col>
      <xdr:colOff>155575</xdr:colOff>
      <xdr:row>79</xdr:row>
      <xdr:rowOff>20193</xdr:rowOff>
    </xdr:to>
    <xdr:sp macro="" textlink="">
      <xdr:nvSpPr>
        <xdr:cNvPr id="423" name="円/楕円 422"/>
        <xdr:cNvSpPr/>
      </xdr:nvSpPr>
      <xdr:spPr>
        <a:xfrm>
          <a:off x="6921500" y="134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11320</xdr:rowOff>
    </xdr:from>
    <xdr:ext cx="469744" cy="259045"/>
    <xdr:sp macro="" textlink="">
      <xdr:nvSpPr>
        <xdr:cNvPr id="424" name="テキスト ボックス 423"/>
        <xdr:cNvSpPr txBox="1"/>
      </xdr:nvSpPr>
      <xdr:spPr>
        <a:xfrm>
          <a:off x="6737427" y="135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18850</xdr:rowOff>
    </xdr:from>
    <xdr:to>
      <xdr:col>15</xdr:col>
      <xdr:colOff>180975</xdr:colOff>
      <xdr:row>99</xdr:row>
      <xdr:rowOff>20504</xdr:rowOff>
    </xdr:to>
    <xdr:cxnSp macro="">
      <xdr:nvCxnSpPr>
        <xdr:cNvPr id="453" name="直線コネクタ 452"/>
        <xdr:cNvCxnSpPr/>
      </xdr:nvCxnSpPr>
      <xdr:spPr>
        <a:xfrm>
          <a:off x="9639300" y="16992400"/>
          <a:ext cx="8382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18850</xdr:rowOff>
    </xdr:from>
    <xdr:to>
      <xdr:col>14</xdr:col>
      <xdr:colOff>28575</xdr:colOff>
      <xdr:row>99</xdr:row>
      <xdr:rowOff>19687</xdr:rowOff>
    </xdr:to>
    <xdr:cxnSp macro="">
      <xdr:nvCxnSpPr>
        <xdr:cNvPr id="456" name="直線コネクタ 455"/>
        <xdr:cNvCxnSpPr/>
      </xdr:nvCxnSpPr>
      <xdr:spPr>
        <a:xfrm flipV="1">
          <a:off x="8750300" y="1699240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137252</xdr:rowOff>
    </xdr:from>
    <xdr:to>
      <xdr:col>14</xdr:col>
      <xdr:colOff>79375</xdr:colOff>
      <xdr:row>99</xdr:row>
      <xdr:rowOff>67402</xdr:rowOff>
    </xdr:to>
    <xdr:sp macro="" textlink="">
      <xdr:nvSpPr>
        <xdr:cNvPr id="457" name="フローチャート : 判断 456"/>
        <xdr:cNvSpPr/>
      </xdr:nvSpPr>
      <xdr:spPr>
        <a:xfrm>
          <a:off x="9588500" y="169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83929</xdr:rowOff>
    </xdr:from>
    <xdr:ext cx="534377" cy="259045"/>
    <xdr:sp macro="" textlink="">
      <xdr:nvSpPr>
        <xdr:cNvPr id="458" name="テキスト ボックス 457"/>
        <xdr:cNvSpPr txBox="1"/>
      </xdr:nvSpPr>
      <xdr:spPr>
        <a:xfrm>
          <a:off x="9372111" y="167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19687</xdr:rowOff>
    </xdr:from>
    <xdr:to>
      <xdr:col>12</xdr:col>
      <xdr:colOff>511175</xdr:colOff>
      <xdr:row>99</xdr:row>
      <xdr:rowOff>20123</xdr:rowOff>
    </xdr:to>
    <xdr:cxnSp macro="">
      <xdr:nvCxnSpPr>
        <xdr:cNvPr id="459" name="直線コネクタ 458"/>
        <xdr:cNvCxnSpPr/>
      </xdr:nvCxnSpPr>
      <xdr:spPr>
        <a:xfrm flipV="1">
          <a:off x="7861300" y="16993237"/>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144638</xdr:rowOff>
    </xdr:from>
    <xdr:to>
      <xdr:col>12</xdr:col>
      <xdr:colOff>561975</xdr:colOff>
      <xdr:row>99</xdr:row>
      <xdr:rowOff>74788</xdr:rowOff>
    </xdr:to>
    <xdr:sp macro="" textlink="">
      <xdr:nvSpPr>
        <xdr:cNvPr id="460" name="フローチャート : 判断 459"/>
        <xdr:cNvSpPr/>
      </xdr:nvSpPr>
      <xdr:spPr>
        <a:xfrm>
          <a:off x="8699500" y="1694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65915</xdr:rowOff>
    </xdr:from>
    <xdr:ext cx="534377" cy="259045"/>
    <xdr:sp macro="" textlink="">
      <xdr:nvSpPr>
        <xdr:cNvPr id="461" name="テキスト ボックス 460"/>
        <xdr:cNvSpPr txBox="1"/>
      </xdr:nvSpPr>
      <xdr:spPr>
        <a:xfrm>
          <a:off x="8483111" y="170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18256</xdr:rowOff>
    </xdr:from>
    <xdr:to>
      <xdr:col>11</xdr:col>
      <xdr:colOff>307975</xdr:colOff>
      <xdr:row>99</xdr:row>
      <xdr:rowOff>20123</xdr:rowOff>
    </xdr:to>
    <xdr:cxnSp macro="">
      <xdr:nvCxnSpPr>
        <xdr:cNvPr id="462" name="直線コネクタ 461"/>
        <xdr:cNvCxnSpPr/>
      </xdr:nvCxnSpPr>
      <xdr:spPr>
        <a:xfrm>
          <a:off x="6972300" y="16991806"/>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144245</xdr:rowOff>
    </xdr:from>
    <xdr:to>
      <xdr:col>11</xdr:col>
      <xdr:colOff>358775</xdr:colOff>
      <xdr:row>99</xdr:row>
      <xdr:rowOff>74395</xdr:rowOff>
    </xdr:to>
    <xdr:sp macro="" textlink="">
      <xdr:nvSpPr>
        <xdr:cNvPr id="463" name="フローチャート : 判断 462"/>
        <xdr:cNvSpPr/>
      </xdr:nvSpPr>
      <xdr:spPr>
        <a:xfrm>
          <a:off x="7810500" y="169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65522</xdr:rowOff>
    </xdr:from>
    <xdr:ext cx="534377" cy="259045"/>
    <xdr:sp macro="" textlink="">
      <xdr:nvSpPr>
        <xdr:cNvPr id="464" name="テキスト ボックス 463"/>
        <xdr:cNvSpPr txBox="1"/>
      </xdr:nvSpPr>
      <xdr:spPr>
        <a:xfrm>
          <a:off x="7594111" y="170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147056</xdr:rowOff>
    </xdr:from>
    <xdr:to>
      <xdr:col>10</xdr:col>
      <xdr:colOff>155575</xdr:colOff>
      <xdr:row>99</xdr:row>
      <xdr:rowOff>77206</xdr:rowOff>
    </xdr:to>
    <xdr:sp macro="" textlink="">
      <xdr:nvSpPr>
        <xdr:cNvPr id="465" name="フローチャート : 判断 464"/>
        <xdr:cNvSpPr/>
      </xdr:nvSpPr>
      <xdr:spPr>
        <a:xfrm>
          <a:off x="6921500" y="1694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68333</xdr:rowOff>
    </xdr:from>
    <xdr:ext cx="534377" cy="259045"/>
    <xdr:sp macro="" textlink="">
      <xdr:nvSpPr>
        <xdr:cNvPr id="466" name="テキスト ボックス 465"/>
        <xdr:cNvSpPr txBox="1"/>
      </xdr:nvSpPr>
      <xdr:spPr>
        <a:xfrm>
          <a:off x="6705111" y="170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141154</xdr:rowOff>
    </xdr:from>
    <xdr:to>
      <xdr:col>15</xdr:col>
      <xdr:colOff>231775</xdr:colOff>
      <xdr:row>99</xdr:row>
      <xdr:rowOff>71304</xdr:rowOff>
    </xdr:to>
    <xdr:sp macro="" textlink="">
      <xdr:nvSpPr>
        <xdr:cNvPr id="472" name="円/楕円 471"/>
        <xdr:cNvSpPr/>
      </xdr:nvSpPr>
      <xdr:spPr>
        <a:xfrm>
          <a:off x="10426700" y="169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139500</xdr:rowOff>
    </xdr:from>
    <xdr:to>
      <xdr:col>14</xdr:col>
      <xdr:colOff>79375</xdr:colOff>
      <xdr:row>99</xdr:row>
      <xdr:rowOff>69650</xdr:rowOff>
    </xdr:to>
    <xdr:sp macro="" textlink="">
      <xdr:nvSpPr>
        <xdr:cNvPr id="474" name="円/楕円 473"/>
        <xdr:cNvSpPr/>
      </xdr:nvSpPr>
      <xdr:spPr>
        <a:xfrm>
          <a:off x="9588500" y="169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60777</xdr:rowOff>
    </xdr:from>
    <xdr:ext cx="534377" cy="259045"/>
    <xdr:sp macro="" textlink="">
      <xdr:nvSpPr>
        <xdr:cNvPr id="475" name="テキスト ボックス 474"/>
        <xdr:cNvSpPr txBox="1"/>
      </xdr:nvSpPr>
      <xdr:spPr>
        <a:xfrm>
          <a:off x="9372111" y="1703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140337</xdr:rowOff>
    </xdr:from>
    <xdr:to>
      <xdr:col>12</xdr:col>
      <xdr:colOff>561975</xdr:colOff>
      <xdr:row>99</xdr:row>
      <xdr:rowOff>70487</xdr:rowOff>
    </xdr:to>
    <xdr:sp macro="" textlink="">
      <xdr:nvSpPr>
        <xdr:cNvPr id="476" name="円/楕円 475"/>
        <xdr:cNvSpPr/>
      </xdr:nvSpPr>
      <xdr:spPr>
        <a:xfrm>
          <a:off x="8699500" y="169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87014</xdr:rowOff>
    </xdr:from>
    <xdr:ext cx="534377" cy="259045"/>
    <xdr:sp macro="" textlink="">
      <xdr:nvSpPr>
        <xdr:cNvPr id="477" name="テキスト ボックス 476"/>
        <xdr:cNvSpPr txBox="1"/>
      </xdr:nvSpPr>
      <xdr:spPr>
        <a:xfrm>
          <a:off x="8483111" y="1671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140773</xdr:rowOff>
    </xdr:from>
    <xdr:to>
      <xdr:col>11</xdr:col>
      <xdr:colOff>358775</xdr:colOff>
      <xdr:row>99</xdr:row>
      <xdr:rowOff>70923</xdr:rowOff>
    </xdr:to>
    <xdr:sp macro="" textlink="">
      <xdr:nvSpPr>
        <xdr:cNvPr id="478" name="円/楕円 477"/>
        <xdr:cNvSpPr/>
      </xdr:nvSpPr>
      <xdr:spPr>
        <a:xfrm>
          <a:off x="7810500" y="169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87450</xdr:rowOff>
    </xdr:from>
    <xdr:ext cx="534377" cy="259045"/>
    <xdr:sp macro="" textlink="">
      <xdr:nvSpPr>
        <xdr:cNvPr id="479" name="テキスト ボックス 478"/>
        <xdr:cNvSpPr txBox="1"/>
      </xdr:nvSpPr>
      <xdr:spPr>
        <a:xfrm>
          <a:off x="7594111" y="167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138906</xdr:rowOff>
    </xdr:from>
    <xdr:to>
      <xdr:col>10</xdr:col>
      <xdr:colOff>155575</xdr:colOff>
      <xdr:row>99</xdr:row>
      <xdr:rowOff>69056</xdr:rowOff>
    </xdr:to>
    <xdr:sp macro="" textlink="">
      <xdr:nvSpPr>
        <xdr:cNvPr id="480" name="円/楕円 479"/>
        <xdr:cNvSpPr/>
      </xdr:nvSpPr>
      <xdr:spPr>
        <a:xfrm>
          <a:off x="6921500" y="169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85583</xdr:rowOff>
    </xdr:from>
    <xdr:ext cx="534377" cy="259045"/>
    <xdr:sp macro="" textlink="">
      <xdr:nvSpPr>
        <xdr:cNvPr id="481" name="テキスト ボックス 480"/>
        <xdr:cNvSpPr txBox="1"/>
      </xdr:nvSpPr>
      <xdr:spPr>
        <a:xfrm>
          <a:off x="6705111" y="167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81162</xdr:rowOff>
    </xdr:from>
    <xdr:to>
      <xdr:col>23</xdr:col>
      <xdr:colOff>517525</xdr:colOff>
      <xdr:row>39</xdr:row>
      <xdr:rowOff>116367</xdr:rowOff>
    </xdr:to>
    <xdr:cxnSp macro="">
      <xdr:nvCxnSpPr>
        <xdr:cNvPr id="513" name="直線コネクタ 512"/>
        <xdr:cNvCxnSpPr/>
      </xdr:nvCxnSpPr>
      <xdr:spPr>
        <a:xfrm>
          <a:off x="15481300" y="6767712"/>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81162</xdr:rowOff>
    </xdr:from>
    <xdr:to>
      <xdr:col>22</xdr:col>
      <xdr:colOff>365125</xdr:colOff>
      <xdr:row>39</xdr:row>
      <xdr:rowOff>87334</xdr:rowOff>
    </xdr:to>
    <xdr:cxnSp macro="">
      <xdr:nvCxnSpPr>
        <xdr:cNvPr id="516" name="直線コネクタ 515"/>
        <xdr:cNvCxnSpPr/>
      </xdr:nvCxnSpPr>
      <xdr:spPr>
        <a:xfrm flipV="1">
          <a:off x="14592300" y="676771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81307</xdr:rowOff>
    </xdr:from>
    <xdr:to>
      <xdr:col>22</xdr:col>
      <xdr:colOff>415925</xdr:colOff>
      <xdr:row>38</xdr:row>
      <xdr:rowOff>11457</xdr:rowOff>
    </xdr:to>
    <xdr:sp macro="" textlink="">
      <xdr:nvSpPr>
        <xdr:cNvPr id="517" name="フローチャート : 判断 516"/>
        <xdr:cNvSpPr/>
      </xdr:nvSpPr>
      <xdr:spPr>
        <a:xfrm>
          <a:off x="15430500" y="64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27984</xdr:rowOff>
    </xdr:from>
    <xdr:ext cx="534377" cy="259045"/>
    <xdr:sp macro="" textlink="">
      <xdr:nvSpPr>
        <xdr:cNvPr id="518" name="テキスト ボックス 517"/>
        <xdr:cNvSpPr txBox="1"/>
      </xdr:nvSpPr>
      <xdr:spPr>
        <a:xfrm>
          <a:off x="15214111" y="62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87334</xdr:rowOff>
    </xdr:from>
    <xdr:to>
      <xdr:col>21</xdr:col>
      <xdr:colOff>161925</xdr:colOff>
      <xdr:row>39</xdr:row>
      <xdr:rowOff>128891</xdr:rowOff>
    </xdr:to>
    <xdr:cxnSp macro="">
      <xdr:nvCxnSpPr>
        <xdr:cNvPr id="519" name="直線コネクタ 518"/>
        <xdr:cNvCxnSpPr/>
      </xdr:nvCxnSpPr>
      <xdr:spPr>
        <a:xfrm flipV="1">
          <a:off x="13703300" y="6773884"/>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81715</xdr:rowOff>
    </xdr:from>
    <xdr:to>
      <xdr:col>21</xdr:col>
      <xdr:colOff>212725</xdr:colOff>
      <xdr:row>39</xdr:row>
      <xdr:rowOff>11865</xdr:rowOff>
    </xdr:to>
    <xdr:sp macro="" textlink="">
      <xdr:nvSpPr>
        <xdr:cNvPr id="520" name="フローチャート : 判断 519"/>
        <xdr:cNvSpPr/>
      </xdr:nvSpPr>
      <xdr:spPr>
        <a:xfrm>
          <a:off x="14541500" y="65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28393</xdr:rowOff>
    </xdr:from>
    <xdr:ext cx="534377" cy="259045"/>
    <xdr:sp macro="" textlink="">
      <xdr:nvSpPr>
        <xdr:cNvPr id="521" name="テキスト ボックス 520"/>
        <xdr:cNvSpPr txBox="1"/>
      </xdr:nvSpPr>
      <xdr:spPr>
        <a:xfrm>
          <a:off x="14325111" y="637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128891</xdr:rowOff>
    </xdr:from>
    <xdr:to>
      <xdr:col>19</xdr:col>
      <xdr:colOff>644525</xdr:colOff>
      <xdr:row>39</xdr:row>
      <xdr:rowOff>131063</xdr:rowOff>
    </xdr:to>
    <xdr:cxnSp macro="">
      <xdr:nvCxnSpPr>
        <xdr:cNvPr id="522" name="直線コネクタ 521"/>
        <xdr:cNvCxnSpPr/>
      </xdr:nvCxnSpPr>
      <xdr:spPr>
        <a:xfrm flipV="1">
          <a:off x="12814300" y="681544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85569</xdr:rowOff>
    </xdr:from>
    <xdr:to>
      <xdr:col>20</xdr:col>
      <xdr:colOff>9525</xdr:colOff>
      <xdr:row>39</xdr:row>
      <xdr:rowOff>15719</xdr:rowOff>
    </xdr:to>
    <xdr:sp macro="" textlink="">
      <xdr:nvSpPr>
        <xdr:cNvPr id="523" name="フローチャート : 判断 522"/>
        <xdr:cNvSpPr/>
      </xdr:nvSpPr>
      <xdr:spPr>
        <a:xfrm>
          <a:off x="13652500" y="660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32246</xdr:rowOff>
    </xdr:from>
    <xdr:ext cx="534377" cy="259045"/>
    <xdr:sp macro="" textlink="">
      <xdr:nvSpPr>
        <xdr:cNvPr id="524" name="テキスト ボックス 523"/>
        <xdr:cNvSpPr txBox="1"/>
      </xdr:nvSpPr>
      <xdr:spPr>
        <a:xfrm>
          <a:off x="13436111" y="63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150247</xdr:rowOff>
    </xdr:from>
    <xdr:to>
      <xdr:col>18</xdr:col>
      <xdr:colOff>492125</xdr:colOff>
      <xdr:row>39</xdr:row>
      <xdr:rowOff>80397</xdr:rowOff>
    </xdr:to>
    <xdr:sp macro="" textlink="">
      <xdr:nvSpPr>
        <xdr:cNvPr id="525" name="フローチャート : 判断 524"/>
        <xdr:cNvSpPr/>
      </xdr:nvSpPr>
      <xdr:spPr>
        <a:xfrm>
          <a:off x="12763500" y="66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96923</xdr:rowOff>
    </xdr:from>
    <xdr:ext cx="534377" cy="259045"/>
    <xdr:sp macro="" textlink="">
      <xdr:nvSpPr>
        <xdr:cNvPr id="526" name="テキスト ボックス 525"/>
        <xdr:cNvSpPr txBox="1"/>
      </xdr:nvSpPr>
      <xdr:spPr>
        <a:xfrm>
          <a:off x="12547111" y="64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65567</xdr:rowOff>
    </xdr:from>
    <xdr:to>
      <xdr:col>23</xdr:col>
      <xdr:colOff>568325</xdr:colOff>
      <xdr:row>39</xdr:row>
      <xdr:rowOff>167167</xdr:rowOff>
    </xdr:to>
    <xdr:sp macro="" textlink="">
      <xdr:nvSpPr>
        <xdr:cNvPr id="532" name="円/楕円 531"/>
        <xdr:cNvSpPr/>
      </xdr:nvSpPr>
      <xdr:spPr>
        <a:xfrm>
          <a:off x="16268700" y="67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151944</xdr:rowOff>
    </xdr:from>
    <xdr:ext cx="534377" cy="259045"/>
    <xdr:sp macro="" textlink="">
      <xdr:nvSpPr>
        <xdr:cNvPr id="533" name="消防費該当値テキスト"/>
        <xdr:cNvSpPr txBox="1"/>
      </xdr:nvSpPr>
      <xdr:spPr>
        <a:xfrm>
          <a:off x="16370300" y="66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30362</xdr:rowOff>
    </xdr:from>
    <xdr:to>
      <xdr:col>22</xdr:col>
      <xdr:colOff>415925</xdr:colOff>
      <xdr:row>39</xdr:row>
      <xdr:rowOff>131962</xdr:rowOff>
    </xdr:to>
    <xdr:sp macro="" textlink="">
      <xdr:nvSpPr>
        <xdr:cNvPr id="534" name="円/楕円 533"/>
        <xdr:cNvSpPr/>
      </xdr:nvSpPr>
      <xdr:spPr>
        <a:xfrm>
          <a:off x="15430500" y="67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123089</xdr:rowOff>
    </xdr:from>
    <xdr:ext cx="534377" cy="259045"/>
    <xdr:sp macro="" textlink="">
      <xdr:nvSpPr>
        <xdr:cNvPr id="535" name="テキスト ボックス 534"/>
        <xdr:cNvSpPr txBox="1"/>
      </xdr:nvSpPr>
      <xdr:spPr>
        <a:xfrm>
          <a:off x="15214111" y="680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36534</xdr:rowOff>
    </xdr:from>
    <xdr:to>
      <xdr:col>21</xdr:col>
      <xdr:colOff>212725</xdr:colOff>
      <xdr:row>39</xdr:row>
      <xdr:rowOff>138134</xdr:rowOff>
    </xdr:to>
    <xdr:sp macro="" textlink="">
      <xdr:nvSpPr>
        <xdr:cNvPr id="536" name="円/楕円 535"/>
        <xdr:cNvSpPr/>
      </xdr:nvSpPr>
      <xdr:spPr>
        <a:xfrm>
          <a:off x="14541500" y="67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129261</xdr:rowOff>
    </xdr:from>
    <xdr:ext cx="534377" cy="259045"/>
    <xdr:sp macro="" textlink="">
      <xdr:nvSpPr>
        <xdr:cNvPr id="537" name="テキスト ボックス 536"/>
        <xdr:cNvSpPr txBox="1"/>
      </xdr:nvSpPr>
      <xdr:spPr>
        <a:xfrm>
          <a:off x="14325111" y="68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78091</xdr:rowOff>
    </xdr:from>
    <xdr:to>
      <xdr:col>20</xdr:col>
      <xdr:colOff>9525</xdr:colOff>
      <xdr:row>40</xdr:row>
      <xdr:rowOff>8241</xdr:rowOff>
    </xdr:to>
    <xdr:sp macro="" textlink="">
      <xdr:nvSpPr>
        <xdr:cNvPr id="538" name="円/楕円 537"/>
        <xdr:cNvSpPr/>
      </xdr:nvSpPr>
      <xdr:spPr>
        <a:xfrm>
          <a:off x="13652500" y="67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170818</xdr:rowOff>
    </xdr:from>
    <xdr:ext cx="534377" cy="259045"/>
    <xdr:sp macro="" textlink="">
      <xdr:nvSpPr>
        <xdr:cNvPr id="539" name="テキスト ボックス 538"/>
        <xdr:cNvSpPr txBox="1"/>
      </xdr:nvSpPr>
      <xdr:spPr>
        <a:xfrm>
          <a:off x="13436111" y="685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80263</xdr:rowOff>
    </xdr:from>
    <xdr:to>
      <xdr:col>18</xdr:col>
      <xdr:colOff>492125</xdr:colOff>
      <xdr:row>40</xdr:row>
      <xdr:rowOff>10413</xdr:rowOff>
    </xdr:to>
    <xdr:sp macro="" textlink="">
      <xdr:nvSpPr>
        <xdr:cNvPr id="540" name="円/楕円 539"/>
        <xdr:cNvSpPr/>
      </xdr:nvSpPr>
      <xdr:spPr>
        <a:xfrm>
          <a:off x="12763500" y="67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1540</xdr:rowOff>
    </xdr:from>
    <xdr:ext cx="534377" cy="259045"/>
    <xdr:sp macro="" textlink="">
      <xdr:nvSpPr>
        <xdr:cNvPr id="541" name="テキスト ボックス 540"/>
        <xdr:cNvSpPr txBox="1"/>
      </xdr:nvSpPr>
      <xdr:spPr>
        <a:xfrm>
          <a:off x="12547111" y="685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74720</xdr:rowOff>
    </xdr:from>
    <xdr:to>
      <xdr:col>23</xdr:col>
      <xdr:colOff>517525</xdr:colOff>
      <xdr:row>58</xdr:row>
      <xdr:rowOff>79914</xdr:rowOff>
    </xdr:to>
    <xdr:cxnSp macro="">
      <xdr:nvCxnSpPr>
        <xdr:cNvPr id="570" name="直線コネクタ 569"/>
        <xdr:cNvCxnSpPr/>
      </xdr:nvCxnSpPr>
      <xdr:spPr>
        <a:xfrm>
          <a:off x="15481300" y="10018820"/>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74720</xdr:rowOff>
    </xdr:from>
    <xdr:to>
      <xdr:col>22</xdr:col>
      <xdr:colOff>365125</xdr:colOff>
      <xdr:row>58</xdr:row>
      <xdr:rowOff>85061</xdr:rowOff>
    </xdr:to>
    <xdr:cxnSp macro="">
      <xdr:nvCxnSpPr>
        <xdr:cNvPr id="573" name="直線コネクタ 572"/>
        <xdr:cNvCxnSpPr/>
      </xdr:nvCxnSpPr>
      <xdr:spPr>
        <a:xfrm flipV="1">
          <a:off x="14592300" y="1001882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70966</xdr:rowOff>
    </xdr:from>
    <xdr:to>
      <xdr:col>22</xdr:col>
      <xdr:colOff>415925</xdr:colOff>
      <xdr:row>58</xdr:row>
      <xdr:rowOff>1116</xdr:rowOff>
    </xdr:to>
    <xdr:sp macro="" textlink="">
      <xdr:nvSpPr>
        <xdr:cNvPr id="574" name="フローチャート : 判断 573"/>
        <xdr:cNvSpPr/>
      </xdr:nvSpPr>
      <xdr:spPr>
        <a:xfrm>
          <a:off x="15430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17643</xdr:rowOff>
    </xdr:from>
    <xdr:ext cx="534377" cy="259045"/>
    <xdr:sp macro="" textlink="">
      <xdr:nvSpPr>
        <xdr:cNvPr id="575" name="テキスト ボックス 574"/>
        <xdr:cNvSpPr txBox="1"/>
      </xdr:nvSpPr>
      <xdr:spPr>
        <a:xfrm>
          <a:off x="15214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69665</xdr:rowOff>
    </xdr:from>
    <xdr:to>
      <xdr:col>21</xdr:col>
      <xdr:colOff>161925</xdr:colOff>
      <xdr:row>58</xdr:row>
      <xdr:rowOff>85061</xdr:rowOff>
    </xdr:to>
    <xdr:cxnSp macro="">
      <xdr:nvCxnSpPr>
        <xdr:cNvPr id="576" name="直線コネクタ 575"/>
        <xdr:cNvCxnSpPr/>
      </xdr:nvCxnSpPr>
      <xdr:spPr>
        <a:xfrm>
          <a:off x="13703300" y="10013765"/>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100033</xdr:rowOff>
    </xdr:from>
    <xdr:to>
      <xdr:col>21</xdr:col>
      <xdr:colOff>212725</xdr:colOff>
      <xdr:row>58</xdr:row>
      <xdr:rowOff>30183</xdr:rowOff>
    </xdr:to>
    <xdr:sp macro="" textlink="">
      <xdr:nvSpPr>
        <xdr:cNvPr id="577" name="フローチャート : 判断 576"/>
        <xdr:cNvSpPr/>
      </xdr:nvSpPr>
      <xdr:spPr>
        <a:xfrm>
          <a:off x="14541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46710</xdr:rowOff>
    </xdr:from>
    <xdr:ext cx="534377" cy="259045"/>
    <xdr:sp macro="" textlink="">
      <xdr:nvSpPr>
        <xdr:cNvPr id="578" name="テキスト ボックス 577"/>
        <xdr:cNvSpPr txBox="1"/>
      </xdr:nvSpPr>
      <xdr:spPr>
        <a:xfrm>
          <a:off x="14325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69665</xdr:rowOff>
    </xdr:from>
    <xdr:to>
      <xdr:col>19</xdr:col>
      <xdr:colOff>644525</xdr:colOff>
      <xdr:row>58</xdr:row>
      <xdr:rowOff>85381</xdr:rowOff>
    </xdr:to>
    <xdr:cxnSp macro="">
      <xdr:nvCxnSpPr>
        <xdr:cNvPr id="579" name="直線コネクタ 578"/>
        <xdr:cNvCxnSpPr/>
      </xdr:nvCxnSpPr>
      <xdr:spPr>
        <a:xfrm flipV="1">
          <a:off x="12814300" y="10013765"/>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116416</xdr:rowOff>
    </xdr:from>
    <xdr:to>
      <xdr:col>20</xdr:col>
      <xdr:colOff>9525</xdr:colOff>
      <xdr:row>58</xdr:row>
      <xdr:rowOff>46566</xdr:rowOff>
    </xdr:to>
    <xdr:sp macro="" textlink="">
      <xdr:nvSpPr>
        <xdr:cNvPr id="580" name="フローチャート : 判断 579"/>
        <xdr:cNvSpPr/>
      </xdr:nvSpPr>
      <xdr:spPr>
        <a:xfrm>
          <a:off x="13652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63093</xdr:rowOff>
    </xdr:from>
    <xdr:ext cx="534377" cy="259045"/>
    <xdr:sp macro="" textlink="">
      <xdr:nvSpPr>
        <xdr:cNvPr id="581" name="テキスト ボックス 580"/>
        <xdr:cNvSpPr txBox="1"/>
      </xdr:nvSpPr>
      <xdr:spPr>
        <a:xfrm>
          <a:off x="13436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125446</xdr:rowOff>
    </xdr:from>
    <xdr:to>
      <xdr:col>18</xdr:col>
      <xdr:colOff>492125</xdr:colOff>
      <xdr:row>58</xdr:row>
      <xdr:rowOff>55596</xdr:rowOff>
    </xdr:to>
    <xdr:sp macro="" textlink="">
      <xdr:nvSpPr>
        <xdr:cNvPr id="582" name="フローチャート : 判断 581"/>
        <xdr:cNvSpPr/>
      </xdr:nvSpPr>
      <xdr:spPr>
        <a:xfrm>
          <a:off x="12763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72123</xdr:rowOff>
    </xdr:from>
    <xdr:ext cx="534377" cy="259045"/>
    <xdr:sp macro="" textlink="">
      <xdr:nvSpPr>
        <xdr:cNvPr id="583" name="テキスト ボックス 582"/>
        <xdr:cNvSpPr txBox="1"/>
      </xdr:nvSpPr>
      <xdr:spPr>
        <a:xfrm>
          <a:off x="12547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29114</xdr:rowOff>
    </xdr:from>
    <xdr:to>
      <xdr:col>23</xdr:col>
      <xdr:colOff>568325</xdr:colOff>
      <xdr:row>58</xdr:row>
      <xdr:rowOff>130714</xdr:rowOff>
    </xdr:to>
    <xdr:sp macro="" textlink="">
      <xdr:nvSpPr>
        <xdr:cNvPr id="589" name="円/楕円 588"/>
        <xdr:cNvSpPr/>
      </xdr:nvSpPr>
      <xdr:spPr>
        <a:xfrm>
          <a:off x="16268700" y="99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115491</xdr:rowOff>
    </xdr:from>
    <xdr:ext cx="534377" cy="259045"/>
    <xdr:sp macro="" textlink="">
      <xdr:nvSpPr>
        <xdr:cNvPr id="590" name="教育費該当値テキスト"/>
        <xdr:cNvSpPr txBox="1"/>
      </xdr:nvSpPr>
      <xdr:spPr>
        <a:xfrm>
          <a:off x="16370300" y="98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35,692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23920</xdr:rowOff>
    </xdr:from>
    <xdr:to>
      <xdr:col>22</xdr:col>
      <xdr:colOff>415925</xdr:colOff>
      <xdr:row>58</xdr:row>
      <xdr:rowOff>125520</xdr:rowOff>
    </xdr:to>
    <xdr:sp macro="" textlink="">
      <xdr:nvSpPr>
        <xdr:cNvPr id="591" name="円/楕円 590"/>
        <xdr:cNvSpPr/>
      </xdr:nvSpPr>
      <xdr:spPr>
        <a:xfrm>
          <a:off x="15430500" y="99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116647</xdr:rowOff>
    </xdr:from>
    <xdr:ext cx="534377" cy="259045"/>
    <xdr:sp macro="" textlink="">
      <xdr:nvSpPr>
        <xdr:cNvPr id="592" name="テキスト ボックス 591"/>
        <xdr:cNvSpPr txBox="1"/>
      </xdr:nvSpPr>
      <xdr:spPr>
        <a:xfrm>
          <a:off x="15214111" y="1006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34261</xdr:rowOff>
    </xdr:from>
    <xdr:to>
      <xdr:col>21</xdr:col>
      <xdr:colOff>212725</xdr:colOff>
      <xdr:row>58</xdr:row>
      <xdr:rowOff>135861</xdr:rowOff>
    </xdr:to>
    <xdr:sp macro="" textlink="">
      <xdr:nvSpPr>
        <xdr:cNvPr id="593" name="円/楕円 592"/>
        <xdr:cNvSpPr/>
      </xdr:nvSpPr>
      <xdr:spPr>
        <a:xfrm>
          <a:off x="14541500" y="997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126988</xdr:rowOff>
    </xdr:from>
    <xdr:ext cx="534377" cy="259045"/>
    <xdr:sp macro="" textlink="">
      <xdr:nvSpPr>
        <xdr:cNvPr id="594" name="テキスト ボックス 593"/>
        <xdr:cNvSpPr txBox="1"/>
      </xdr:nvSpPr>
      <xdr:spPr>
        <a:xfrm>
          <a:off x="14325111" y="100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18865</xdr:rowOff>
    </xdr:from>
    <xdr:to>
      <xdr:col>20</xdr:col>
      <xdr:colOff>9525</xdr:colOff>
      <xdr:row>58</xdr:row>
      <xdr:rowOff>120465</xdr:rowOff>
    </xdr:to>
    <xdr:sp macro="" textlink="">
      <xdr:nvSpPr>
        <xdr:cNvPr id="595" name="円/楕円 594"/>
        <xdr:cNvSpPr/>
      </xdr:nvSpPr>
      <xdr:spPr>
        <a:xfrm>
          <a:off x="13652500" y="99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111592</xdr:rowOff>
    </xdr:from>
    <xdr:ext cx="534377" cy="259045"/>
    <xdr:sp macro="" textlink="">
      <xdr:nvSpPr>
        <xdr:cNvPr id="596" name="テキスト ボックス 595"/>
        <xdr:cNvSpPr txBox="1"/>
      </xdr:nvSpPr>
      <xdr:spPr>
        <a:xfrm>
          <a:off x="13436111" y="100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34581</xdr:rowOff>
    </xdr:from>
    <xdr:to>
      <xdr:col>18</xdr:col>
      <xdr:colOff>492125</xdr:colOff>
      <xdr:row>58</xdr:row>
      <xdr:rowOff>136181</xdr:rowOff>
    </xdr:to>
    <xdr:sp macro="" textlink="">
      <xdr:nvSpPr>
        <xdr:cNvPr id="597" name="円/楕円 596"/>
        <xdr:cNvSpPr/>
      </xdr:nvSpPr>
      <xdr:spPr>
        <a:xfrm>
          <a:off x="12763500" y="99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127308</xdr:rowOff>
    </xdr:from>
    <xdr:ext cx="534377" cy="259045"/>
    <xdr:sp macro="" textlink="">
      <xdr:nvSpPr>
        <xdr:cNvPr id="598" name="テキスト ボックス 597"/>
        <xdr:cNvSpPr txBox="1"/>
      </xdr:nvSpPr>
      <xdr:spPr>
        <a:xfrm>
          <a:off x="12547111" y="100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139271</xdr:rowOff>
    </xdr:from>
    <xdr:to>
      <xdr:col>22</xdr:col>
      <xdr:colOff>365125</xdr:colOff>
      <xdr:row>78</xdr:row>
      <xdr:rowOff>139700</xdr:rowOff>
    </xdr:to>
    <xdr:cxnSp macro="">
      <xdr:nvCxnSpPr>
        <xdr:cNvPr id="628" name="直線コネクタ 627"/>
        <xdr:cNvCxnSpPr/>
      </xdr:nvCxnSpPr>
      <xdr:spPr>
        <a:xfrm>
          <a:off x="14592300" y="13512371"/>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66836</xdr:rowOff>
    </xdr:from>
    <xdr:to>
      <xdr:col>22</xdr:col>
      <xdr:colOff>415925</xdr:colOff>
      <xdr:row>78</xdr:row>
      <xdr:rowOff>168436</xdr:rowOff>
    </xdr:to>
    <xdr:sp macro="" textlink="">
      <xdr:nvSpPr>
        <xdr:cNvPr id="629" name="フローチャート : 判断 628"/>
        <xdr:cNvSpPr/>
      </xdr:nvSpPr>
      <xdr:spPr>
        <a:xfrm>
          <a:off x="15430500" y="134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13513</xdr:rowOff>
    </xdr:from>
    <xdr:ext cx="469744" cy="259045"/>
    <xdr:sp macro="" textlink="">
      <xdr:nvSpPr>
        <xdr:cNvPr id="630" name="テキスト ボックス 629"/>
        <xdr:cNvSpPr txBox="1"/>
      </xdr:nvSpPr>
      <xdr:spPr>
        <a:xfrm>
          <a:off x="15246427" y="132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139271</xdr:rowOff>
    </xdr:from>
    <xdr:to>
      <xdr:col>21</xdr:col>
      <xdr:colOff>161925</xdr:colOff>
      <xdr:row>78</xdr:row>
      <xdr:rowOff>139700</xdr:rowOff>
    </xdr:to>
    <xdr:cxnSp macro="">
      <xdr:nvCxnSpPr>
        <xdr:cNvPr id="631" name="直線コネクタ 630"/>
        <xdr:cNvCxnSpPr/>
      </xdr:nvCxnSpPr>
      <xdr:spPr>
        <a:xfrm flipV="1">
          <a:off x="13703300" y="13512371"/>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2" name="フローチャート : 判断 631"/>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3" name="テキスト ボックス 632"/>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5" name="フローチャート : 判断 634"/>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36" name="テキスト ボックス 635"/>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7" name="フローチャート : 判断 636"/>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38" name="テキスト ボックス 637"/>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88471</xdr:rowOff>
    </xdr:from>
    <xdr:to>
      <xdr:col>21</xdr:col>
      <xdr:colOff>212725</xdr:colOff>
      <xdr:row>79</xdr:row>
      <xdr:rowOff>18621</xdr:rowOff>
    </xdr:to>
    <xdr:sp macro="" textlink="">
      <xdr:nvSpPr>
        <xdr:cNvPr id="648" name="円/楕円 647"/>
        <xdr:cNvSpPr/>
      </xdr:nvSpPr>
      <xdr:spPr>
        <a:xfrm>
          <a:off x="14541500" y="134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9748</xdr:rowOff>
    </xdr:from>
    <xdr:ext cx="378565" cy="259045"/>
    <xdr:sp macro="" textlink="">
      <xdr:nvSpPr>
        <xdr:cNvPr id="649" name="テキスト ボックス 648"/>
        <xdr:cNvSpPr txBox="1"/>
      </xdr:nvSpPr>
      <xdr:spPr>
        <a:xfrm>
          <a:off x="14403017" y="1355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117760</xdr:rowOff>
    </xdr:from>
    <xdr:to>
      <xdr:col>23</xdr:col>
      <xdr:colOff>517525</xdr:colOff>
      <xdr:row>97</xdr:row>
      <xdr:rowOff>133533</xdr:rowOff>
    </xdr:to>
    <xdr:cxnSp macro="">
      <xdr:nvCxnSpPr>
        <xdr:cNvPr id="678" name="直線コネクタ 677"/>
        <xdr:cNvCxnSpPr/>
      </xdr:nvCxnSpPr>
      <xdr:spPr>
        <a:xfrm>
          <a:off x="15481300" y="16748410"/>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60010</xdr:rowOff>
    </xdr:from>
    <xdr:to>
      <xdr:col>22</xdr:col>
      <xdr:colOff>365125</xdr:colOff>
      <xdr:row>97</xdr:row>
      <xdr:rowOff>117760</xdr:rowOff>
    </xdr:to>
    <xdr:cxnSp macro="">
      <xdr:nvCxnSpPr>
        <xdr:cNvPr id="681" name="直線コネクタ 680"/>
        <xdr:cNvCxnSpPr/>
      </xdr:nvCxnSpPr>
      <xdr:spPr>
        <a:xfrm>
          <a:off x="14592300" y="16690660"/>
          <a:ext cx="889000" cy="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2" name="フローチャート : 判断 681"/>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3" name="テキスト ボックス 682"/>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43991</xdr:rowOff>
    </xdr:from>
    <xdr:to>
      <xdr:col>21</xdr:col>
      <xdr:colOff>161925</xdr:colOff>
      <xdr:row>97</xdr:row>
      <xdr:rowOff>60010</xdr:rowOff>
    </xdr:to>
    <xdr:cxnSp macro="">
      <xdr:nvCxnSpPr>
        <xdr:cNvPr id="684" name="直線コネクタ 683"/>
        <xdr:cNvCxnSpPr/>
      </xdr:nvCxnSpPr>
      <xdr:spPr>
        <a:xfrm>
          <a:off x="13703300" y="16674641"/>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5" name="フローチャート : 判断 684"/>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87904</xdr:rowOff>
    </xdr:from>
    <xdr:ext cx="534377" cy="259045"/>
    <xdr:sp macro="" textlink="">
      <xdr:nvSpPr>
        <xdr:cNvPr id="686" name="テキスト ボックス 685"/>
        <xdr:cNvSpPr txBox="1"/>
      </xdr:nvSpPr>
      <xdr:spPr>
        <a:xfrm>
          <a:off x="14325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146324</xdr:rowOff>
    </xdr:from>
    <xdr:to>
      <xdr:col>19</xdr:col>
      <xdr:colOff>644525</xdr:colOff>
      <xdr:row>97</xdr:row>
      <xdr:rowOff>43991</xdr:rowOff>
    </xdr:to>
    <xdr:cxnSp macro="">
      <xdr:nvCxnSpPr>
        <xdr:cNvPr id="687" name="直線コネクタ 686"/>
        <xdr:cNvCxnSpPr/>
      </xdr:nvCxnSpPr>
      <xdr:spPr>
        <a:xfrm>
          <a:off x="12814300" y="16605524"/>
          <a:ext cx="889000" cy="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88" name="フローチャート : 判断 687"/>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85783</xdr:rowOff>
    </xdr:from>
    <xdr:ext cx="534377" cy="259045"/>
    <xdr:sp macro="" textlink="">
      <xdr:nvSpPr>
        <xdr:cNvPr id="689" name="テキスト ボックス 688"/>
        <xdr:cNvSpPr txBox="1"/>
      </xdr:nvSpPr>
      <xdr:spPr>
        <a:xfrm>
          <a:off x="13436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0" name="フローチャート : 判断 689"/>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86298</xdr:rowOff>
    </xdr:from>
    <xdr:ext cx="534377" cy="259045"/>
    <xdr:sp macro="" textlink="">
      <xdr:nvSpPr>
        <xdr:cNvPr id="691" name="テキスト ボックス 690"/>
        <xdr:cNvSpPr txBox="1"/>
      </xdr:nvSpPr>
      <xdr:spPr>
        <a:xfrm>
          <a:off x="12547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82733</xdr:rowOff>
    </xdr:from>
    <xdr:to>
      <xdr:col>23</xdr:col>
      <xdr:colOff>568325</xdr:colOff>
      <xdr:row>98</xdr:row>
      <xdr:rowOff>12883</xdr:rowOff>
    </xdr:to>
    <xdr:sp macro="" textlink="">
      <xdr:nvSpPr>
        <xdr:cNvPr id="697" name="円/楕円 696"/>
        <xdr:cNvSpPr/>
      </xdr:nvSpPr>
      <xdr:spPr>
        <a:xfrm>
          <a:off x="16268700" y="167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169110</xdr:rowOff>
    </xdr:from>
    <xdr:ext cx="534377" cy="259045"/>
    <xdr:sp macro="" textlink="">
      <xdr:nvSpPr>
        <xdr:cNvPr id="698" name="公債費該当値テキスト"/>
        <xdr:cNvSpPr txBox="1"/>
      </xdr:nvSpPr>
      <xdr:spPr>
        <a:xfrm>
          <a:off x="16370300" y="1662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66960</xdr:rowOff>
    </xdr:from>
    <xdr:to>
      <xdr:col>22</xdr:col>
      <xdr:colOff>415925</xdr:colOff>
      <xdr:row>97</xdr:row>
      <xdr:rowOff>168560</xdr:rowOff>
    </xdr:to>
    <xdr:sp macro="" textlink="">
      <xdr:nvSpPr>
        <xdr:cNvPr id="699" name="円/楕円 698"/>
        <xdr:cNvSpPr/>
      </xdr:nvSpPr>
      <xdr:spPr>
        <a:xfrm>
          <a:off x="15430500" y="166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159687</xdr:rowOff>
    </xdr:from>
    <xdr:ext cx="534377" cy="259045"/>
    <xdr:sp macro="" textlink="">
      <xdr:nvSpPr>
        <xdr:cNvPr id="700" name="テキスト ボックス 699"/>
        <xdr:cNvSpPr txBox="1"/>
      </xdr:nvSpPr>
      <xdr:spPr>
        <a:xfrm>
          <a:off x="15214111" y="167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9210</xdr:rowOff>
    </xdr:from>
    <xdr:to>
      <xdr:col>21</xdr:col>
      <xdr:colOff>212725</xdr:colOff>
      <xdr:row>97</xdr:row>
      <xdr:rowOff>110810</xdr:rowOff>
    </xdr:to>
    <xdr:sp macro="" textlink="">
      <xdr:nvSpPr>
        <xdr:cNvPr id="701" name="円/楕円 700"/>
        <xdr:cNvSpPr/>
      </xdr:nvSpPr>
      <xdr:spPr>
        <a:xfrm>
          <a:off x="14541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101937</xdr:rowOff>
    </xdr:from>
    <xdr:ext cx="534377" cy="259045"/>
    <xdr:sp macro="" textlink="">
      <xdr:nvSpPr>
        <xdr:cNvPr id="702" name="テキスト ボックス 701"/>
        <xdr:cNvSpPr txBox="1"/>
      </xdr:nvSpPr>
      <xdr:spPr>
        <a:xfrm>
          <a:off x="14325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164641</xdr:rowOff>
    </xdr:from>
    <xdr:to>
      <xdr:col>20</xdr:col>
      <xdr:colOff>9525</xdr:colOff>
      <xdr:row>97</xdr:row>
      <xdr:rowOff>94791</xdr:rowOff>
    </xdr:to>
    <xdr:sp macro="" textlink="">
      <xdr:nvSpPr>
        <xdr:cNvPr id="703" name="円/楕円 702"/>
        <xdr:cNvSpPr/>
      </xdr:nvSpPr>
      <xdr:spPr>
        <a:xfrm>
          <a:off x="13652500" y="1662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85918</xdr:rowOff>
    </xdr:from>
    <xdr:ext cx="534377" cy="259045"/>
    <xdr:sp macro="" textlink="">
      <xdr:nvSpPr>
        <xdr:cNvPr id="704" name="テキスト ボックス 703"/>
        <xdr:cNvSpPr txBox="1"/>
      </xdr:nvSpPr>
      <xdr:spPr>
        <a:xfrm>
          <a:off x="13436111" y="167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95524</xdr:rowOff>
    </xdr:from>
    <xdr:to>
      <xdr:col>18</xdr:col>
      <xdr:colOff>492125</xdr:colOff>
      <xdr:row>97</xdr:row>
      <xdr:rowOff>25674</xdr:rowOff>
    </xdr:to>
    <xdr:sp macro="" textlink="">
      <xdr:nvSpPr>
        <xdr:cNvPr id="705" name="円/楕円 704"/>
        <xdr:cNvSpPr/>
      </xdr:nvSpPr>
      <xdr:spPr>
        <a:xfrm>
          <a:off x="12763500" y="1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16801</xdr:rowOff>
    </xdr:from>
    <xdr:ext cx="534377" cy="259045"/>
    <xdr:sp macro="" textlink="">
      <xdr:nvSpPr>
        <xdr:cNvPr id="706" name="テキスト ボックス 705"/>
        <xdr:cNvSpPr txBox="1"/>
      </xdr:nvSpPr>
      <xdr:spPr>
        <a:xfrm>
          <a:off x="12547111" y="166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127</xdr:rowOff>
    </xdr:from>
    <xdr:to>
      <xdr:col>31</xdr:col>
      <xdr:colOff>85725</xdr:colOff>
      <xdr:row>37</xdr:row>
      <xdr:rowOff>101727</xdr:rowOff>
    </xdr:to>
    <xdr:sp macro="" textlink="">
      <xdr:nvSpPr>
        <xdr:cNvPr id="739" name="フローチャート : 判断 738"/>
        <xdr:cNvSpPr/>
      </xdr:nvSpPr>
      <xdr:spPr>
        <a:xfrm>
          <a:off x="21272500" y="634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118254</xdr:rowOff>
    </xdr:from>
    <xdr:ext cx="378565" cy="259045"/>
    <xdr:sp macro="" textlink="">
      <xdr:nvSpPr>
        <xdr:cNvPr id="740" name="テキスト ボックス 739"/>
        <xdr:cNvSpPr txBox="1"/>
      </xdr:nvSpPr>
      <xdr:spPr>
        <a:xfrm>
          <a:off x="21134017" y="611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93091</xdr:rowOff>
    </xdr:from>
    <xdr:to>
      <xdr:col>29</xdr:col>
      <xdr:colOff>568325</xdr:colOff>
      <xdr:row>39</xdr:row>
      <xdr:rowOff>23241</xdr:rowOff>
    </xdr:to>
    <xdr:sp macro="" textlink="">
      <xdr:nvSpPr>
        <xdr:cNvPr id="742" name="フローチャート : 判断 741"/>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39768</xdr:rowOff>
    </xdr:from>
    <xdr:ext cx="378565" cy="259045"/>
    <xdr:sp macro="" textlink="">
      <xdr:nvSpPr>
        <xdr:cNvPr id="743" name="テキスト ボックス 742"/>
        <xdr:cNvSpPr txBox="1"/>
      </xdr:nvSpPr>
      <xdr:spPr>
        <a:xfrm>
          <a:off x="20245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11938</xdr:rowOff>
    </xdr:from>
    <xdr:to>
      <xdr:col>28</xdr:col>
      <xdr:colOff>365125</xdr:colOff>
      <xdr:row>36</xdr:row>
      <xdr:rowOff>113538</xdr:rowOff>
    </xdr:to>
    <xdr:sp macro="" textlink="">
      <xdr:nvSpPr>
        <xdr:cNvPr id="745" name="フローチャート : 判断 744"/>
        <xdr:cNvSpPr/>
      </xdr:nvSpPr>
      <xdr:spPr>
        <a:xfrm>
          <a:off x="19494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130065</xdr:rowOff>
    </xdr:from>
    <xdr:ext cx="469744" cy="259045"/>
    <xdr:sp macro="" textlink="">
      <xdr:nvSpPr>
        <xdr:cNvPr id="746" name="テキスト ボックス 745"/>
        <xdr:cNvSpPr txBox="1"/>
      </xdr:nvSpPr>
      <xdr:spPr>
        <a:xfrm>
          <a:off x="19310427"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6223</xdr:rowOff>
    </xdr:from>
    <xdr:to>
      <xdr:col>27</xdr:col>
      <xdr:colOff>161925</xdr:colOff>
      <xdr:row>36</xdr:row>
      <xdr:rowOff>107823</xdr:rowOff>
    </xdr:to>
    <xdr:sp macro="" textlink="">
      <xdr:nvSpPr>
        <xdr:cNvPr id="747" name="フローチャート : 判断 746"/>
        <xdr:cNvSpPr/>
      </xdr:nvSpPr>
      <xdr:spPr>
        <a:xfrm>
          <a:off x="18605500" y="61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124350</xdr:rowOff>
    </xdr:from>
    <xdr:ext cx="469744" cy="259045"/>
    <xdr:sp macro="" textlink="">
      <xdr:nvSpPr>
        <xdr:cNvPr id="748" name="テキスト ボックス 747"/>
        <xdr:cNvSpPr txBox="1"/>
      </xdr:nvSpPr>
      <xdr:spPr>
        <a:xfrm>
          <a:off x="18421427" y="595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6" name="フローチャート : 判断 79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799" name="フローチャート : 判断 79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0" name="テキスト ボックス 79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フローチャート : 判断 80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4" name="テキスト ボックス 81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6" name="テキスト ボックス 81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0" name="テキスト ボックス 81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決算における目的別の構成比率では、民生費が最も高くなっているものの、神奈川県平均と比較して低い数値となっている。公債費については、起債の償還が順調に進んでいるため、神奈川県平均と比較しても低い比率となっている。なお、その他の比率については、県西地域の小規模自治体であり人口を基礎とすると全ての比率が高くなることは</a:t>
          </a:r>
          <a:r>
            <a:rPr kumimoji="1" lang="ja-JP" altLang="en-US" sz="1200">
              <a:solidFill>
                <a:schemeClr val="dk1"/>
              </a:solidFill>
              <a:effectLst/>
              <a:latin typeface="+mn-lt"/>
              <a:ea typeface="+mn-ea"/>
              <a:cs typeface="+mn-cs"/>
            </a:rPr>
            <a:t>やむを得な</a:t>
          </a:r>
          <a:r>
            <a:rPr kumimoji="1" lang="ja-JP" altLang="ja-JP" sz="1200">
              <a:solidFill>
                <a:schemeClr val="dk1"/>
              </a:solidFill>
              <a:effectLst/>
              <a:latin typeface="+mn-lt"/>
              <a:ea typeface="+mn-ea"/>
              <a:cs typeface="+mn-cs"/>
            </a:rPr>
            <a:t>いところであり、それぞれの自治体の財政状況にもよることから分析自体が難しいところではある。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H25</a:t>
          </a:r>
          <a:r>
            <a:rPr kumimoji="1" lang="ja-JP" altLang="en-US" sz="1400">
              <a:solidFill>
                <a:schemeClr val="dk1"/>
              </a:solidFill>
              <a:effectLst/>
              <a:latin typeface="+mn-lt"/>
              <a:ea typeface="+mn-ea"/>
              <a:cs typeface="+mn-cs"/>
            </a:rPr>
            <a:t>及び</a:t>
          </a:r>
          <a:r>
            <a:rPr kumimoji="1" lang="en-US" altLang="ja-JP" sz="1400">
              <a:solidFill>
                <a:schemeClr val="dk1"/>
              </a:solidFill>
              <a:effectLst/>
              <a:latin typeface="+mn-lt"/>
              <a:ea typeface="+mn-ea"/>
              <a:cs typeface="+mn-cs"/>
            </a:rPr>
            <a:t>H28</a:t>
          </a:r>
          <a:r>
            <a:rPr kumimoji="1" lang="ja-JP" altLang="ja-JP" sz="1400">
              <a:solidFill>
                <a:schemeClr val="dk1"/>
              </a:solidFill>
              <a:effectLst/>
              <a:latin typeface="+mn-lt"/>
              <a:ea typeface="+mn-ea"/>
              <a:cs typeface="+mn-cs"/>
            </a:rPr>
            <a:t>は法人町民税の減収により悪化した。法人町民税の増減による影響が出やすい財政構造であるため、今後も引き続き、堅実な財政運営を行っていく。法人町民税の</a:t>
          </a:r>
          <a:r>
            <a:rPr kumimoji="1" lang="ja-JP" altLang="en-US" sz="1400">
              <a:solidFill>
                <a:schemeClr val="dk1"/>
              </a:solidFill>
              <a:effectLst/>
              <a:latin typeface="+mn-lt"/>
              <a:ea typeface="+mn-ea"/>
              <a:cs typeface="+mn-cs"/>
            </a:rPr>
            <a:t>一部国税化により、さらなる歳入減が</a:t>
          </a:r>
          <a:r>
            <a:rPr lang="ja-JP" altLang="en-US" sz="1400">
              <a:effectLst/>
            </a:rPr>
            <a:t>見込まれる。</a:t>
          </a:r>
          <a:endParaRPr lang="en-US"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全ての会計において資金不足は生じていないが、少子高齢化に伴う国保・介護・後期高齢等への繰出が増加傾向にあることから、引き続き慎重な財政運営に努める。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3892884</v>
      </c>
      <c r="BO4" s="411"/>
      <c r="BP4" s="411"/>
      <c r="BQ4" s="411"/>
      <c r="BR4" s="411"/>
      <c r="BS4" s="411"/>
      <c r="BT4" s="411"/>
      <c r="BU4" s="412"/>
      <c r="BV4" s="410">
        <v>4128989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7.7</v>
      </c>
      <c r="CU4" s="588"/>
      <c r="CV4" s="588"/>
      <c r="CW4" s="588"/>
      <c r="CX4" s="588"/>
      <c r="CY4" s="588"/>
      <c r="CZ4" s="588"/>
      <c r="DA4" s="589"/>
      <c r="DB4" s="587">
        <v>14.4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3647059</v>
      </c>
      <c r="BO5" s="416"/>
      <c r="BP5" s="416"/>
      <c r="BQ5" s="416"/>
      <c r="BR5" s="416"/>
      <c r="BS5" s="416"/>
      <c r="BT5" s="416"/>
      <c r="BU5" s="417"/>
      <c r="BV5" s="415">
        <v>3679017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92.2</v>
      </c>
      <c r="CU5" s="386"/>
      <c r="CV5" s="386"/>
      <c r="CW5" s="386"/>
      <c r="CX5" s="386"/>
      <c r="CY5" s="386"/>
      <c r="CZ5" s="386"/>
      <c r="DA5" s="387"/>
      <c r="DB5" s="385">
        <v>82.5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245825</v>
      </c>
      <c r="BO6" s="416"/>
      <c r="BP6" s="416"/>
      <c r="BQ6" s="416"/>
      <c r="BR6" s="416"/>
      <c r="BS6" s="416"/>
      <c r="BT6" s="416"/>
      <c r="BU6" s="417"/>
      <c r="BV6" s="415">
        <v>449972</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92.2</v>
      </c>
      <c r="CU6" s="562"/>
      <c r="CV6" s="562"/>
      <c r="CW6" s="562"/>
      <c r="CX6" s="562"/>
      <c r="CY6" s="562"/>
      <c r="CZ6" s="562"/>
      <c r="DA6" s="563"/>
      <c r="DB6" s="561">
        <v>82.5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20600</v>
      </c>
      <c r="BO7" s="416"/>
      <c r="BP7" s="416"/>
      <c r="BQ7" s="416"/>
      <c r="BR7" s="416"/>
      <c r="BS7" s="416"/>
      <c r="BT7" s="416"/>
      <c r="BU7" s="417"/>
      <c r="BV7" s="415">
        <v>29266</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2936136</v>
      </c>
      <c r="CU7" s="416"/>
      <c r="CV7" s="416"/>
      <c r="CW7" s="416"/>
      <c r="CX7" s="416"/>
      <c r="CY7" s="416"/>
      <c r="CZ7" s="416"/>
      <c r="DA7" s="417"/>
      <c r="DB7" s="415">
        <v>2926906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79</v>
      </c>
      <c r="AV8" s="473"/>
      <c r="AW8" s="473"/>
      <c r="AX8" s="473"/>
      <c r="AY8" s="395" t="s">
        <v>95</v>
      </c>
      <c r="AZ8" s="396"/>
      <c r="BA8" s="396"/>
      <c r="BB8" s="396"/>
      <c r="BC8" s="396"/>
      <c r="BD8" s="396"/>
      <c r="BE8" s="396"/>
      <c r="BF8" s="396"/>
      <c r="BG8" s="396"/>
      <c r="BH8" s="396"/>
      <c r="BI8" s="396"/>
      <c r="BJ8" s="396"/>
      <c r="BK8" s="396"/>
      <c r="BL8" s="396"/>
      <c r="BM8" s="397"/>
      <c r="BN8" s="415">
        <v>225225</v>
      </c>
      <c r="BO8" s="416"/>
      <c r="BP8" s="416"/>
      <c r="BQ8" s="416"/>
      <c r="BR8" s="416"/>
      <c r="BS8" s="416"/>
      <c r="BT8" s="416"/>
      <c r="BU8" s="417"/>
      <c r="BV8" s="415">
        <v>420706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0.99</v>
      </c>
      <c r="CU8" s="525"/>
      <c r="CV8" s="525"/>
      <c r="CW8" s="525"/>
      <c r="CX8" s="525"/>
      <c r="CY8" s="525"/>
      <c r="CZ8" s="525"/>
      <c r="DA8" s="526"/>
      <c r="DB8" s="524">
        <v>0.99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9679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-195481</v>
      </c>
      <c r="BO9" s="416"/>
      <c r="BP9" s="416"/>
      <c r="BQ9" s="416"/>
      <c r="BR9" s="416"/>
      <c r="BS9" s="416"/>
      <c r="BT9" s="416"/>
      <c r="BU9" s="417"/>
      <c r="BV9" s="415">
        <v>71586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3.2</v>
      </c>
      <c r="CU9" s="386"/>
      <c r="CV9" s="386"/>
      <c r="CW9" s="386"/>
      <c r="CX9" s="386"/>
      <c r="CY9" s="386"/>
      <c r="CZ9" s="386"/>
      <c r="DA9" s="387"/>
      <c r="DB9" s="385">
        <v>3.8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10010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74590</v>
      </c>
      <c r="BO10" s="416"/>
      <c r="BP10" s="416"/>
      <c r="BQ10" s="416"/>
      <c r="BR10" s="416"/>
      <c r="BS10" s="416"/>
      <c r="BT10" s="416"/>
      <c r="BU10" s="417"/>
      <c r="BV10" s="415">
        <v>100223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9630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9348</v>
      </c>
      <c r="S13" s="517"/>
      <c r="T13" s="517"/>
      <c r="U13" s="517"/>
      <c r="V13" s="518"/>
      <c r="W13" s="504" t="s">
        <v>125</v>
      </c>
      <c r="X13" s="428"/>
      <c r="Y13" s="428"/>
      <c r="Z13" s="428"/>
      <c r="AA13" s="428"/>
      <c r="AB13" s="429"/>
      <c r="AC13" s="391">
        <v>439</v>
      </c>
      <c r="AD13" s="392"/>
      <c r="AE13" s="392"/>
      <c r="AF13" s="392"/>
      <c r="AG13" s="393"/>
      <c r="AH13" s="391">
        <v>432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-120891</v>
      </c>
      <c r="BO13" s="416"/>
      <c r="BP13" s="416"/>
      <c r="BQ13" s="416"/>
      <c r="BR13" s="416"/>
      <c r="BS13" s="416"/>
      <c r="BT13" s="416"/>
      <c r="BU13" s="417"/>
      <c r="BV13" s="415">
        <v>171809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5.3</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9669</v>
      </c>
      <c r="S14" s="517"/>
      <c r="T14" s="517"/>
      <c r="U14" s="517"/>
      <c r="V14" s="518"/>
      <c r="W14" s="519"/>
      <c r="X14" s="431"/>
      <c r="Y14" s="431"/>
      <c r="Z14" s="431"/>
      <c r="AA14" s="431"/>
      <c r="AB14" s="432"/>
      <c r="AC14" s="509">
        <v>9.3000000000000007</v>
      </c>
      <c r="AD14" s="510"/>
      <c r="AE14" s="510"/>
      <c r="AF14" s="510"/>
      <c r="AG14" s="511"/>
      <c r="AH14" s="509">
        <v>8.6999999999999993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9435</v>
      </c>
      <c r="S15" s="517"/>
      <c r="T15" s="517"/>
      <c r="U15" s="517"/>
      <c r="V15" s="518"/>
      <c r="W15" s="504" t="s">
        <v>132</v>
      </c>
      <c r="X15" s="428"/>
      <c r="Y15" s="428"/>
      <c r="Z15" s="428"/>
      <c r="AA15" s="428"/>
      <c r="AB15" s="429"/>
      <c r="AC15" s="391">
        <v>1413</v>
      </c>
      <c r="AD15" s="392"/>
      <c r="AE15" s="392"/>
      <c r="AF15" s="392"/>
      <c r="AG15" s="393"/>
      <c r="AH15" s="391">
        <v>1464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2259234</v>
      </c>
      <c r="BO15" s="411"/>
      <c r="BP15" s="411"/>
      <c r="BQ15" s="411"/>
      <c r="BR15" s="411"/>
      <c r="BS15" s="411"/>
      <c r="BT15" s="411"/>
      <c r="BU15" s="412"/>
      <c r="BV15" s="410">
        <v>2166269</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29.9</v>
      </c>
      <c r="AD16" s="510"/>
      <c r="AE16" s="510"/>
      <c r="AF16" s="510"/>
      <c r="AG16" s="511"/>
      <c r="AH16" s="509">
        <v>29.5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2237728</v>
      </c>
      <c r="BO16" s="416"/>
      <c r="BP16" s="416"/>
      <c r="BQ16" s="416"/>
      <c r="BR16" s="416"/>
      <c r="BS16" s="416"/>
      <c r="BT16" s="416"/>
      <c r="BU16" s="417"/>
      <c r="BV16" s="415">
        <v>2194354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2867</v>
      </c>
      <c r="AD17" s="392"/>
      <c r="AE17" s="392"/>
      <c r="AF17" s="392"/>
      <c r="AG17" s="393"/>
      <c r="AH17" s="391">
        <v>3063</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2936136</v>
      </c>
      <c r="BO17" s="416"/>
      <c r="BP17" s="416"/>
      <c r="BQ17" s="416"/>
      <c r="BR17" s="416"/>
      <c r="BS17" s="416"/>
      <c r="BT17" s="416"/>
      <c r="BU17" s="417"/>
      <c r="BV17" s="415">
        <v>2809840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19.989999999999998</v>
      </c>
      <c r="M18" s="480"/>
      <c r="N18" s="480"/>
      <c r="O18" s="480"/>
      <c r="P18" s="480"/>
      <c r="Q18" s="480"/>
      <c r="R18" s="481"/>
      <c r="S18" s="481"/>
      <c r="T18" s="481"/>
      <c r="U18" s="481"/>
      <c r="V18" s="482"/>
      <c r="W18" s="496"/>
      <c r="X18" s="497"/>
      <c r="Y18" s="497"/>
      <c r="Z18" s="497"/>
      <c r="AA18" s="497"/>
      <c r="AB18" s="505"/>
      <c r="AC18" s="379">
        <v>60.8</v>
      </c>
      <c r="AD18" s="380"/>
      <c r="AE18" s="380"/>
      <c r="AF18" s="380"/>
      <c r="AG18" s="483"/>
      <c r="AH18" s="379">
        <v>61.8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2569600</v>
      </c>
      <c r="BO18" s="416"/>
      <c r="BP18" s="416"/>
      <c r="BQ18" s="416"/>
      <c r="BR18" s="416"/>
      <c r="BS18" s="416"/>
      <c r="BT18" s="416"/>
      <c r="BU18" s="417"/>
      <c r="BV18" s="415">
        <v>2583517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484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3285288</v>
      </c>
      <c r="BO19" s="416"/>
      <c r="BP19" s="416"/>
      <c r="BQ19" s="416"/>
      <c r="BR19" s="416"/>
      <c r="BS19" s="416"/>
      <c r="BT19" s="416"/>
      <c r="BU19" s="417"/>
      <c r="BV19" s="415">
        <v>3559542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3359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313388</v>
      </c>
      <c r="BO23" s="416"/>
      <c r="BP23" s="416"/>
      <c r="BQ23" s="416"/>
      <c r="BR23" s="416"/>
      <c r="BS23" s="416"/>
      <c r="BT23" s="416"/>
      <c r="BU23" s="417"/>
      <c r="BV23" s="415">
        <v>412960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7960</v>
      </c>
      <c r="R24" s="392"/>
      <c r="S24" s="392"/>
      <c r="T24" s="392"/>
      <c r="U24" s="392"/>
      <c r="V24" s="393"/>
      <c r="W24" s="457"/>
      <c r="X24" s="448"/>
      <c r="Y24" s="449"/>
      <c r="Z24" s="388" t="s">
        <v>156</v>
      </c>
      <c r="AA24" s="389"/>
      <c r="AB24" s="389"/>
      <c r="AC24" s="389"/>
      <c r="AD24" s="389"/>
      <c r="AE24" s="389"/>
      <c r="AF24" s="389"/>
      <c r="AG24" s="390"/>
      <c r="AH24" s="391">
        <v>79</v>
      </c>
      <c r="AI24" s="392"/>
      <c r="AJ24" s="392"/>
      <c r="AK24" s="392"/>
      <c r="AL24" s="393"/>
      <c r="AM24" s="391">
        <v>248376</v>
      </c>
      <c r="AN24" s="392"/>
      <c r="AO24" s="392"/>
      <c r="AP24" s="392"/>
      <c r="AQ24" s="392"/>
      <c r="AR24" s="393"/>
      <c r="AS24" s="391">
        <v>3144</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255227</v>
      </c>
      <c r="BO24" s="416"/>
      <c r="BP24" s="416"/>
      <c r="BQ24" s="416"/>
      <c r="BR24" s="416"/>
      <c r="BS24" s="416"/>
      <c r="BT24" s="416"/>
      <c r="BU24" s="417"/>
      <c r="BV24" s="415">
        <v>346546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6380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99600</v>
      </c>
      <c r="BO25" s="411"/>
      <c r="BP25" s="411"/>
      <c r="BQ25" s="411"/>
      <c r="BR25" s="411"/>
      <c r="BS25" s="411"/>
      <c r="BT25" s="411"/>
      <c r="BU25" s="412"/>
      <c r="BV25" s="410">
        <v>124500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5800</v>
      </c>
      <c r="R26" s="392"/>
      <c r="S26" s="392"/>
      <c r="T26" s="392"/>
      <c r="U26" s="392"/>
      <c r="V26" s="393"/>
      <c r="W26" s="457"/>
      <c r="X26" s="448"/>
      <c r="Y26" s="449"/>
      <c r="Z26" s="388" t="s">
        <v>162</v>
      </c>
      <c r="AA26" s="470"/>
      <c r="AB26" s="470"/>
      <c r="AC26" s="470"/>
      <c r="AD26" s="470"/>
      <c r="AE26" s="470"/>
      <c r="AF26" s="470"/>
      <c r="AG26" s="471"/>
      <c r="AH26" s="391">
        <v>1</v>
      </c>
      <c r="AI26" s="392"/>
      <c r="AJ26" s="392"/>
      <c r="AK26" s="392"/>
      <c r="AL26" s="393"/>
      <c r="AM26" s="391" t="s">
        <v>163</v>
      </c>
      <c r="AN26" s="392"/>
      <c r="AO26" s="392"/>
      <c r="AP26" s="392"/>
      <c r="AQ26" s="392"/>
      <c r="AR26" s="393"/>
      <c r="AS26" s="391" t="s">
        <v>163</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3550</v>
      </c>
      <c r="R27" s="392"/>
      <c r="S27" s="392"/>
      <c r="T27" s="392"/>
      <c r="U27" s="392"/>
      <c r="V27" s="393"/>
      <c r="W27" s="457"/>
      <c r="X27" s="448"/>
      <c r="Y27" s="449"/>
      <c r="Z27" s="388" t="s">
        <v>166</v>
      </c>
      <c r="AA27" s="389"/>
      <c r="AB27" s="389"/>
      <c r="AC27" s="389"/>
      <c r="AD27" s="389"/>
      <c r="AE27" s="389"/>
      <c r="AF27" s="389"/>
      <c r="AG27" s="390"/>
      <c r="AH27" s="391">
        <v>13</v>
      </c>
      <c r="AI27" s="392"/>
      <c r="AJ27" s="392"/>
      <c r="AK27" s="392"/>
      <c r="AL27" s="393"/>
      <c r="AM27" s="391">
        <v>43030</v>
      </c>
      <c r="AN27" s="392"/>
      <c r="AO27" s="392"/>
      <c r="AP27" s="392"/>
      <c r="AQ27" s="392"/>
      <c r="AR27" s="393"/>
      <c r="AS27" s="391">
        <v>3310</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173825</v>
      </c>
      <c r="BO27" s="419"/>
      <c r="BP27" s="419"/>
      <c r="BQ27" s="419"/>
      <c r="BR27" s="419"/>
      <c r="BS27" s="419"/>
      <c r="BT27" s="419"/>
      <c r="BU27" s="420"/>
      <c r="BV27" s="418">
        <v>173819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2780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905169</v>
      </c>
      <c r="BO28" s="411"/>
      <c r="BP28" s="411"/>
      <c r="BQ28" s="411"/>
      <c r="BR28" s="411"/>
      <c r="BS28" s="411"/>
      <c r="BT28" s="411"/>
      <c r="BU28" s="412"/>
      <c r="BV28" s="410">
        <v>730579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10</v>
      </c>
      <c r="M29" s="392"/>
      <c r="N29" s="392"/>
      <c r="O29" s="392"/>
      <c r="P29" s="393"/>
      <c r="Q29" s="391">
        <v>2540</v>
      </c>
      <c r="R29" s="392"/>
      <c r="S29" s="392"/>
      <c r="T29" s="392"/>
      <c r="U29" s="392"/>
      <c r="V29" s="393"/>
      <c r="W29" s="458"/>
      <c r="X29" s="459"/>
      <c r="Y29" s="460"/>
      <c r="Z29" s="388" t="s">
        <v>173</v>
      </c>
      <c r="AA29" s="389"/>
      <c r="AB29" s="389"/>
      <c r="AC29" s="389"/>
      <c r="AD29" s="389"/>
      <c r="AE29" s="389"/>
      <c r="AF29" s="389"/>
      <c r="AG29" s="390"/>
      <c r="AH29" s="391">
        <v>92</v>
      </c>
      <c r="AI29" s="392"/>
      <c r="AJ29" s="392"/>
      <c r="AK29" s="392"/>
      <c r="AL29" s="393"/>
      <c r="AM29" s="391">
        <v>291406</v>
      </c>
      <c r="AN29" s="392"/>
      <c r="AO29" s="392"/>
      <c r="AP29" s="392"/>
      <c r="AQ29" s="392"/>
      <c r="AR29" s="393"/>
      <c r="AS29" s="391">
        <v>3167</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5867</v>
      </c>
      <c r="BO29" s="416"/>
      <c r="BP29" s="416"/>
      <c r="BQ29" s="416"/>
      <c r="BR29" s="416"/>
      <c r="BS29" s="416"/>
      <c r="BT29" s="416"/>
      <c r="BU29" s="417"/>
      <c r="BV29" s="415">
        <v>5866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436943</v>
      </c>
      <c r="BO30" s="419"/>
      <c r="BP30" s="419"/>
      <c r="BQ30" s="419"/>
      <c r="BR30" s="419"/>
      <c r="BS30" s="419"/>
      <c r="BT30" s="419"/>
      <c r="BU30" s="420"/>
      <c r="BV30" s="418">
        <v>436723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足柄東部清掃組合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足柄上衛生組合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神奈川県市町村退職手当組合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神奈川県後期高齢者医療広域連合(一般会計)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神奈川県後期高齢者医療広域連合後期高齢者医療事業(特別会計)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神奈川県町村情報システム共同事業組合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7"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8.3800000000000008</v>
      </c>
      <c r="G34" s="33">
        <v>9.82</v>
      </c>
      <c r="H34" s="33">
        <v>11.45</v>
      </c>
      <c r="I34" s="33">
        <v>12.92</v>
      </c>
      <c r="J34" s="34">
        <v>15.16</v>
      </c>
      <c r="K34" s="22"/>
      <c r="L34" s="22"/>
      <c r="M34" s="22"/>
      <c r="N34" s="22"/>
      <c r="O34" s="22"/>
      <c r="P34" s="22"/>
    </row>
    <row r="35" spans="1:16" ht="39" customHeight="1" x14ac:dyDescent="0.15">
      <c r="A35" s="22"/>
      <c r="B35" s="35"/>
      <c r="C35" s="1178" t="s">
        <v>528</v>
      </c>
      <c r="D35" s="1179"/>
      <c r="E35" s="1180"/>
      <c r="F35" s="36">
        <v>11.93</v>
      </c>
      <c r="G35" s="37">
        <v>7.86</v>
      </c>
      <c r="H35" s="37">
        <v>12.4</v>
      </c>
      <c r="I35" s="37">
        <v>14.37</v>
      </c>
      <c r="J35" s="38">
        <v>7.67</v>
      </c>
      <c r="K35" s="22"/>
      <c r="L35" s="22"/>
      <c r="M35" s="22"/>
      <c r="N35" s="22"/>
      <c r="O35" s="22"/>
      <c r="P35" s="22"/>
    </row>
    <row r="36" spans="1:16" ht="39" customHeight="1" x14ac:dyDescent="0.15">
      <c r="A36" s="22"/>
      <c r="B36" s="35"/>
      <c r="C36" s="1178" t="s">
        <v>529</v>
      </c>
      <c r="D36" s="1179"/>
      <c r="E36" s="1180"/>
      <c r="F36" s="36">
        <v>0.83</v>
      </c>
      <c r="G36" s="37">
        <v>0.36</v>
      </c>
      <c r="H36" s="37">
        <v>1.5</v>
      </c>
      <c r="I36" s="37">
        <v>1.1499999999999999</v>
      </c>
      <c r="J36" s="38">
        <v>2.0099999999999998</v>
      </c>
      <c r="K36" s="22"/>
      <c r="L36" s="22"/>
      <c r="M36" s="22"/>
      <c r="N36" s="22"/>
      <c r="O36" s="22"/>
      <c r="P36" s="22"/>
    </row>
    <row r="37" spans="1:16" ht="39" customHeight="1" x14ac:dyDescent="0.15">
      <c r="A37" s="22"/>
      <c r="B37" s="35"/>
      <c r="C37" s="1178" t="s">
        <v>530</v>
      </c>
      <c r="D37" s="1179"/>
      <c r="E37" s="1180"/>
      <c r="F37" s="36">
        <v>0.51</v>
      </c>
      <c r="G37" s="37">
        <v>0.75</v>
      </c>
      <c r="H37" s="37">
        <v>1.78</v>
      </c>
      <c r="I37" s="37">
        <v>0.64</v>
      </c>
      <c r="J37" s="38">
        <v>0.59</v>
      </c>
      <c r="K37" s="22"/>
      <c r="L37" s="22"/>
      <c r="M37" s="22"/>
      <c r="N37" s="22"/>
      <c r="O37" s="22"/>
      <c r="P37" s="22"/>
    </row>
    <row r="38" spans="1:16" ht="39" customHeight="1" x14ac:dyDescent="0.15">
      <c r="A38" s="22"/>
      <c r="B38" s="35"/>
      <c r="C38" s="1178" t="s">
        <v>531</v>
      </c>
      <c r="D38" s="1179"/>
      <c r="E38" s="1180"/>
      <c r="F38" s="36">
        <v>0.31</v>
      </c>
      <c r="G38" s="37">
        <v>0.26</v>
      </c>
      <c r="H38" s="37">
        <v>0.08</v>
      </c>
      <c r="I38" s="37">
        <v>0.42</v>
      </c>
      <c r="J38" s="38">
        <v>0.47</v>
      </c>
      <c r="K38" s="22"/>
      <c r="L38" s="22"/>
      <c r="M38" s="22"/>
      <c r="N38" s="22"/>
      <c r="O38" s="22"/>
      <c r="P38" s="22"/>
    </row>
    <row r="39" spans="1:16" ht="39" customHeight="1" x14ac:dyDescent="0.15">
      <c r="A39" s="22"/>
      <c r="B39" s="35"/>
      <c r="C39" s="1178" t="s">
        <v>532</v>
      </c>
      <c r="D39" s="1179"/>
      <c r="E39" s="1180"/>
      <c r="F39" s="36">
        <v>0.01</v>
      </c>
      <c r="G39" s="37">
        <v>0.02</v>
      </c>
      <c r="H39" s="37">
        <v>0.08</v>
      </c>
      <c r="I39" s="37">
        <v>0.1</v>
      </c>
      <c r="J39" s="38">
        <v>0.02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534</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378</v>
      </c>
      <c r="L45" s="60">
        <v>262</v>
      </c>
      <c r="M45" s="60">
        <v>234</v>
      </c>
      <c r="N45" s="60">
        <v>134</v>
      </c>
      <c r="O45" s="61">
        <v>107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341</v>
      </c>
      <c r="L48" s="64">
        <v>330</v>
      </c>
      <c r="M48" s="64">
        <v>323</v>
      </c>
      <c r="N48" s="64">
        <v>328</v>
      </c>
      <c r="O48" s="65">
        <v>327</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480</v>
      </c>
      <c r="L49" s="64" t="s">
        <v>480</v>
      </c>
      <c r="M49" s="64" t="s">
        <v>480</v>
      </c>
      <c r="N49" s="64" t="s">
        <v>480</v>
      </c>
      <c r="O49" s="65" t="s">
        <v>480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411</v>
      </c>
      <c r="L52" s="64">
        <v>401</v>
      </c>
      <c r="M52" s="64">
        <v>392</v>
      </c>
      <c r="N52" s="64">
        <v>330</v>
      </c>
      <c r="O52" s="65">
        <v>326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308</v>
      </c>
      <c r="L53" s="69">
        <v>191</v>
      </c>
      <c r="M53" s="69">
        <v>165</v>
      </c>
      <c r="N53" s="69">
        <v>132</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993</v>
      </c>
      <c r="J41" s="83">
        <v>754</v>
      </c>
      <c r="K41" s="83">
        <v>537</v>
      </c>
      <c r="L41" s="83">
        <v>413</v>
      </c>
      <c r="M41" s="84">
        <v>313</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3920</v>
      </c>
      <c r="J43" s="87">
        <v>3661</v>
      </c>
      <c r="K43" s="87">
        <v>3429</v>
      </c>
      <c r="L43" s="87">
        <v>3159</v>
      </c>
      <c r="M43" s="88">
        <v>3089</v>
      </c>
    </row>
    <row r="44" spans="2:13" ht="27.75" customHeight="1" x14ac:dyDescent="0.15">
      <c r="B44" s="1204"/>
      <c r="C44" s="1205"/>
      <c r="D44" s="85"/>
      <c r="E44" s="1208" t="s">
        <v>28</v>
      </c>
      <c r="F44" s="1208"/>
      <c r="G44" s="1208"/>
      <c r="H44" s="1209"/>
      <c r="I44" s="86" t="s">
        <v>480</v>
      </c>
      <c r="J44" s="87" t="s">
        <v>480</v>
      </c>
      <c r="K44" s="87" t="s">
        <v>480</v>
      </c>
      <c r="L44" s="87" t="s">
        <v>480</v>
      </c>
      <c r="M44" s="88" t="s">
        <v>480</v>
      </c>
    </row>
    <row r="45" spans="2:13" ht="27.75" customHeight="1" x14ac:dyDescent="0.15">
      <c r="B45" s="1204"/>
      <c r="C45" s="1205"/>
      <c r="D45" s="85"/>
      <c r="E45" s="1208" t="s">
        <v>29</v>
      </c>
      <c r="F45" s="1208"/>
      <c r="G45" s="1208"/>
      <c r="H45" s="1209"/>
      <c r="I45" s="86">
        <v>823</v>
      </c>
      <c r="J45" s="87">
        <v>802</v>
      </c>
      <c r="K45" s="87">
        <v>679</v>
      </c>
      <c r="L45" s="87">
        <v>583</v>
      </c>
      <c r="M45" s="88">
        <v>578</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v>1</v>
      </c>
      <c r="L49" s="87" t="s">
        <v>480</v>
      </c>
      <c r="M49" s="88" t="s">
        <v>480</v>
      </c>
    </row>
    <row r="50" spans="2:13" ht="27.75" customHeight="1" x14ac:dyDescent="0.15">
      <c r="B50" s="1202" t="s">
        <v>34</v>
      </c>
      <c r="C50" s="1203"/>
      <c r="D50" s="91"/>
      <c r="E50" s="1208" t="s">
        <v>35</v>
      </c>
      <c r="F50" s="1208"/>
      <c r="G50" s="1208"/>
      <c r="H50" s="1209"/>
      <c r="I50" s="86">
        <v>1309</v>
      </c>
      <c r="J50" s="87">
        <v>970</v>
      </c>
      <c r="K50" s="87">
        <v>1058</v>
      </c>
      <c r="L50" s="87">
        <v>1251</v>
      </c>
      <c r="M50" s="88">
        <v>1432</v>
      </c>
    </row>
    <row r="51" spans="2:13" ht="27.75" customHeight="1" x14ac:dyDescent="0.15">
      <c r="B51" s="1204"/>
      <c r="C51" s="1205"/>
      <c r="D51" s="85"/>
      <c r="E51" s="1208" t="s">
        <v>36</v>
      </c>
      <c r="F51" s="1208"/>
      <c r="G51" s="1208"/>
      <c r="H51" s="1209"/>
      <c r="I51" s="86" t="s">
        <v>480</v>
      </c>
      <c r="J51" s="87" t="s">
        <v>480</v>
      </c>
      <c r="K51" s="87" t="s">
        <v>480</v>
      </c>
      <c r="L51" s="87" t="s">
        <v>480</v>
      </c>
      <c r="M51" s="88" t="s">
        <v>480</v>
      </c>
    </row>
    <row r="52" spans="2:13" ht="27.75" customHeight="1" x14ac:dyDescent="0.15">
      <c r="B52" s="1206"/>
      <c r="C52" s="1207"/>
      <c r="D52" s="85"/>
      <c r="E52" s="1208" t="s">
        <v>37</v>
      </c>
      <c r="F52" s="1208"/>
      <c r="G52" s="1208"/>
      <c r="H52" s="1209"/>
      <c r="I52" s="86">
        <v>4352</v>
      </c>
      <c r="J52" s="87">
        <v>3821</v>
      </c>
      <c r="K52" s="87">
        <v>3754</v>
      </c>
      <c r="L52" s="87">
        <v>3701</v>
      </c>
      <c r="M52" s="88">
        <v>3436</v>
      </c>
    </row>
    <row r="53" spans="2:13" ht="27.75" customHeight="1" thickBot="1" x14ac:dyDescent="0.2">
      <c r="B53" s="1210" t="s">
        <v>38</v>
      </c>
      <c r="C53" s="1211"/>
      <c r="D53" s="92"/>
      <c r="E53" s="1212" t="s">
        <v>39</v>
      </c>
      <c r="F53" s="1212"/>
      <c r="G53" s="1212"/>
      <c r="H53" s="1213"/>
      <c r="I53" s="93">
        <v>74</v>
      </c>
      <c r="J53" s="94">
        <v>426</v>
      </c>
      <c r="K53" s="94">
        <v>-167</v>
      </c>
      <c r="L53" s="94">
        <v>-797</v>
      </c>
      <c r="M53" s="95">
        <v>-888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548</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549</v>
      </c>
    </row>
    <row r="50" spans="1:17" ht="13.5" x14ac:dyDescent="0.15">
      <c r="B50" s="250"/>
      <c r="C50" s="246"/>
      <c r="D50" s="246"/>
      <c r="E50" s="246"/>
      <c r="F50" s="246"/>
      <c r="G50" s="1230"/>
      <c r="H50" s="1231"/>
      <c r="I50" s="1231"/>
      <c r="J50" s="1232"/>
      <c r="K50" s="356" t="s">
        <v>520</v>
      </c>
      <c r="L50" s="356" t="s">
        <v>521</v>
      </c>
      <c r="M50" s="356" t="s">
        <v>522</v>
      </c>
      <c r="N50" s="356" t="s">
        <v>523</v>
      </c>
      <c r="O50" s="356" t="s">
        <v>524</v>
      </c>
    </row>
    <row r="51" spans="1:17" ht="13.5" x14ac:dyDescent="0.15">
      <c r="B51" s="250"/>
      <c r="C51" s="246"/>
      <c r="D51" s="246"/>
      <c r="E51" s="246"/>
      <c r="F51" s="246"/>
      <c r="G51" s="1233" t="s">
        <v>550</v>
      </c>
      <c r="H51" s="1234"/>
      <c r="I51" s="1239" t="s">
        <v>551</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557</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552</v>
      </c>
      <c r="H55" s="1245"/>
      <c r="I55" s="1243" t="s">
        <v>551</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557</v>
      </c>
      <c r="J57" s="1252"/>
      <c r="K57" s="1250"/>
      <c r="L57" s="1250"/>
      <c r="M57" s="1250"/>
      <c r="N57" s="1250"/>
      <c r="O57" s="1250"/>
      <c r="P57" s="359"/>
      <c r="Q57" s="358"/>
    </row>
    <row r="58" spans="1:17" s="357" customFormat="1" ht="13.5" x14ac:dyDescent="0.15">
      <c r="A58" s="245"/>
      <c r="B58" s="358"/>
      <c r="C58" s="354"/>
      <c r="D58" s="354"/>
      <c r="E58" s="354"/>
      <c r="F58" s="354"/>
      <c r="G58" s="1248"/>
      <c r="H58" s="1249"/>
      <c r="I58" s="1252"/>
      <c r="J58" s="1252"/>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548</v>
      </c>
      <c r="I64" s="354"/>
      <c r="J64" s="354"/>
      <c r="K64" s="354"/>
      <c r="L64" s="246"/>
      <c r="M64" s="246"/>
      <c r="N64" s="246"/>
      <c r="O64" s="246"/>
    </row>
    <row r="65" spans="2:30" ht="13.5" x14ac:dyDescent="0.15">
      <c r="B65" s="250"/>
      <c r="C65" s="246"/>
      <c r="D65" s="246"/>
      <c r="E65" s="246"/>
      <c r="F65" s="246"/>
      <c r="G65" s="1221" t="s">
        <v>554</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555</v>
      </c>
      <c r="I71" s="370"/>
      <c r="J71" s="366"/>
      <c r="K71" s="366"/>
      <c r="L71" s="367"/>
      <c r="M71" s="366"/>
      <c r="N71" s="367"/>
      <c r="O71" s="368"/>
    </row>
    <row r="72" spans="2:30" ht="13.5" x14ac:dyDescent="0.15">
      <c r="B72" s="250"/>
      <c r="C72" s="246"/>
      <c r="D72" s="246"/>
      <c r="E72" s="246"/>
      <c r="F72" s="246"/>
      <c r="G72" s="1230"/>
      <c r="H72" s="1231"/>
      <c r="I72" s="1231"/>
      <c r="J72" s="1232"/>
      <c r="K72" s="356" t="s">
        <v>520</v>
      </c>
      <c r="L72" s="356" t="s">
        <v>521</v>
      </c>
      <c r="M72" s="356" t="s">
        <v>522</v>
      </c>
      <c r="N72" s="356" t="s">
        <v>523</v>
      </c>
      <c r="O72" s="356" t="s">
        <v>524</v>
      </c>
    </row>
    <row r="73" spans="2:30" ht="13.5" x14ac:dyDescent="0.15">
      <c r="B73" s="250"/>
      <c r="C73" s="246"/>
      <c r="D73" s="246"/>
      <c r="E73" s="246"/>
      <c r="F73" s="246"/>
      <c r="G73" s="1233" t="s">
        <v>550</v>
      </c>
      <c r="H73" s="1234"/>
      <c r="I73" s="1239" t="s">
        <v>551</v>
      </c>
      <c r="J73" s="1239"/>
      <c r="K73" s="1253">
        <v>2.9</v>
      </c>
      <c r="L73" s="1253">
        <v>16.2</v>
      </c>
      <c r="M73" s="1242"/>
      <c r="N73" s="1242"/>
      <c r="O73" s="1242"/>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556</v>
      </c>
      <c r="J75" s="1243"/>
      <c r="K75" s="1254">
        <v>11.4</v>
      </c>
      <c r="L75" s="1254">
        <v>10.199999999999999</v>
      </c>
      <c r="M75" s="1254">
        <v>8.6999999999999993</v>
      </c>
      <c r="N75" s="1254">
        <v>6.3</v>
      </c>
      <c r="O75" s="1254">
        <v>5.3</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552</v>
      </c>
      <c r="H77" s="1245"/>
      <c r="I77" s="1243" t="s">
        <v>551</v>
      </c>
      <c r="J77" s="1243"/>
      <c r="K77" s="1253">
        <v>29.4</v>
      </c>
      <c r="L77" s="1253">
        <v>18.899999999999999</v>
      </c>
      <c r="M77" s="1242">
        <v>10.199999999999999</v>
      </c>
      <c r="N77" s="1242">
        <v>27</v>
      </c>
      <c r="O77" s="1242">
        <v>0</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556</v>
      </c>
      <c r="J79" s="1252"/>
      <c r="K79" s="1256">
        <v>10.9</v>
      </c>
      <c r="L79" s="1256">
        <v>10.1</v>
      </c>
      <c r="M79" s="1256">
        <v>9.1</v>
      </c>
      <c r="N79" s="1256">
        <v>8.6999999999999993</v>
      </c>
      <c r="O79" s="1256">
        <v>7.3</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35225</v>
      </c>
      <c r="E3" s="118"/>
      <c r="F3" s="119">
        <v>66496</v>
      </c>
      <c r="G3" s="120"/>
      <c r="H3" s="121"/>
    </row>
    <row r="4" spans="1:8" x14ac:dyDescent="0.15">
      <c r="A4" s="122"/>
      <c r="B4" s="123"/>
      <c r="C4" s="124"/>
      <c r="D4" s="125">
        <v>25497</v>
      </c>
      <c r="E4" s="126"/>
      <c r="F4" s="127">
        <v>36530</v>
      </c>
      <c r="G4" s="128"/>
      <c r="H4" s="129"/>
    </row>
    <row r="5" spans="1:8" x14ac:dyDescent="0.15">
      <c r="A5" s="110" t="s">
        <v>514</v>
      </c>
      <c r="B5" s="115"/>
      <c r="C5" s="116"/>
      <c r="D5" s="117">
        <v>40184</v>
      </c>
      <c r="E5" s="118"/>
      <c r="F5" s="119">
        <v>82748</v>
      </c>
      <c r="G5" s="120"/>
      <c r="H5" s="121"/>
    </row>
    <row r="6" spans="1:8" x14ac:dyDescent="0.15">
      <c r="A6" s="122"/>
      <c r="B6" s="123"/>
      <c r="C6" s="124"/>
      <c r="D6" s="125">
        <v>22954</v>
      </c>
      <c r="E6" s="126"/>
      <c r="F6" s="127">
        <v>44732</v>
      </c>
      <c r="G6" s="128"/>
      <c r="H6" s="129"/>
    </row>
    <row r="7" spans="1:8" x14ac:dyDescent="0.15">
      <c r="A7" s="110" t="s">
        <v>515</v>
      </c>
      <c r="B7" s="115"/>
      <c r="C7" s="116"/>
      <c r="D7" s="117">
        <v>31186</v>
      </c>
      <c r="E7" s="118"/>
      <c r="F7" s="119">
        <v>91837</v>
      </c>
      <c r="G7" s="120"/>
      <c r="H7" s="121"/>
    </row>
    <row r="8" spans="1:8" x14ac:dyDescent="0.15">
      <c r="A8" s="122"/>
      <c r="B8" s="123"/>
      <c r="C8" s="124"/>
      <c r="D8" s="125">
        <v>21491</v>
      </c>
      <c r="E8" s="126"/>
      <c r="F8" s="127">
        <v>54439</v>
      </c>
      <c r="G8" s="128"/>
      <c r="H8" s="129"/>
    </row>
    <row r="9" spans="1:8" x14ac:dyDescent="0.15">
      <c r="A9" s="110" t="s">
        <v>516</v>
      </c>
      <c r="B9" s="115"/>
      <c r="C9" s="116"/>
      <c r="D9" s="117">
        <v>32071</v>
      </c>
      <c r="E9" s="118"/>
      <c r="F9" s="119">
        <v>109920</v>
      </c>
      <c r="G9" s="120"/>
      <c r="H9" s="121"/>
    </row>
    <row r="10" spans="1:8" x14ac:dyDescent="0.15">
      <c r="A10" s="122"/>
      <c r="B10" s="123"/>
      <c r="C10" s="124"/>
      <c r="D10" s="125">
        <v>19685</v>
      </c>
      <c r="E10" s="126"/>
      <c r="F10" s="127">
        <v>62739</v>
      </c>
      <c r="G10" s="128"/>
      <c r="H10" s="129"/>
    </row>
    <row r="11" spans="1:8" x14ac:dyDescent="0.15">
      <c r="A11" s="110" t="s">
        <v>517</v>
      </c>
      <c r="B11" s="115"/>
      <c r="C11" s="116"/>
      <c r="D11" s="117">
        <v>34594</v>
      </c>
      <c r="E11" s="118"/>
      <c r="F11" s="119">
        <v>138651</v>
      </c>
      <c r="G11" s="120"/>
      <c r="H11" s="121"/>
    </row>
    <row r="12" spans="1:8" x14ac:dyDescent="0.15">
      <c r="A12" s="122"/>
      <c r="B12" s="123"/>
      <c r="C12" s="130"/>
      <c r="D12" s="125">
        <v>23462</v>
      </c>
      <c r="E12" s="126"/>
      <c r="F12" s="127">
        <v>71211</v>
      </c>
      <c r="G12" s="128"/>
      <c r="H12" s="129"/>
    </row>
    <row r="13" spans="1:8" x14ac:dyDescent="0.15">
      <c r="A13" s="110"/>
      <c r="B13" s="115"/>
      <c r="C13" s="131"/>
      <c r="D13" s="132">
        <v>34652</v>
      </c>
      <c r="E13" s="133"/>
      <c r="F13" s="134">
        <v>97930</v>
      </c>
      <c r="G13" s="135"/>
      <c r="H13" s="121"/>
    </row>
    <row r="14" spans="1:8" x14ac:dyDescent="0.15">
      <c r="A14" s="122"/>
      <c r="B14" s="123"/>
      <c r="C14" s="124"/>
      <c r="D14" s="125">
        <v>22618</v>
      </c>
      <c r="E14" s="126"/>
      <c r="F14" s="127">
        <v>53930</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11.94</v>
      </c>
      <c r="C19" s="136">
        <f>ROUND(VALUE(SUBSTITUTE(実質収支比率等に係る経年分析!G$48,"▲","-")),2)</f>
        <v>7.87</v>
      </c>
      <c r="D19" s="136">
        <f>ROUND(VALUE(SUBSTITUTE(実質収支比率等に係る経年分析!H$48,"▲","-")),2)</f>
        <v>12.41</v>
      </c>
      <c r="E19" s="136">
        <f>ROUND(VALUE(SUBSTITUTE(実質収支比率等に係る経年分析!I$48,"▲","-")),2)</f>
        <v>14.37</v>
      </c>
      <c r="F19" s="136">
        <f>ROUND(VALUE(SUBSTITUTE(実質収支比率等に係る経年分析!J$48,"▲","-")),2)</f>
        <v>7.67</v>
      </c>
    </row>
    <row r="20" spans="1:11" x14ac:dyDescent="0.15">
      <c r="A20" s="136" t="s">
        <v>44</v>
      </c>
      <c r="B20" s="136">
        <f>ROUND(VALUE(SUBSTITUTE(実質収支比率等に係る経年分析!F$47,"▲","-")),2)</f>
        <v>28.18</v>
      </c>
      <c r="C20" s="136">
        <f>ROUND(VALUE(SUBSTITUTE(実質収支比率等に係る経年分析!G$47,"▲","-")),2)</f>
        <v>17.82</v>
      </c>
      <c r="D20" s="136">
        <f>ROUND(VALUE(SUBSTITUTE(実質収支比率等に係る経年分析!H$47,"▲","-")),2)</f>
        <v>22.4</v>
      </c>
      <c r="E20" s="136">
        <f>ROUND(VALUE(SUBSTITUTE(実質収支比率等に係る経年分析!I$47,"▲","-")),2)</f>
        <v>24.96</v>
      </c>
      <c r="F20" s="136">
        <f>ROUND(VALUE(SUBSTITUTE(実質収支比率等に係る経年分析!J$47,"▲","-")),2)</f>
        <v>30.83</v>
      </c>
    </row>
    <row r="21" spans="1:11" x14ac:dyDescent="0.15">
      <c r="A21" s="136" t="s">
        <v>45</v>
      </c>
      <c r="B21" s="136">
        <f>IF(ISNUMBER(VALUE(SUBSTITUTE(実質収支比率等に係る経年分析!F$49,"▲","-"))),ROUND(VALUE(SUBSTITUTE(実質収支比率等に係る経年分析!F$49,"▲","-")),2),NA())</f>
        <v>0.62</v>
      </c>
      <c r="C21" s="136">
        <f>IF(ISNUMBER(VALUE(SUBSTITUTE(実質収支比率等に係る経年分析!G$49,"▲","-"))),ROUND(VALUE(SUBSTITUTE(実質収支比率等に係る経年分析!G$49,"▲","-")),2),NA())</f>
        <v>-13.13</v>
      </c>
      <c r="D21" s="136">
        <f>IF(ISNUMBER(VALUE(SUBSTITUTE(実質収支比率等に係る経年分析!H$49,"▲","-"))),ROUND(VALUE(SUBSTITUTE(実質収支比率等に係る経年分析!H$49,"▲","-")),2),NA())</f>
        <v>7.24</v>
      </c>
      <c r="E21" s="136">
        <f>IF(ISNUMBER(VALUE(SUBSTITUTE(実質収支比率等に係る経年分析!I$49,"▲","-"))),ROUND(VALUE(SUBSTITUTE(実質収支比率等に係る経年分析!I$49,"▲","-")),2),NA())</f>
        <v>5.87</v>
      </c>
      <c r="F21" s="136">
        <f>IF(ISNUMBER(VALUE(SUBSTITUTE(実質収支比率等に係る経年分析!J$49,"▲","-"))),ROUND(VALUE(SUBSTITUTE(実質収支比率等に係る経年分析!J$49,"▲","-")),2),NA())</f>
        <v>-4.12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0.47</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1.1499999999999999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2.0099999999999998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14.37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8.3800000000000008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15.16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411</v>
      </c>
      <c r="E42" s="138"/>
      <c r="F42" s="138"/>
      <c r="G42" s="138">
        <f>'実質公債費比率（分子）の構造'!L$52</f>
        <v>401</v>
      </c>
      <c r="H42" s="138"/>
      <c r="I42" s="138"/>
      <c r="J42" s="138">
        <f>'実質公債費比率（分子）の構造'!M$52</f>
        <v>392</v>
      </c>
      <c r="K42" s="138"/>
      <c r="L42" s="138"/>
      <c r="M42" s="138">
        <f>'実質公債費比率（分子）の構造'!N$52</f>
        <v>330</v>
      </c>
      <c r="N42" s="138"/>
      <c r="O42" s="138"/>
      <c r="P42" s="138">
        <f>'実質公債費比率（分子）の構造'!O$52</f>
        <v>326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341</v>
      </c>
      <c r="C46" s="138"/>
      <c r="D46" s="138"/>
      <c r="E46" s="138">
        <f>'実質公債費比率（分子）の構造'!L$48</f>
        <v>330</v>
      </c>
      <c r="F46" s="138"/>
      <c r="G46" s="138"/>
      <c r="H46" s="138">
        <f>'実質公債費比率（分子）の構造'!M$48</f>
        <v>323</v>
      </c>
      <c r="I46" s="138"/>
      <c r="J46" s="138"/>
      <c r="K46" s="138">
        <f>'実質公債費比率（分子）の構造'!N$48</f>
        <v>328</v>
      </c>
      <c r="L46" s="138"/>
      <c r="M46" s="138"/>
      <c r="N46" s="138">
        <f>'実質公債費比率（分子）の構造'!O$48</f>
        <v>327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378</v>
      </c>
      <c r="C49" s="138"/>
      <c r="D49" s="138"/>
      <c r="E49" s="138">
        <f>'実質公債費比率（分子）の構造'!L$45</f>
        <v>262</v>
      </c>
      <c r="F49" s="138"/>
      <c r="G49" s="138"/>
      <c r="H49" s="138">
        <f>'実質公債費比率（分子）の構造'!M$45</f>
        <v>234</v>
      </c>
      <c r="I49" s="138"/>
      <c r="J49" s="138"/>
      <c r="K49" s="138">
        <f>'実質公債費比率（分子）の構造'!N$45</f>
        <v>134</v>
      </c>
      <c r="L49" s="138"/>
      <c r="M49" s="138"/>
      <c r="N49" s="138">
        <f>'実質公債費比率（分子）の構造'!O$45</f>
        <v>107</v>
      </c>
      <c r="O49" s="138"/>
      <c r="P49" s="138"/>
    </row>
    <row r="50" spans="1:16" x14ac:dyDescent="0.15">
      <c r="A50" s="138" t="s">
        <v>60</v>
      </c>
      <c r="B50" s="138" t="e">
        <f>NA()</f>
        <v>#N/A</v>
      </c>
      <c r="C50" s="138">
        <f>IF(ISNUMBER('実質公債費比率（分子）の構造'!K$53),'実質公債費比率（分子）の構造'!K$53,NA())</f>
        <v>308</v>
      </c>
      <c r="D50" s="138" t="e">
        <f>NA()</f>
        <v>#N/A</v>
      </c>
      <c r="E50" s="138" t="e">
        <f>NA()</f>
        <v>#N/A</v>
      </c>
      <c r="F50" s="138">
        <f>IF(ISNUMBER('実質公債費比率（分子）の構造'!L$53),'実質公債費比率（分子）の構造'!L$53,NA())</f>
        <v>191</v>
      </c>
      <c r="G50" s="138" t="e">
        <f>NA()</f>
        <v>#N/A</v>
      </c>
      <c r="H50" s="138" t="e">
        <f>NA()</f>
        <v>#N/A</v>
      </c>
      <c r="I50" s="138">
        <f>IF(ISNUMBER('実質公債費比率（分子）の構造'!M$53),'実質公債費比率（分子）の構造'!M$53,NA())</f>
        <v>165</v>
      </c>
      <c r="J50" s="138" t="e">
        <f>NA()</f>
        <v>#N/A</v>
      </c>
      <c r="K50" s="138" t="e">
        <f>NA()</f>
        <v>#N/A</v>
      </c>
      <c r="L50" s="138">
        <f>IF(ISNUMBER('実質公債費比率（分子）の構造'!N$53),'実質公債費比率（分子）の構造'!N$53,NA())</f>
        <v>132</v>
      </c>
      <c r="M50" s="138" t="e">
        <f>NA()</f>
        <v>#N/A</v>
      </c>
      <c r="N50" s="138" t="e">
        <f>NA()</f>
        <v>#N/A</v>
      </c>
      <c r="O50" s="138">
        <f>IF(ISNUMBER('実質公債費比率（分子）の構造'!O$53),'実質公債費比率（分子）の構造'!O$53,NA())</f>
        <v>108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4352</v>
      </c>
      <c r="E56" s="137"/>
      <c r="F56" s="137"/>
      <c r="G56" s="137">
        <f>'将来負担比率（分子）の構造'!J$52</f>
        <v>3821</v>
      </c>
      <c r="H56" s="137"/>
      <c r="I56" s="137"/>
      <c r="J56" s="137">
        <f>'将来負担比率（分子）の構造'!K$52</f>
        <v>3754</v>
      </c>
      <c r="K56" s="137"/>
      <c r="L56" s="137"/>
      <c r="M56" s="137">
        <f>'将来負担比率（分子）の構造'!L$52</f>
        <v>3701</v>
      </c>
      <c r="N56" s="137"/>
      <c r="O56" s="137"/>
      <c r="P56" s="137">
        <f>'将来負担比率（分子）の構造'!M$52</f>
        <v>3436</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1309</v>
      </c>
      <c r="E58" s="137"/>
      <c r="F58" s="137"/>
      <c r="G58" s="137">
        <f>'将来負担比率（分子）の構造'!J$50</f>
        <v>970</v>
      </c>
      <c r="H58" s="137"/>
      <c r="I58" s="137"/>
      <c r="J58" s="137">
        <f>'将来負担比率（分子）の構造'!K$50</f>
        <v>1058</v>
      </c>
      <c r="K58" s="137"/>
      <c r="L58" s="137"/>
      <c r="M58" s="137">
        <f>'将来負担比率（分子）の構造'!L$50</f>
        <v>1251</v>
      </c>
      <c r="N58" s="137"/>
      <c r="O58" s="137"/>
      <c r="P58" s="137">
        <f>'将来負担比率（分子）の構造'!M$50</f>
        <v>1432</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823</v>
      </c>
      <c r="C62" s="137"/>
      <c r="D62" s="137"/>
      <c r="E62" s="137">
        <f>'将来負担比率（分子）の構造'!J$45</f>
        <v>802</v>
      </c>
      <c r="F62" s="137"/>
      <c r="G62" s="137"/>
      <c r="H62" s="137">
        <f>'将来負担比率（分子）の構造'!K$45</f>
        <v>679</v>
      </c>
      <c r="I62" s="137"/>
      <c r="J62" s="137"/>
      <c r="K62" s="137">
        <f>'将来負担比率（分子）の構造'!L$45</f>
        <v>583</v>
      </c>
      <c r="L62" s="137"/>
      <c r="M62" s="137"/>
      <c r="N62" s="137">
        <f>'将来負担比率（分子）の構造'!M$45</f>
        <v>578</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3920</v>
      </c>
      <c r="C64" s="137"/>
      <c r="D64" s="137"/>
      <c r="E64" s="137">
        <f>'将来負担比率（分子）の構造'!J$43</f>
        <v>3661</v>
      </c>
      <c r="F64" s="137"/>
      <c r="G64" s="137"/>
      <c r="H64" s="137">
        <f>'将来負担比率（分子）の構造'!K$43</f>
        <v>3429</v>
      </c>
      <c r="I64" s="137"/>
      <c r="J64" s="137"/>
      <c r="K64" s="137">
        <f>'将来負担比率（分子）の構造'!L$43</f>
        <v>3159</v>
      </c>
      <c r="L64" s="137"/>
      <c r="M64" s="137"/>
      <c r="N64" s="137">
        <f>'将来負担比率（分子）の構造'!M$43</f>
        <v>3089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993</v>
      </c>
      <c r="C66" s="137"/>
      <c r="D66" s="137"/>
      <c r="E66" s="137">
        <f>'将来負担比率（分子）の構造'!J$41</f>
        <v>754</v>
      </c>
      <c r="F66" s="137"/>
      <c r="G66" s="137"/>
      <c r="H66" s="137">
        <f>'将来負担比率（分子）の構造'!K$41</f>
        <v>537</v>
      </c>
      <c r="I66" s="137"/>
      <c r="J66" s="137"/>
      <c r="K66" s="137">
        <f>'将来負担比率（分子）の構造'!L$41</f>
        <v>413</v>
      </c>
      <c r="L66" s="137"/>
      <c r="M66" s="137"/>
      <c r="N66" s="137">
        <f>'将来負担比率（分子）の構造'!M$41</f>
        <v>313</v>
      </c>
      <c r="O66" s="137"/>
      <c r="P66" s="137"/>
    </row>
    <row r="67" spans="1:16" x14ac:dyDescent="0.15">
      <c r="A67" s="137" t="s">
        <v>64</v>
      </c>
      <c r="B67" s="137" t="e">
        <f>NA()</f>
        <v>#N/A</v>
      </c>
      <c r="C67" s="137">
        <f>IF(ISNUMBER('将来負担比率（分子）の構造'!I$53), IF('将来負担比率（分子）の構造'!I$53 &lt; 0, 0, '将来負担比率（分子）の構造'!I$53), NA())</f>
        <v>74</v>
      </c>
      <c r="D67" s="137" t="e">
        <f>NA()</f>
        <v>#N/A</v>
      </c>
      <c r="E67" s="137" t="e">
        <f>NA()</f>
        <v>#N/A</v>
      </c>
      <c r="F67" s="137">
        <f>IF(ISNUMBER('将来負担比率（分子）の構造'!J$53), IF('将来負担比率（分子）の構造'!J$53 &lt; 0, 0, '将来負担比率（分子）の構造'!J$53), NA())</f>
        <v>426</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2455027</v>
      </c>
      <c r="S5" s="671"/>
      <c r="T5" s="671"/>
      <c r="U5" s="671"/>
      <c r="V5" s="671"/>
      <c r="W5" s="671"/>
      <c r="X5" s="671"/>
      <c r="Y5" s="718"/>
      <c r="Z5" s="731">
        <v>63.1</v>
      </c>
      <c r="AA5" s="731"/>
      <c r="AB5" s="731"/>
      <c r="AC5" s="731"/>
      <c r="AD5" s="732">
        <v>2455027</v>
      </c>
      <c r="AE5" s="732"/>
      <c r="AF5" s="732"/>
      <c r="AG5" s="732"/>
      <c r="AH5" s="732"/>
      <c r="AI5" s="732"/>
      <c r="AJ5" s="732"/>
      <c r="AK5" s="732"/>
      <c r="AL5" s="719">
        <v>88.1</v>
      </c>
      <c r="AM5" s="688"/>
      <c r="AN5" s="688"/>
      <c r="AO5" s="720"/>
      <c r="AP5" s="707" t="s">
        <v>212</v>
      </c>
      <c r="AQ5" s="708"/>
      <c r="AR5" s="708"/>
      <c r="AS5" s="708"/>
      <c r="AT5" s="708"/>
      <c r="AU5" s="708"/>
      <c r="AV5" s="708"/>
      <c r="AW5" s="708"/>
      <c r="AX5" s="708"/>
      <c r="AY5" s="708"/>
      <c r="AZ5" s="708"/>
      <c r="BA5" s="708"/>
      <c r="BB5" s="708"/>
      <c r="BC5" s="708"/>
      <c r="BD5" s="708"/>
      <c r="BE5" s="708"/>
      <c r="BF5" s="709"/>
      <c r="BG5" s="620">
        <v>2455027</v>
      </c>
      <c r="BH5" s="621"/>
      <c r="BI5" s="621"/>
      <c r="BJ5" s="621"/>
      <c r="BK5" s="621"/>
      <c r="BL5" s="621"/>
      <c r="BM5" s="621"/>
      <c r="BN5" s="622"/>
      <c r="BO5" s="673">
        <v>100</v>
      </c>
      <c r="BP5" s="673"/>
      <c r="BQ5" s="673"/>
      <c r="BR5" s="673"/>
      <c r="BS5" s="674">
        <v>20551</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40475</v>
      </c>
      <c r="S6" s="621"/>
      <c r="T6" s="621"/>
      <c r="U6" s="621"/>
      <c r="V6" s="621"/>
      <c r="W6" s="621"/>
      <c r="X6" s="621"/>
      <c r="Y6" s="622"/>
      <c r="Z6" s="673">
        <v>1</v>
      </c>
      <c r="AA6" s="673"/>
      <c r="AB6" s="673"/>
      <c r="AC6" s="673"/>
      <c r="AD6" s="674">
        <v>40475</v>
      </c>
      <c r="AE6" s="674"/>
      <c r="AF6" s="674"/>
      <c r="AG6" s="674"/>
      <c r="AH6" s="674"/>
      <c r="AI6" s="674"/>
      <c r="AJ6" s="674"/>
      <c r="AK6" s="674"/>
      <c r="AL6" s="643">
        <v>1.5</v>
      </c>
      <c r="AM6" s="675"/>
      <c r="AN6" s="675"/>
      <c r="AO6" s="676"/>
      <c r="AP6" s="617" t="s">
        <v>217</v>
      </c>
      <c r="AQ6" s="618"/>
      <c r="AR6" s="618"/>
      <c r="AS6" s="618"/>
      <c r="AT6" s="618"/>
      <c r="AU6" s="618"/>
      <c r="AV6" s="618"/>
      <c r="AW6" s="618"/>
      <c r="AX6" s="618"/>
      <c r="AY6" s="618"/>
      <c r="AZ6" s="618"/>
      <c r="BA6" s="618"/>
      <c r="BB6" s="618"/>
      <c r="BC6" s="618"/>
      <c r="BD6" s="618"/>
      <c r="BE6" s="618"/>
      <c r="BF6" s="619"/>
      <c r="BG6" s="620">
        <v>2455027</v>
      </c>
      <c r="BH6" s="621"/>
      <c r="BI6" s="621"/>
      <c r="BJ6" s="621"/>
      <c r="BK6" s="621"/>
      <c r="BL6" s="621"/>
      <c r="BM6" s="621"/>
      <c r="BN6" s="622"/>
      <c r="BO6" s="673">
        <v>100</v>
      </c>
      <c r="BP6" s="673"/>
      <c r="BQ6" s="673"/>
      <c r="BR6" s="673"/>
      <c r="BS6" s="674">
        <v>20551</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91588</v>
      </c>
      <c r="CS6" s="621"/>
      <c r="CT6" s="621"/>
      <c r="CU6" s="621"/>
      <c r="CV6" s="621"/>
      <c r="CW6" s="621"/>
      <c r="CX6" s="621"/>
      <c r="CY6" s="622"/>
      <c r="CZ6" s="673">
        <v>2.5</v>
      </c>
      <c r="DA6" s="673"/>
      <c r="DB6" s="673"/>
      <c r="DC6" s="673"/>
      <c r="DD6" s="626" t="s">
        <v>219</v>
      </c>
      <c r="DE6" s="621"/>
      <c r="DF6" s="621"/>
      <c r="DG6" s="621"/>
      <c r="DH6" s="621"/>
      <c r="DI6" s="621"/>
      <c r="DJ6" s="621"/>
      <c r="DK6" s="621"/>
      <c r="DL6" s="621"/>
      <c r="DM6" s="621"/>
      <c r="DN6" s="621"/>
      <c r="DO6" s="621"/>
      <c r="DP6" s="622"/>
      <c r="DQ6" s="626">
        <v>91588</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1024</v>
      </c>
      <c r="S7" s="621"/>
      <c r="T7" s="621"/>
      <c r="U7" s="621"/>
      <c r="V7" s="621"/>
      <c r="W7" s="621"/>
      <c r="X7" s="621"/>
      <c r="Y7" s="622"/>
      <c r="Z7" s="673">
        <v>0</v>
      </c>
      <c r="AA7" s="673"/>
      <c r="AB7" s="673"/>
      <c r="AC7" s="673"/>
      <c r="AD7" s="674">
        <v>1024</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836710</v>
      </c>
      <c r="BH7" s="621"/>
      <c r="BI7" s="621"/>
      <c r="BJ7" s="621"/>
      <c r="BK7" s="621"/>
      <c r="BL7" s="621"/>
      <c r="BM7" s="621"/>
      <c r="BN7" s="622"/>
      <c r="BO7" s="673">
        <v>34.1</v>
      </c>
      <c r="BP7" s="673"/>
      <c r="BQ7" s="673"/>
      <c r="BR7" s="673"/>
      <c r="BS7" s="674">
        <v>20551</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777428</v>
      </c>
      <c r="CS7" s="621"/>
      <c r="CT7" s="621"/>
      <c r="CU7" s="621"/>
      <c r="CV7" s="621"/>
      <c r="CW7" s="621"/>
      <c r="CX7" s="621"/>
      <c r="CY7" s="622"/>
      <c r="CZ7" s="673">
        <v>21.3</v>
      </c>
      <c r="DA7" s="673"/>
      <c r="DB7" s="673"/>
      <c r="DC7" s="673"/>
      <c r="DD7" s="626">
        <v>53823</v>
      </c>
      <c r="DE7" s="621"/>
      <c r="DF7" s="621"/>
      <c r="DG7" s="621"/>
      <c r="DH7" s="621"/>
      <c r="DI7" s="621"/>
      <c r="DJ7" s="621"/>
      <c r="DK7" s="621"/>
      <c r="DL7" s="621"/>
      <c r="DM7" s="621"/>
      <c r="DN7" s="621"/>
      <c r="DO7" s="621"/>
      <c r="DP7" s="622"/>
      <c r="DQ7" s="626">
        <v>718100</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5327</v>
      </c>
      <c r="S8" s="621"/>
      <c r="T8" s="621"/>
      <c r="U8" s="621"/>
      <c r="V8" s="621"/>
      <c r="W8" s="621"/>
      <c r="X8" s="621"/>
      <c r="Y8" s="622"/>
      <c r="Z8" s="673">
        <v>0.1</v>
      </c>
      <c r="AA8" s="673"/>
      <c r="AB8" s="673"/>
      <c r="AC8" s="673"/>
      <c r="AD8" s="674">
        <v>5327</v>
      </c>
      <c r="AE8" s="674"/>
      <c r="AF8" s="674"/>
      <c r="AG8" s="674"/>
      <c r="AH8" s="674"/>
      <c r="AI8" s="674"/>
      <c r="AJ8" s="674"/>
      <c r="AK8" s="674"/>
      <c r="AL8" s="643">
        <v>0.2</v>
      </c>
      <c r="AM8" s="675"/>
      <c r="AN8" s="675"/>
      <c r="AO8" s="676"/>
      <c r="AP8" s="617" t="s">
        <v>224</v>
      </c>
      <c r="AQ8" s="618"/>
      <c r="AR8" s="618"/>
      <c r="AS8" s="618"/>
      <c r="AT8" s="618"/>
      <c r="AU8" s="618"/>
      <c r="AV8" s="618"/>
      <c r="AW8" s="618"/>
      <c r="AX8" s="618"/>
      <c r="AY8" s="618"/>
      <c r="AZ8" s="618"/>
      <c r="BA8" s="618"/>
      <c r="BB8" s="618"/>
      <c r="BC8" s="618"/>
      <c r="BD8" s="618"/>
      <c r="BE8" s="618"/>
      <c r="BF8" s="619"/>
      <c r="BG8" s="620">
        <v>17535</v>
      </c>
      <c r="BH8" s="621"/>
      <c r="BI8" s="621"/>
      <c r="BJ8" s="621"/>
      <c r="BK8" s="621"/>
      <c r="BL8" s="621"/>
      <c r="BM8" s="621"/>
      <c r="BN8" s="622"/>
      <c r="BO8" s="673">
        <v>0.7</v>
      </c>
      <c r="BP8" s="673"/>
      <c r="BQ8" s="673"/>
      <c r="BR8" s="673"/>
      <c r="BS8" s="626" t="s">
        <v>225</v>
      </c>
      <c r="BT8" s="621"/>
      <c r="BU8" s="621"/>
      <c r="BV8" s="621"/>
      <c r="BW8" s="621"/>
      <c r="BX8" s="621"/>
      <c r="BY8" s="621"/>
      <c r="BZ8" s="621"/>
      <c r="CA8" s="621"/>
      <c r="CB8" s="656"/>
      <c r="CD8" s="657" t="s">
        <v>226</v>
      </c>
      <c r="CE8" s="654"/>
      <c r="CF8" s="654"/>
      <c r="CG8" s="654"/>
      <c r="CH8" s="654"/>
      <c r="CI8" s="654"/>
      <c r="CJ8" s="654"/>
      <c r="CK8" s="654"/>
      <c r="CL8" s="654"/>
      <c r="CM8" s="654"/>
      <c r="CN8" s="654"/>
      <c r="CO8" s="654"/>
      <c r="CP8" s="654"/>
      <c r="CQ8" s="655"/>
      <c r="CR8" s="620">
        <v>1080287</v>
      </c>
      <c r="CS8" s="621"/>
      <c r="CT8" s="621"/>
      <c r="CU8" s="621"/>
      <c r="CV8" s="621"/>
      <c r="CW8" s="621"/>
      <c r="CX8" s="621"/>
      <c r="CY8" s="622"/>
      <c r="CZ8" s="673">
        <v>29.6</v>
      </c>
      <c r="DA8" s="673"/>
      <c r="DB8" s="673"/>
      <c r="DC8" s="673"/>
      <c r="DD8" s="626">
        <v>25002</v>
      </c>
      <c r="DE8" s="621"/>
      <c r="DF8" s="621"/>
      <c r="DG8" s="621"/>
      <c r="DH8" s="621"/>
      <c r="DI8" s="621"/>
      <c r="DJ8" s="621"/>
      <c r="DK8" s="621"/>
      <c r="DL8" s="621"/>
      <c r="DM8" s="621"/>
      <c r="DN8" s="621"/>
      <c r="DO8" s="621"/>
      <c r="DP8" s="622"/>
      <c r="DQ8" s="626">
        <v>666345</v>
      </c>
      <c r="DR8" s="621"/>
      <c r="DS8" s="621"/>
      <c r="DT8" s="621"/>
      <c r="DU8" s="621"/>
      <c r="DV8" s="621"/>
      <c r="DW8" s="621"/>
      <c r="DX8" s="621"/>
      <c r="DY8" s="621"/>
      <c r="DZ8" s="621"/>
      <c r="EA8" s="621"/>
      <c r="EB8" s="621"/>
      <c r="EC8" s="656"/>
    </row>
    <row r="9" spans="2:143" ht="11.25" customHeight="1" x14ac:dyDescent="0.15">
      <c r="B9" s="617" t="s">
        <v>227</v>
      </c>
      <c r="C9" s="618"/>
      <c r="D9" s="618"/>
      <c r="E9" s="618"/>
      <c r="F9" s="618"/>
      <c r="G9" s="618"/>
      <c r="H9" s="618"/>
      <c r="I9" s="618"/>
      <c r="J9" s="618"/>
      <c r="K9" s="618"/>
      <c r="L9" s="618"/>
      <c r="M9" s="618"/>
      <c r="N9" s="618"/>
      <c r="O9" s="618"/>
      <c r="P9" s="618"/>
      <c r="Q9" s="619"/>
      <c r="R9" s="620">
        <v>3271</v>
      </c>
      <c r="S9" s="621"/>
      <c r="T9" s="621"/>
      <c r="U9" s="621"/>
      <c r="V9" s="621"/>
      <c r="W9" s="621"/>
      <c r="X9" s="621"/>
      <c r="Y9" s="622"/>
      <c r="Z9" s="673">
        <v>0.1</v>
      </c>
      <c r="AA9" s="673"/>
      <c r="AB9" s="673"/>
      <c r="AC9" s="673"/>
      <c r="AD9" s="674">
        <v>3271</v>
      </c>
      <c r="AE9" s="674"/>
      <c r="AF9" s="674"/>
      <c r="AG9" s="674"/>
      <c r="AH9" s="674"/>
      <c r="AI9" s="674"/>
      <c r="AJ9" s="674"/>
      <c r="AK9" s="674"/>
      <c r="AL9" s="643">
        <v>0.1</v>
      </c>
      <c r="AM9" s="675"/>
      <c r="AN9" s="675"/>
      <c r="AO9" s="676"/>
      <c r="AP9" s="617" t="s">
        <v>228</v>
      </c>
      <c r="AQ9" s="618"/>
      <c r="AR9" s="618"/>
      <c r="AS9" s="618"/>
      <c r="AT9" s="618"/>
      <c r="AU9" s="618"/>
      <c r="AV9" s="618"/>
      <c r="AW9" s="618"/>
      <c r="AX9" s="618"/>
      <c r="AY9" s="618"/>
      <c r="AZ9" s="618"/>
      <c r="BA9" s="618"/>
      <c r="BB9" s="618"/>
      <c r="BC9" s="618"/>
      <c r="BD9" s="618"/>
      <c r="BE9" s="618"/>
      <c r="BF9" s="619"/>
      <c r="BG9" s="620">
        <v>466266</v>
      </c>
      <c r="BH9" s="621"/>
      <c r="BI9" s="621"/>
      <c r="BJ9" s="621"/>
      <c r="BK9" s="621"/>
      <c r="BL9" s="621"/>
      <c r="BM9" s="621"/>
      <c r="BN9" s="622"/>
      <c r="BO9" s="673">
        <v>19</v>
      </c>
      <c r="BP9" s="673"/>
      <c r="BQ9" s="673"/>
      <c r="BR9" s="673"/>
      <c r="BS9" s="626" t="s">
        <v>225</v>
      </c>
      <c r="BT9" s="621"/>
      <c r="BU9" s="621"/>
      <c r="BV9" s="621"/>
      <c r="BW9" s="621"/>
      <c r="BX9" s="621"/>
      <c r="BY9" s="621"/>
      <c r="BZ9" s="621"/>
      <c r="CA9" s="621"/>
      <c r="CB9" s="656"/>
      <c r="CD9" s="657" t="s">
        <v>229</v>
      </c>
      <c r="CE9" s="654"/>
      <c r="CF9" s="654"/>
      <c r="CG9" s="654"/>
      <c r="CH9" s="654"/>
      <c r="CI9" s="654"/>
      <c r="CJ9" s="654"/>
      <c r="CK9" s="654"/>
      <c r="CL9" s="654"/>
      <c r="CM9" s="654"/>
      <c r="CN9" s="654"/>
      <c r="CO9" s="654"/>
      <c r="CP9" s="654"/>
      <c r="CQ9" s="655"/>
      <c r="CR9" s="620">
        <v>266150</v>
      </c>
      <c r="CS9" s="621"/>
      <c r="CT9" s="621"/>
      <c r="CU9" s="621"/>
      <c r="CV9" s="621"/>
      <c r="CW9" s="621"/>
      <c r="CX9" s="621"/>
      <c r="CY9" s="622"/>
      <c r="CZ9" s="673">
        <v>7.3</v>
      </c>
      <c r="DA9" s="673"/>
      <c r="DB9" s="673"/>
      <c r="DC9" s="673"/>
      <c r="DD9" s="626">
        <v>5040</v>
      </c>
      <c r="DE9" s="621"/>
      <c r="DF9" s="621"/>
      <c r="DG9" s="621"/>
      <c r="DH9" s="621"/>
      <c r="DI9" s="621"/>
      <c r="DJ9" s="621"/>
      <c r="DK9" s="621"/>
      <c r="DL9" s="621"/>
      <c r="DM9" s="621"/>
      <c r="DN9" s="621"/>
      <c r="DO9" s="621"/>
      <c r="DP9" s="622"/>
      <c r="DQ9" s="626">
        <v>251162</v>
      </c>
      <c r="DR9" s="621"/>
      <c r="DS9" s="621"/>
      <c r="DT9" s="621"/>
      <c r="DU9" s="621"/>
      <c r="DV9" s="621"/>
      <c r="DW9" s="621"/>
      <c r="DX9" s="621"/>
      <c r="DY9" s="621"/>
      <c r="DZ9" s="621"/>
      <c r="EA9" s="621"/>
      <c r="EB9" s="621"/>
      <c r="EC9" s="656"/>
    </row>
    <row r="10" spans="2:143" ht="11.25" customHeight="1" x14ac:dyDescent="0.15">
      <c r="B10" s="617" t="s">
        <v>230</v>
      </c>
      <c r="C10" s="618"/>
      <c r="D10" s="618"/>
      <c r="E10" s="618"/>
      <c r="F10" s="618"/>
      <c r="G10" s="618"/>
      <c r="H10" s="618"/>
      <c r="I10" s="618"/>
      <c r="J10" s="618"/>
      <c r="K10" s="618"/>
      <c r="L10" s="618"/>
      <c r="M10" s="618"/>
      <c r="N10" s="618"/>
      <c r="O10" s="618"/>
      <c r="P10" s="618"/>
      <c r="Q10" s="619"/>
      <c r="R10" s="620">
        <v>203552</v>
      </c>
      <c r="S10" s="621"/>
      <c r="T10" s="621"/>
      <c r="U10" s="621"/>
      <c r="V10" s="621"/>
      <c r="W10" s="621"/>
      <c r="X10" s="621"/>
      <c r="Y10" s="622"/>
      <c r="Z10" s="673">
        <v>5.2</v>
      </c>
      <c r="AA10" s="673"/>
      <c r="AB10" s="673"/>
      <c r="AC10" s="673"/>
      <c r="AD10" s="674">
        <v>203552</v>
      </c>
      <c r="AE10" s="674"/>
      <c r="AF10" s="674"/>
      <c r="AG10" s="674"/>
      <c r="AH10" s="674"/>
      <c r="AI10" s="674"/>
      <c r="AJ10" s="674"/>
      <c r="AK10" s="674"/>
      <c r="AL10" s="643">
        <v>7.3</v>
      </c>
      <c r="AM10" s="675"/>
      <c r="AN10" s="675"/>
      <c r="AO10" s="676"/>
      <c r="AP10" s="617" t="s">
        <v>231</v>
      </c>
      <c r="AQ10" s="618"/>
      <c r="AR10" s="618"/>
      <c r="AS10" s="618"/>
      <c r="AT10" s="618"/>
      <c r="AU10" s="618"/>
      <c r="AV10" s="618"/>
      <c r="AW10" s="618"/>
      <c r="AX10" s="618"/>
      <c r="AY10" s="618"/>
      <c r="AZ10" s="618"/>
      <c r="BA10" s="618"/>
      <c r="BB10" s="618"/>
      <c r="BC10" s="618"/>
      <c r="BD10" s="618"/>
      <c r="BE10" s="618"/>
      <c r="BF10" s="619"/>
      <c r="BG10" s="620">
        <v>55291</v>
      </c>
      <c r="BH10" s="621"/>
      <c r="BI10" s="621"/>
      <c r="BJ10" s="621"/>
      <c r="BK10" s="621"/>
      <c r="BL10" s="621"/>
      <c r="BM10" s="621"/>
      <c r="BN10" s="622"/>
      <c r="BO10" s="673">
        <v>2.2999999999999998</v>
      </c>
      <c r="BP10" s="673"/>
      <c r="BQ10" s="673"/>
      <c r="BR10" s="673"/>
      <c r="BS10" s="626" t="s">
        <v>225</v>
      </c>
      <c r="BT10" s="621"/>
      <c r="BU10" s="621"/>
      <c r="BV10" s="621"/>
      <c r="BW10" s="621"/>
      <c r="BX10" s="621"/>
      <c r="BY10" s="621"/>
      <c r="BZ10" s="621"/>
      <c r="CA10" s="621"/>
      <c r="CB10" s="656"/>
      <c r="CD10" s="657" t="s">
        <v>232</v>
      </c>
      <c r="CE10" s="654"/>
      <c r="CF10" s="654"/>
      <c r="CG10" s="654"/>
      <c r="CH10" s="654"/>
      <c r="CI10" s="654"/>
      <c r="CJ10" s="654"/>
      <c r="CK10" s="654"/>
      <c r="CL10" s="654"/>
      <c r="CM10" s="654"/>
      <c r="CN10" s="654"/>
      <c r="CO10" s="654"/>
      <c r="CP10" s="654"/>
      <c r="CQ10" s="655"/>
      <c r="CR10" s="620" t="s">
        <v>225</v>
      </c>
      <c r="CS10" s="621"/>
      <c r="CT10" s="621"/>
      <c r="CU10" s="621"/>
      <c r="CV10" s="621"/>
      <c r="CW10" s="621"/>
      <c r="CX10" s="621"/>
      <c r="CY10" s="622"/>
      <c r="CZ10" s="673" t="s">
        <v>225</v>
      </c>
      <c r="DA10" s="673"/>
      <c r="DB10" s="673"/>
      <c r="DC10" s="673"/>
      <c r="DD10" s="626" t="s">
        <v>225</v>
      </c>
      <c r="DE10" s="621"/>
      <c r="DF10" s="621"/>
      <c r="DG10" s="621"/>
      <c r="DH10" s="621"/>
      <c r="DI10" s="621"/>
      <c r="DJ10" s="621"/>
      <c r="DK10" s="621"/>
      <c r="DL10" s="621"/>
      <c r="DM10" s="621"/>
      <c r="DN10" s="621"/>
      <c r="DO10" s="621"/>
      <c r="DP10" s="622"/>
      <c r="DQ10" s="626" t="s">
        <v>225</v>
      </c>
      <c r="DR10" s="621"/>
      <c r="DS10" s="621"/>
      <c r="DT10" s="621"/>
      <c r="DU10" s="621"/>
      <c r="DV10" s="621"/>
      <c r="DW10" s="621"/>
      <c r="DX10" s="621"/>
      <c r="DY10" s="621"/>
      <c r="DZ10" s="621"/>
      <c r="EA10" s="621"/>
      <c r="EB10" s="621"/>
      <c r="EC10" s="656"/>
    </row>
    <row r="11" spans="2:143" ht="11.25" customHeight="1" x14ac:dyDescent="0.15">
      <c r="B11" s="617" t="s">
        <v>233</v>
      </c>
      <c r="C11" s="618"/>
      <c r="D11" s="618"/>
      <c r="E11" s="618"/>
      <c r="F11" s="618"/>
      <c r="G11" s="618"/>
      <c r="H11" s="618"/>
      <c r="I11" s="618"/>
      <c r="J11" s="618"/>
      <c r="K11" s="618"/>
      <c r="L11" s="618"/>
      <c r="M11" s="618"/>
      <c r="N11" s="618"/>
      <c r="O11" s="618"/>
      <c r="P11" s="618"/>
      <c r="Q11" s="619"/>
      <c r="R11" s="620">
        <v>35819</v>
      </c>
      <c r="S11" s="621"/>
      <c r="T11" s="621"/>
      <c r="U11" s="621"/>
      <c r="V11" s="621"/>
      <c r="W11" s="621"/>
      <c r="X11" s="621"/>
      <c r="Y11" s="622"/>
      <c r="Z11" s="673">
        <v>0.9</v>
      </c>
      <c r="AA11" s="673"/>
      <c r="AB11" s="673"/>
      <c r="AC11" s="673"/>
      <c r="AD11" s="674">
        <v>35819</v>
      </c>
      <c r="AE11" s="674"/>
      <c r="AF11" s="674"/>
      <c r="AG11" s="674"/>
      <c r="AH11" s="674"/>
      <c r="AI11" s="674"/>
      <c r="AJ11" s="674"/>
      <c r="AK11" s="674"/>
      <c r="AL11" s="643">
        <v>1.3</v>
      </c>
      <c r="AM11" s="675"/>
      <c r="AN11" s="675"/>
      <c r="AO11" s="676"/>
      <c r="AP11" s="617" t="s">
        <v>234</v>
      </c>
      <c r="AQ11" s="618"/>
      <c r="AR11" s="618"/>
      <c r="AS11" s="618"/>
      <c r="AT11" s="618"/>
      <c r="AU11" s="618"/>
      <c r="AV11" s="618"/>
      <c r="AW11" s="618"/>
      <c r="AX11" s="618"/>
      <c r="AY11" s="618"/>
      <c r="AZ11" s="618"/>
      <c r="BA11" s="618"/>
      <c r="BB11" s="618"/>
      <c r="BC11" s="618"/>
      <c r="BD11" s="618"/>
      <c r="BE11" s="618"/>
      <c r="BF11" s="619"/>
      <c r="BG11" s="620">
        <v>297618</v>
      </c>
      <c r="BH11" s="621"/>
      <c r="BI11" s="621"/>
      <c r="BJ11" s="621"/>
      <c r="BK11" s="621"/>
      <c r="BL11" s="621"/>
      <c r="BM11" s="621"/>
      <c r="BN11" s="622"/>
      <c r="BO11" s="673">
        <v>12.1</v>
      </c>
      <c r="BP11" s="673"/>
      <c r="BQ11" s="673"/>
      <c r="BR11" s="673"/>
      <c r="BS11" s="626">
        <v>20551</v>
      </c>
      <c r="BT11" s="621"/>
      <c r="BU11" s="621"/>
      <c r="BV11" s="621"/>
      <c r="BW11" s="621"/>
      <c r="BX11" s="621"/>
      <c r="BY11" s="621"/>
      <c r="BZ11" s="621"/>
      <c r="CA11" s="621"/>
      <c r="CB11" s="656"/>
      <c r="CD11" s="657" t="s">
        <v>235</v>
      </c>
      <c r="CE11" s="654"/>
      <c r="CF11" s="654"/>
      <c r="CG11" s="654"/>
      <c r="CH11" s="654"/>
      <c r="CI11" s="654"/>
      <c r="CJ11" s="654"/>
      <c r="CK11" s="654"/>
      <c r="CL11" s="654"/>
      <c r="CM11" s="654"/>
      <c r="CN11" s="654"/>
      <c r="CO11" s="654"/>
      <c r="CP11" s="654"/>
      <c r="CQ11" s="655"/>
      <c r="CR11" s="620">
        <v>142583</v>
      </c>
      <c r="CS11" s="621"/>
      <c r="CT11" s="621"/>
      <c r="CU11" s="621"/>
      <c r="CV11" s="621"/>
      <c r="CW11" s="621"/>
      <c r="CX11" s="621"/>
      <c r="CY11" s="622"/>
      <c r="CZ11" s="673">
        <v>3.9</v>
      </c>
      <c r="DA11" s="673"/>
      <c r="DB11" s="673"/>
      <c r="DC11" s="673"/>
      <c r="DD11" s="626">
        <v>65150</v>
      </c>
      <c r="DE11" s="621"/>
      <c r="DF11" s="621"/>
      <c r="DG11" s="621"/>
      <c r="DH11" s="621"/>
      <c r="DI11" s="621"/>
      <c r="DJ11" s="621"/>
      <c r="DK11" s="621"/>
      <c r="DL11" s="621"/>
      <c r="DM11" s="621"/>
      <c r="DN11" s="621"/>
      <c r="DO11" s="621"/>
      <c r="DP11" s="622"/>
      <c r="DQ11" s="626">
        <v>79730</v>
      </c>
      <c r="DR11" s="621"/>
      <c r="DS11" s="621"/>
      <c r="DT11" s="621"/>
      <c r="DU11" s="621"/>
      <c r="DV11" s="621"/>
      <c r="DW11" s="621"/>
      <c r="DX11" s="621"/>
      <c r="DY11" s="621"/>
      <c r="DZ11" s="621"/>
      <c r="EA11" s="621"/>
      <c r="EB11" s="621"/>
      <c r="EC11" s="656"/>
    </row>
    <row r="12" spans="2:143" ht="11.25" customHeight="1" x14ac:dyDescent="0.15">
      <c r="B12" s="617" t="s">
        <v>236</v>
      </c>
      <c r="C12" s="618"/>
      <c r="D12" s="618"/>
      <c r="E12" s="618"/>
      <c r="F12" s="618"/>
      <c r="G12" s="618"/>
      <c r="H12" s="618"/>
      <c r="I12" s="618"/>
      <c r="J12" s="618"/>
      <c r="K12" s="618"/>
      <c r="L12" s="618"/>
      <c r="M12" s="618"/>
      <c r="N12" s="618"/>
      <c r="O12" s="618"/>
      <c r="P12" s="618"/>
      <c r="Q12" s="619"/>
      <c r="R12" s="620" t="s">
        <v>225</v>
      </c>
      <c r="S12" s="621"/>
      <c r="T12" s="621"/>
      <c r="U12" s="621"/>
      <c r="V12" s="621"/>
      <c r="W12" s="621"/>
      <c r="X12" s="621"/>
      <c r="Y12" s="622"/>
      <c r="Z12" s="673" t="s">
        <v>225</v>
      </c>
      <c r="AA12" s="673"/>
      <c r="AB12" s="673"/>
      <c r="AC12" s="673"/>
      <c r="AD12" s="674" t="s">
        <v>225</v>
      </c>
      <c r="AE12" s="674"/>
      <c r="AF12" s="674"/>
      <c r="AG12" s="674"/>
      <c r="AH12" s="674"/>
      <c r="AI12" s="674"/>
      <c r="AJ12" s="674"/>
      <c r="AK12" s="674"/>
      <c r="AL12" s="643" t="s">
        <v>225</v>
      </c>
      <c r="AM12" s="675"/>
      <c r="AN12" s="675"/>
      <c r="AO12" s="676"/>
      <c r="AP12" s="617" t="s">
        <v>237</v>
      </c>
      <c r="AQ12" s="618"/>
      <c r="AR12" s="618"/>
      <c r="AS12" s="618"/>
      <c r="AT12" s="618"/>
      <c r="AU12" s="618"/>
      <c r="AV12" s="618"/>
      <c r="AW12" s="618"/>
      <c r="AX12" s="618"/>
      <c r="AY12" s="618"/>
      <c r="AZ12" s="618"/>
      <c r="BA12" s="618"/>
      <c r="BB12" s="618"/>
      <c r="BC12" s="618"/>
      <c r="BD12" s="618"/>
      <c r="BE12" s="618"/>
      <c r="BF12" s="619"/>
      <c r="BG12" s="620">
        <v>1481347</v>
      </c>
      <c r="BH12" s="621"/>
      <c r="BI12" s="621"/>
      <c r="BJ12" s="621"/>
      <c r="BK12" s="621"/>
      <c r="BL12" s="621"/>
      <c r="BM12" s="621"/>
      <c r="BN12" s="622"/>
      <c r="BO12" s="673">
        <v>60.3</v>
      </c>
      <c r="BP12" s="673"/>
      <c r="BQ12" s="673"/>
      <c r="BR12" s="673"/>
      <c r="BS12" s="626" t="s">
        <v>225</v>
      </c>
      <c r="BT12" s="621"/>
      <c r="BU12" s="621"/>
      <c r="BV12" s="621"/>
      <c r="BW12" s="621"/>
      <c r="BX12" s="621"/>
      <c r="BY12" s="621"/>
      <c r="BZ12" s="621"/>
      <c r="CA12" s="621"/>
      <c r="CB12" s="656"/>
      <c r="CD12" s="657" t="s">
        <v>238</v>
      </c>
      <c r="CE12" s="654"/>
      <c r="CF12" s="654"/>
      <c r="CG12" s="654"/>
      <c r="CH12" s="654"/>
      <c r="CI12" s="654"/>
      <c r="CJ12" s="654"/>
      <c r="CK12" s="654"/>
      <c r="CL12" s="654"/>
      <c r="CM12" s="654"/>
      <c r="CN12" s="654"/>
      <c r="CO12" s="654"/>
      <c r="CP12" s="654"/>
      <c r="CQ12" s="655"/>
      <c r="CR12" s="620">
        <v>51085</v>
      </c>
      <c r="CS12" s="621"/>
      <c r="CT12" s="621"/>
      <c r="CU12" s="621"/>
      <c r="CV12" s="621"/>
      <c r="CW12" s="621"/>
      <c r="CX12" s="621"/>
      <c r="CY12" s="622"/>
      <c r="CZ12" s="673">
        <v>1.4</v>
      </c>
      <c r="DA12" s="673"/>
      <c r="DB12" s="673"/>
      <c r="DC12" s="673"/>
      <c r="DD12" s="626">
        <v>490</v>
      </c>
      <c r="DE12" s="621"/>
      <c r="DF12" s="621"/>
      <c r="DG12" s="621"/>
      <c r="DH12" s="621"/>
      <c r="DI12" s="621"/>
      <c r="DJ12" s="621"/>
      <c r="DK12" s="621"/>
      <c r="DL12" s="621"/>
      <c r="DM12" s="621"/>
      <c r="DN12" s="621"/>
      <c r="DO12" s="621"/>
      <c r="DP12" s="622"/>
      <c r="DQ12" s="626">
        <v>35933</v>
      </c>
      <c r="DR12" s="621"/>
      <c r="DS12" s="621"/>
      <c r="DT12" s="621"/>
      <c r="DU12" s="621"/>
      <c r="DV12" s="621"/>
      <c r="DW12" s="621"/>
      <c r="DX12" s="621"/>
      <c r="DY12" s="621"/>
      <c r="DZ12" s="621"/>
      <c r="EA12" s="621"/>
      <c r="EB12" s="621"/>
      <c r="EC12" s="656"/>
    </row>
    <row r="13" spans="2:143" ht="11.25" customHeight="1" x14ac:dyDescent="0.15">
      <c r="B13" s="617" t="s">
        <v>239</v>
      </c>
      <c r="C13" s="618"/>
      <c r="D13" s="618"/>
      <c r="E13" s="618"/>
      <c r="F13" s="618"/>
      <c r="G13" s="618"/>
      <c r="H13" s="618"/>
      <c r="I13" s="618"/>
      <c r="J13" s="618"/>
      <c r="K13" s="618"/>
      <c r="L13" s="618"/>
      <c r="M13" s="618"/>
      <c r="N13" s="618"/>
      <c r="O13" s="618"/>
      <c r="P13" s="618"/>
      <c r="Q13" s="619"/>
      <c r="R13" s="620">
        <v>17610</v>
      </c>
      <c r="S13" s="621"/>
      <c r="T13" s="621"/>
      <c r="U13" s="621"/>
      <c r="V13" s="621"/>
      <c r="W13" s="621"/>
      <c r="X13" s="621"/>
      <c r="Y13" s="622"/>
      <c r="Z13" s="673">
        <v>0.5</v>
      </c>
      <c r="AA13" s="673"/>
      <c r="AB13" s="673"/>
      <c r="AC13" s="673"/>
      <c r="AD13" s="674">
        <v>17610</v>
      </c>
      <c r="AE13" s="674"/>
      <c r="AF13" s="674"/>
      <c r="AG13" s="674"/>
      <c r="AH13" s="674"/>
      <c r="AI13" s="674"/>
      <c r="AJ13" s="674"/>
      <c r="AK13" s="674"/>
      <c r="AL13" s="643">
        <v>0.6</v>
      </c>
      <c r="AM13" s="675"/>
      <c r="AN13" s="675"/>
      <c r="AO13" s="676"/>
      <c r="AP13" s="617" t="s">
        <v>240</v>
      </c>
      <c r="AQ13" s="618"/>
      <c r="AR13" s="618"/>
      <c r="AS13" s="618"/>
      <c r="AT13" s="618"/>
      <c r="AU13" s="618"/>
      <c r="AV13" s="618"/>
      <c r="AW13" s="618"/>
      <c r="AX13" s="618"/>
      <c r="AY13" s="618"/>
      <c r="AZ13" s="618"/>
      <c r="BA13" s="618"/>
      <c r="BB13" s="618"/>
      <c r="BC13" s="618"/>
      <c r="BD13" s="618"/>
      <c r="BE13" s="618"/>
      <c r="BF13" s="619"/>
      <c r="BG13" s="620">
        <v>1481151</v>
      </c>
      <c r="BH13" s="621"/>
      <c r="BI13" s="621"/>
      <c r="BJ13" s="621"/>
      <c r="BK13" s="621"/>
      <c r="BL13" s="621"/>
      <c r="BM13" s="621"/>
      <c r="BN13" s="622"/>
      <c r="BO13" s="673">
        <v>60.3</v>
      </c>
      <c r="BP13" s="673"/>
      <c r="BQ13" s="673"/>
      <c r="BR13" s="673"/>
      <c r="BS13" s="626" t="s">
        <v>225</v>
      </c>
      <c r="BT13" s="621"/>
      <c r="BU13" s="621"/>
      <c r="BV13" s="621"/>
      <c r="BW13" s="621"/>
      <c r="BX13" s="621"/>
      <c r="BY13" s="621"/>
      <c r="BZ13" s="621"/>
      <c r="CA13" s="621"/>
      <c r="CB13" s="656"/>
      <c r="CD13" s="657" t="s">
        <v>241</v>
      </c>
      <c r="CE13" s="654"/>
      <c r="CF13" s="654"/>
      <c r="CG13" s="654"/>
      <c r="CH13" s="654"/>
      <c r="CI13" s="654"/>
      <c r="CJ13" s="654"/>
      <c r="CK13" s="654"/>
      <c r="CL13" s="654"/>
      <c r="CM13" s="654"/>
      <c r="CN13" s="654"/>
      <c r="CO13" s="654"/>
      <c r="CP13" s="654"/>
      <c r="CQ13" s="655"/>
      <c r="CR13" s="620">
        <v>605246</v>
      </c>
      <c r="CS13" s="621"/>
      <c r="CT13" s="621"/>
      <c r="CU13" s="621"/>
      <c r="CV13" s="621"/>
      <c r="CW13" s="621"/>
      <c r="CX13" s="621"/>
      <c r="CY13" s="622"/>
      <c r="CZ13" s="673">
        <v>16.600000000000001</v>
      </c>
      <c r="DA13" s="673"/>
      <c r="DB13" s="673"/>
      <c r="DC13" s="673"/>
      <c r="DD13" s="626">
        <v>164046</v>
      </c>
      <c r="DE13" s="621"/>
      <c r="DF13" s="621"/>
      <c r="DG13" s="621"/>
      <c r="DH13" s="621"/>
      <c r="DI13" s="621"/>
      <c r="DJ13" s="621"/>
      <c r="DK13" s="621"/>
      <c r="DL13" s="621"/>
      <c r="DM13" s="621"/>
      <c r="DN13" s="621"/>
      <c r="DO13" s="621"/>
      <c r="DP13" s="622"/>
      <c r="DQ13" s="626">
        <v>576566</v>
      </c>
      <c r="DR13" s="621"/>
      <c r="DS13" s="621"/>
      <c r="DT13" s="621"/>
      <c r="DU13" s="621"/>
      <c r="DV13" s="621"/>
      <c r="DW13" s="621"/>
      <c r="DX13" s="621"/>
      <c r="DY13" s="621"/>
      <c r="DZ13" s="621"/>
      <c r="EA13" s="621"/>
      <c r="EB13" s="621"/>
      <c r="EC13" s="656"/>
    </row>
    <row r="14" spans="2:143" ht="11.25" customHeight="1" x14ac:dyDescent="0.15">
      <c r="B14" s="617" t="s">
        <v>242</v>
      </c>
      <c r="C14" s="618"/>
      <c r="D14" s="618"/>
      <c r="E14" s="618"/>
      <c r="F14" s="618"/>
      <c r="G14" s="618"/>
      <c r="H14" s="618"/>
      <c r="I14" s="618"/>
      <c r="J14" s="618"/>
      <c r="K14" s="618"/>
      <c r="L14" s="618"/>
      <c r="M14" s="618"/>
      <c r="N14" s="618"/>
      <c r="O14" s="618"/>
      <c r="P14" s="618"/>
      <c r="Q14" s="619"/>
      <c r="R14" s="620" t="s">
        <v>225</v>
      </c>
      <c r="S14" s="621"/>
      <c r="T14" s="621"/>
      <c r="U14" s="621"/>
      <c r="V14" s="621"/>
      <c r="W14" s="621"/>
      <c r="X14" s="621"/>
      <c r="Y14" s="622"/>
      <c r="Z14" s="673" t="s">
        <v>225</v>
      </c>
      <c r="AA14" s="673"/>
      <c r="AB14" s="673"/>
      <c r="AC14" s="673"/>
      <c r="AD14" s="674" t="s">
        <v>225</v>
      </c>
      <c r="AE14" s="674"/>
      <c r="AF14" s="674"/>
      <c r="AG14" s="674"/>
      <c r="AH14" s="674"/>
      <c r="AI14" s="674"/>
      <c r="AJ14" s="674"/>
      <c r="AK14" s="674"/>
      <c r="AL14" s="643" t="s">
        <v>225</v>
      </c>
      <c r="AM14" s="675"/>
      <c r="AN14" s="675"/>
      <c r="AO14" s="676"/>
      <c r="AP14" s="617" t="s">
        <v>243</v>
      </c>
      <c r="AQ14" s="618"/>
      <c r="AR14" s="618"/>
      <c r="AS14" s="618"/>
      <c r="AT14" s="618"/>
      <c r="AU14" s="618"/>
      <c r="AV14" s="618"/>
      <c r="AW14" s="618"/>
      <c r="AX14" s="618"/>
      <c r="AY14" s="618"/>
      <c r="AZ14" s="618"/>
      <c r="BA14" s="618"/>
      <c r="BB14" s="618"/>
      <c r="BC14" s="618"/>
      <c r="BD14" s="618"/>
      <c r="BE14" s="618"/>
      <c r="BF14" s="619"/>
      <c r="BG14" s="620">
        <v>28973</v>
      </c>
      <c r="BH14" s="621"/>
      <c r="BI14" s="621"/>
      <c r="BJ14" s="621"/>
      <c r="BK14" s="621"/>
      <c r="BL14" s="621"/>
      <c r="BM14" s="621"/>
      <c r="BN14" s="622"/>
      <c r="BO14" s="673">
        <v>1.2</v>
      </c>
      <c r="BP14" s="673"/>
      <c r="BQ14" s="673"/>
      <c r="BR14" s="673"/>
      <c r="BS14" s="626" t="s">
        <v>225</v>
      </c>
      <c r="BT14" s="621"/>
      <c r="BU14" s="621"/>
      <c r="BV14" s="621"/>
      <c r="BW14" s="621"/>
      <c r="BX14" s="621"/>
      <c r="BY14" s="621"/>
      <c r="BZ14" s="621"/>
      <c r="CA14" s="621"/>
      <c r="CB14" s="656"/>
      <c r="CD14" s="657" t="s">
        <v>244</v>
      </c>
      <c r="CE14" s="654"/>
      <c r="CF14" s="654"/>
      <c r="CG14" s="654"/>
      <c r="CH14" s="654"/>
      <c r="CI14" s="654"/>
      <c r="CJ14" s="654"/>
      <c r="CK14" s="654"/>
      <c r="CL14" s="654"/>
      <c r="CM14" s="654"/>
      <c r="CN14" s="654"/>
      <c r="CO14" s="654"/>
      <c r="CP14" s="654"/>
      <c r="CQ14" s="655"/>
      <c r="CR14" s="620">
        <v>182284</v>
      </c>
      <c r="CS14" s="621"/>
      <c r="CT14" s="621"/>
      <c r="CU14" s="621"/>
      <c r="CV14" s="621"/>
      <c r="CW14" s="621"/>
      <c r="CX14" s="621"/>
      <c r="CY14" s="622"/>
      <c r="CZ14" s="673">
        <v>5</v>
      </c>
      <c r="DA14" s="673"/>
      <c r="DB14" s="673"/>
      <c r="DC14" s="673"/>
      <c r="DD14" s="626">
        <v>4085</v>
      </c>
      <c r="DE14" s="621"/>
      <c r="DF14" s="621"/>
      <c r="DG14" s="621"/>
      <c r="DH14" s="621"/>
      <c r="DI14" s="621"/>
      <c r="DJ14" s="621"/>
      <c r="DK14" s="621"/>
      <c r="DL14" s="621"/>
      <c r="DM14" s="621"/>
      <c r="DN14" s="621"/>
      <c r="DO14" s="621"/>
      <c r="DP14" s="622"/>
      <c r="DQ14" s="626">
        <v>177743</v>
      </c>
      <c r="DR14" s="621"/>
      <c r="DS14" s="621"/>
      <c r="DT14" s="621"/>
      <c r="DU14" s="621"/>
      <c r="DV14" s="621"/>
      <c r="DW14" s="621"/>
      <c r="DX14" s="621"/>
      <c r="DY14" s="621"/>
      <c r="DZ14" s="621"/>
      <c r="EA14" s="621"/>
      <c r="EB14" s="621"/>
      <c r="EC14" s="656"/>
    </row>
    <row r="15" spans="2:143" ht="11.25" customHeight="1" x14ac:dyDescent="0.15">
      <c r="B15" s="617" t="s">
        <v>245</v>
      </c>
      <c r="C15" s="618"/>
      <c r="D15" s="618"/>
      <c r="E15" s="618"/>
      <c r="F15" s="618"/>
      <c r="G15" s="618"/>
      <c r="H15" s="618"/>
      <c r="I15" s="618"/>
      <c r="J15" s="618"/>
      <c r="K15" s="618"/>
      <c r="L15" s="618"/>
      <c r="M15" s="618"/>
      <c r="N15" s="618"/>
      <c r="O15" s="618"/>
      <c r="P15" s="618"/>
      <c r="Q15" s="619"/>
      <c r="R15" s="620">
        <v>5039</v>
      </c>
      <c r="S15" s="621"/>
      <c r="T15" s="621"/>
      <c r="U15" s="621"/>
      <c r="V15" s="621"/>
      <c r="W15" s="621"/>
      <c r="X15" s="621"/>
      <c r="Y15" s="622"/>
      <c r="Z15" s="673">
        <v>0.1</v>
      </c>
      <c r="AA15" s="673"/>
      <c r="AB15" s="673"/>
      <c r="AC15" s="673"/>
      <c r="AD15" s="674">
        <v>5039</v>
      </c>
      <c r="AE15" s="674"/>
      <c r="AF15" s="674"/>
      <c r="AG15" s="674"/>
      <c r="AH15" s="674"/>
      <c r="AI15" s="674"/>
      <c r="AJ15" s="674"/>
      <c r="AK15" s="674"/>
      <c r="AL15" s="643">
        <v>0.2</v>
      </c>
      <c r="AM15" s="675"/>
      <c r="AN15" s="675"/>
      <c r="AO15" s="676"/>
      <c r="AP15" s="617" t="s">
        <v>246</v>
      </c>
      <c r="AQ15" s="618"/>
      <c r="AR15" s="618"/>
      <c r="AS15" s="618"/>
      <c r="AT15" s="618"/>
      <c r="AU15" s="618"/>
      <c r="AV15" s="618"/>
      <c r="AW15" s="618"/>
      <c r="AX15" s="618"/>
      <c r="AY15" s="618"/>
      <c r="AZ15" s="618"/>
      <c r="BA15" s="618"/>
      <c r="BB15" s="618"/>
      <c r="BC15" s="618"/>
      <c r="BD15" s="618"/>
      <c r="BE15" s="618"/>
      <c r="BF15" s="619"/>
      <c r="BG15" s="620">
        <v>107997</v>
      </c>
      <c r="BH15" s="621"/>
      <c r="BI15" s="621"/>
      <c r="BJ15" s="621"/>
      <c r="BK15" s="621"/>
      <c r="BL15" s="621"/>
      <c r="BM15" s="621"/>
      <c r="BN15" s="622"/>
      <c r="BO15" s="673">
        <v>4.4000000000000004</v>
      </c>
      <c r="BP15" s="673"/>
      <c r="BQ15" s="673"/>
      <c r="BR15" s="673"/>
      <c r="BS15" s="626" t="s">
        <v>225</v>
      </c>
      <c r="BT15" s="621"/>
      <c r="BU15" s="621"/>
      <c r="BV15" s="621"/>
      <c r="BW15" s="621"/>
      <c r="BX15" s="621"/>
      <c r="BY15" s="621"/>
      <c r="BZ15" s="621"/>
      <c r="CA15" s="621"/>
      <c r="CB15" s="656"/>
      <c r="CD15" s="657" t="s">
        <v>247</v>
      </c>
      <c r="CE15" s="654"/>
      <c r="CF15" s="654"/>
      <c r="CG15" s="654"/>
      <c r="CH15" s="654"/>
      <c r="CI15" s="654"/>
      <c r="CJ15" s="654"/>
      <c r="CK15" s="654"/>
      <c r="CL15" s="654"/>
      <c r="CM15" s="654"/>
      <c r="CN15" s="654"/>
      <c r="CO15" s="654"/>
      <c r="CP15" s="654"/>
      <c r="CQ15" s="655"/>
      <c r="CR15" s="620">
        <v>343716</v>
      </c>
      <c r="CS15" s="621"/>
      <c r="CT15" s="621"/>
      <c r="CU15" s="621"/>
      <c r="CV15" s="621"/>
      <c r="CW15" s="621"/>
      <c r="CX15" s="621"/>
      <c r="CY15" s="622"/>
      <c r="CZ15" s="673">
        <v>9.4</v>
      </c>
      <c r="DA15" s="673"/>
      <c r="DB15" s="673"/>
      <c r="DC15" s="673"/>
      <c r="DD15" s="626">
        <v>15506</v>
      </c>
      <c r="DE15" s="621"/>
      <c r="DF15" s="621"/>
      <c r="DG15" s="621"/>
      <c r="DH15" s="621"/>
      <c r="DI15" s="621"/>
      <c r="DJ15" s="621"/>
      <c r="DK15" s="621"/>
      <c r="DL15" s="621"/>
      <c r="DM15" s="621"/>
      <c r="DN15" s="621"/>
      <c r="DO15" s="621"/>
      <c r="DP15" s="622"/>
      <c r="DQ15" s="626">
        <v>335604</v>
      </c>
      <c r="DR15" s="621"/>
      <c r="DS15" s="621"/>
      <c r="DT15" s="621"/>
      <c r="DU15" s="621"/>
      <c r="DV15" s="621"/>
      <c r="DW15" s="621"/>
      <c r="DX15" s="621"/>
      <c r="DY15" s="621"/>
      <c r="DZ15" s="621"/>
      <c r="EA15" s="621"/>
      <c r="EB15" s="621"/>
      <c r="EC15" s="656"/>
    </row>
    <row r="16" spans="2:143" ht="11.25" customHeight="1" x14ac:dyDescent="0.15">
      <c r="B16" s="617" t="s">
        <v>248</v>
      </c>
      <c r="C16" s="618"/>
      <c r="D16" s="618"/>
      <c r="E16" s="618"/>
      <c r="F16" s="618"/>
      <c r="G16" s="618"/>
      <c r="H16" s="618"/>
      <c r="I16" s="618"/>
      <c r="J16" s="618"/>
      <c r="K16" s="618"/>
      <c r="L16" s="618"/>
      <c r="M16" s="618"/>
      <c r="N16" s="618"/>
      <c r="O16" s="618"/>
      <c r="P16" s="618"/>
      <c r="Q16" s="619"/>
      <c r="R16" s="620">
        <v>37635</v>
      </c>
      <c r="S16" s="621"/>
      <c r="T16" s="621"/>
      <c r="U16" s="621"/>
      <c r="V16" s="621"/>
      <c r="W16" s="621"/>
      <c r="X16" s="621"/>
      <c r="Y16" s="622"/>
      <c r="Z16" s="673">
        <v>1</v>
      </c>
      <c r="AA16" s="673"/>
      <c r="AB16" s="673"/>
      <c r="AC16" s="673"/>
      <c r="AD16" s="674" t="s">
        <v>225</v>
      </c>
      <c r="AE16" s="674"/>
      <c r="AF16" s="674"/>
      <c r="AG16" s="674"/>
      <c r="AH16" s="674"/>
      <c r="AI16" s="674"/>
      <c r="AJ16" s="674"/>
      <c r="AK16" s="674"/>
      <c r="AL16" s="643" t="s">
        <v>225</v>
      </c>
      <c r="AM16" s="675"/>
      <c r="AN16" s="675"/>
      <c r="AO16" s="676"/>
      <c r="AP16" s="617" t="s">
        <v>249</v>
      </c>
      <c r="AQ16" s="618"/>
      <c r="AR16" s="618"/>
      <c r="AS16" s="618"/>
      <c r="AT16" s="618"/>
      <c r="AU16" s="618"/>
      <c r="AV16" s="618"/>
      <c r="AW16" s="618"/>
      <c r="AX16" s="618"/>
      <c r="AY16" s="618"/>
      <c r="AZ16" s="618"/>
      <c r="BA16" s="618"/>
      <c r="BB16" s="618"/>
      <c r="BC16" s="618"/>
      <c r="BD16" s="618"/>
      <c r="BE16" s="618"/>
      <c r="BF16" s="619"/>
      <c r="BG16" s="620" t="s">
        <v>225</v>
      </c>
      <c r="BH16" s="621"/>
      <c r="BI16" s="621"/>
      <c r="BJ16" s="621"/>
      <c r="BK16" s="621"/>
      <c r="BL16" s="621"/>
      <c r="BM16" s="621"/>
      <c r="BN16" s="622"/>
      <c r="BO16" s="673" t="s">
        <v>225</v>
      </c>
      <c r="BP16" s="673"/>
      <c r="BQ16" s="673"/>
      <c r="BR16" s="673"/>
      <c r="BS16" s="626" t="s">
        <v>225</v>
      </c>
      <c r="BT16" s="621"/>
      <c r="BU16" s="621"/>
      <c r="BV16" s="621"/>
      <c r="BW16" s="621"/>
      <c r="BX16" s="621"/>
      <c r="BY16" s="621"/>
      <c r="BZ16" s="621"/>
      <c r="CA16" s="621"/>
      <c r="CB16" s="656"/>
      <c r="CD16" s="657" t="s">
        <v>250</v>
      </c>
      <c r="CE16" s="654"/>
      <c r="CF16" s="654"/>
      <c r="CG16" s="654"/>
      <c r="CH16" s="654"/>
      <c r="CI16" s="654"/>
      <c r="CJ16" s="654"/>
      <c r="CK16" s="654"/>
      <c r="CL16" s="654"/>
      <c r="CM16" s="654"/>
      <c r="CN16" s="654"/>
      <c r="CO16" s="654"/>
      <c r="CP16" s="654"/>
      <c r="CQ16" s="655"/>
      <c r="CR16" s="620" t="s">
        <v>225</v>
      </c>
      <c r="CS16" s="621"/>
      <c r="CT16" s="621"/>
      <c r="CU16" s="621"/>
      <c r="CV16" s="621"/>
      <c r="CW16" s="621"/>
      <c r="CX16" s="621"/>
      <c r="CY16" s="622"/>
      <c r="CZ16" s="673" t="s">
        <v>225</v>
      </c>
      <c r="DA16" s="673"/>
      <c r="DB16" s="673"/>
      <c r="DC16" s="673"/>
      <c r="DD16" s="626" t="s">
        <v>225</v>
      </c>
      <c r="DE16" s="621"/>
      <c r="DF16" s="621"/>
      <c r="DG16" s="621"/>
      <c r="DH16" s="621"/>
      <c r="DI16" s="621"/>
      <c r="DJ16" s="621"/>
      <c r="DK16" s="621"/>
      <c r="DL16" s="621"/>
      <c r="DM16" s="621"/>
      <c r="DN16" s="621"/>
      <c r="DO16" s="621"/>
      <c r="DP16" s="622"/>
      <c r="DQ16" s="626" t="s">
        <v>225</v>
      </c>
      <c r="DR16" s="621"/>
      <c r="DS16" s="621"/>
      <c r="DT16" s="621"/>
      <c r="DU16" s="621"/>
      <c r="DV16" s="621"/>
      <c r="DW16" s="621"/>
      <c r="DX16" s="621"/>
      <c r="DY16" s="621"/>
      <c r="DZ16" s="621"/>
      <c r="EA16" s="621"/>
      <c r="EB16" s="621"/>
      <c r="EC16" s="656"/>
    </row>
    <row r="17" spans="2:133" ht="11.25" customHeight="1" x14ac:dyDescent="0.15">
      <c r="B17" s="617" t="s">
        <v>251</v>
      </c>
      <c r="C17" s="618"/>
      <c r="D17" s="618"/>
      <c r="E17" s="618"/>
      <c r="F17" s="618"/>
      <c r="G17" s="618"/>
      <c r="H17" s="618"/>
      <c r="I17" s="618"/>
      <c r="J17" s="618"/>
      <c r="K17" s="618"/>
      <c r="L17" s="618"/>
      <c r="M17" s="618"/>
      <c r="N17" s="618"/>
      <c r="O17" s="618"/>
      <c r="P17" s="618"/>
      <c r="Q17" s="619"/>
      <c r="R17" s="620" t="s">
        <v>225</v>
      </c>
      <c r="S17" s="621"/>
      <c r="T17" s="621"/>
      <c r="U17" s="621"/>
      <c r="V17" s="621"/>
      <c r="W17" s="621"/>
      <c r="X17" s="621"/>
      <c r="Y17" s="622"/>
      <c r="Z17" s="673" t="s">
        <v>225</v>
      </c>
      <c r="AA17" s="673"/>
      <c r="AB17" s="673"/>
      <c r="AC17" s="673"/>
      <c r="AD17" s="674" t="s">
        <v>225</v>
      </c>
      <c r="AE17" s="674"/>
      <c r="AF17" s="674"/>
      <c r="AG17" s="674"/>
      <c r="AH17" s="674"/>
      <c r="AI17" s="674"/>
      <c r="AJ17" s="674"/>
      <c r="AK17" s="674"/>
      <c r="AL17" s="643" t="s">
        <v>225</v>
      </c>
      <c r="AM17" s="675"/>
      <c r="AN17" s="675"/>
      <c r="AO17" s="676"/>
      <c r="AP17" s="617" t="s">
        <v>252</v>
      </c>
      <c r="AQ17" s="618"/>
      <c r="AR17" s="618"/>
      <c r="AS17" s="618"/>
      <c r="AT17" s="618"/>
      <c r="AU17" s="618"/>
      <c r="AV17" s="618"/>
      <c r="AW17" s="618"/>
      <c r="AX17" s="618"/>
      <c r="AY17" s="618"/>
      <c r="AZ17" s="618"/>
      <c r="BA17" s="618"/>
      <c r="BB17" s="618"/>
      <c r="BC17" s="618"/>
      <c r="BD17" s="618"/>
      <c r="BE17" s="618"/>
      <c r="BF17" s="619"/>
      <c r="BG17" s="620" t="s">
        <v>225</v>
      </c>
      <c r="BH17" s="621"/>
      <c r="BI17" s="621"/>
      <c r="BJ17" s="621"/>
      <c r="BK17" s="621"/>
      <c r="BL17" s="621"/>
      <c r="BM17" s="621"/>
      <c r="BN17" s="622"/>
      <c r="BO17" s="673" t="s">
        <v>225</v>
      </c>
      <c r="BP17" s="673"/>
      <c r="BQ17" s="673"/>
      <c r="BR17" s="673"/>
      <c r="BS17" s="626" t="s">
        <v>225</v>
      </c>
      <c r="BT17" s="621"/>
      <c r="BU17" s="621"/>
      <c r="BV17" s="621"/>
      <c r="BW17" s="621"/>
      <c r="BX17" s="621"/>
      <c r="BY17" s="621"/>
      <c r="BZ17" s="621"/>
      <c r="CA17" s="621"/>
      <c r="CB17" s="656"/>
      <c r="CD17" s="657" t="s">
        <v>253</v>
      </c>
      <c r="CE17" s="654"/>
      <c r="CF17" s="654"/>
      <c r="CG17" s="654"/>
      <c r="CH17" s="654"/>
      <c r="CI17" s="654"/>
      <c r="CJ17" s="654"/>
      <c r="CK17" s="654"/>
      <c r="CL17" s="654"/>
      <c r="CM17" s="654"/>
      <c r="CN17" s="654"/>
      <c r="CO17" s="654"/>
      <c r="CP17" s="654"/>
      <c r="CQ17" s="655"/>
      <c r="CR17" s="620">
        <v>106692</v>
      </c>
      <c r="CS17" s="621"/>
      <c r="CT17" s="621"/>
      <c r="CU17" s="621"/>
      <c r="CV17" s="621"/>
      <c r="CW17" s="621"/>
      <c r="CX17" s="621"/>
      <c r="CY17" s="622"/>
      <c r="CZ17" s="673">
        <v>2.9</v>
      </c>
      <c r="DA17" s="673"/>
      <c r="DB17" s="673"/>
      <c r="DC17" s="673"/>
      <c r="DD17" s="626" t="s">
        <v>225</v>
      </c>
      <c r="DE17" s="621"/>
      <c r="DF17" s="621"/>
      <c r="DG17" s="621"/>
      <c r="DH17" s="621"/>
      <c r="DI17" s="621"/>
      <c r="DJ17" s="621"/>
      <c r="DK17" s="621"/>
      <c r="DL17" s="621"/>
      <c r="DM17" s="621"/>
      <c r="DN17" s="621"/>
      <c r="DO17" s="621"/>
      <c r="DP17" s="622"/>
      <c r="DQ17" s="626">
        <v>106692</v>
      </c>
      <c r="DR17" s="621"/>
      <c r="DS17" s="621"/>
      <c r="DT17" s="621"/>
      <c r="DU17" s="621"/>
      <c r="DV17" s="621"/>
      <c r="DW17" s="621"/>
      <c r="DX17" s="621"/>
      <c r="DY17" s="621"/>
      <c r="DZ17" s="621"/>
      <c r="EA17" s="621"/>
      <c r="EB17" s="621"/>
      <c r="EC17" s="656"/>
    </row>
    <row r="18" spans="2:133" ht="11.25" customHeight="1" x14ac:dyDescent="0.15">
      <c r="B18" s="617" t="s">
        <v>254</v>
      </c>
      <c r="C18" s="618"/>
      <c r="D18" s="618"/>
      <c r="E18" s="618"/>
      <c r="F18" s="618"/>
      <c r="G18" s="618"/>
      <c r="H18" s="618"/>
      <c r="I18" s="618"/>
      <c r="J18" s="618"/>
      <c r="K18" s="618"/>
      <c r="L18" s="618"/>
      <c r="M18" s="618"/>
      <c r="N18" s="618"/>
      <c r="O18" s="618"/>
      <c r="P18" s="618"/>
      <c r="Q18" s="619"/>
      <c r="R18" s="620">
        <v>37635</v>
      </c>
      <c r="S18" s="621"/>
      <c r="T18" s="621"/>
      <c r="U18" s="621"/>
      <c r="V18" s="621"/>
      <c r="W18" s="621"/>
      <c r="X18" s="621"/>
      <c r="Y18" s="622"/>
      <c r="Z18" s="673">
        <v>1</v>
      </c>
      <c r="AA18" s="673"/>
      <c r="AB18" s="673"/>
      <c r="AC18" s="673"/>
      <c r="AD18" s="674" t="s">
        <v>225</v>
      </c>
      <c r="AE18" s="674"/>
      <c r="AF18" s="674"/>
      <c r="AG18" s="674"/>
      <c r="AH18" s="674"/>
      <c r="AI18" s="674"/>
      <c r="AJ18" s="674"/>
      <c r="AK18" s="674"/>
      <c r="AL18" s="643" t="s">
        <v>225</v>
      </c>
      <c r="AM18" s="675"/>
      <c r="AN18" s="675"/>
      <c r="AO18" s="676"/>
      <c r="AP18" s="617" t="s">
        <v>255</v>
      </c>
      <c r="AQ18" s="618"/>
      <c r="AR18" s="618"/>
      <c r="AS18" s="618"/>
      <c r="AT18" s="618"/>
      <c r="AU18" s="618"/>
      <c r="AV18" s="618"/>
      <c r="AW18" s="618"/>
      <c r="AX18" s="618"/>
      <c r="AY18" s="618"/>
      <c r="AZ18" s="618"/>
      <c r="BA18" s="618"/>
      <c r="BB18" s="618"/>
      <c r="BC18" s="618"/>
      <c r="BD18" s="618"/>
      <c r="BE18" s="618"/>
      <c r="BF18" s="619"/>
      <c r="BG18" s="620" t="s">
        <v>225</v>
      </c>
      <c r="BH18" s="621"/>
      <c r="BI18" s="621"/>
      <c r="BJ18" s="621"/>
      <c r="BK18" s="621"/>
      <c r="BL18" s="621"/>
      <c r="BM18" s="621"/>
      <c r="BN18" s="622"/>
      <c r="BO18" s="673" t="s">
        <v>225</v>
      </c>
      <c r="BP18" s="673"/>
      <c r="BQ18" s="673"/>
      <c r="BR18" s="673"/>
      <c r="BS18" s="626" t="s">
        <v>225</v>
      </c>
      <c r="BT18" s="621"/>
      <c r="BU18" s="621"/>
      <c r="BV18" s="621"/>
      <c r="BW18" s="621"/>
      <c r="BX18" s="621"/>
      <c r="BY18" s="621"/>
      <c r="BZ18" s="621"/>
      <c r="CA18" s="621"/>
      <c r="CB18" s="656"/>
      <c r="CD18" s="657" t="s">
        <v>256</v>
      </c>
      <c r="CE18" s="654"/>
      <c r="CF18" s="654"/>
      <c r="CG18" s="654"/>
      <c r="CH18" s="654"/>
      <c r="CI18" s="654"/>
      <c r="CJ18" s="654"/>
      <c r="CK18" s="654"/>
      <c r="CL18" s="654"/>
      <c r="CM18" s="654"/>
      <c r="CN18" s="654"/>
      <c r="CO18" s="654"/>
      <c r="CP18" s="654"/>
      <c r="CQ18" s="655"/>
      <c r="CR18" s="620" t="s">
        <v>225</v>
      </c>
      <c r="CS18" s="621"/>
      <c r="CT18" s="621"/>
      <c r="CU18" s="621"/>
      <c r="CV18" s="621"/>
      <c r="CW18" s="621"/>
      <c r="CX18" s="621"/>
      <c r="CY18" s="622"/>
      <c r="CZ18" s="673" t="s">
        <v>225</v>
      </c>
      <c r="DA18" s="673"/>
      <c r="DB18" s="673"/>
      <c r="DC18" s="673"/>
      <c r="DD18" s="626" t="s">
        <v>225</v>
      </c>
      <c r="DE18" s="621"/>
      <c r="DF18" s="621"/>
      <c r="DG18" s="621"/>
      <c r="DH18" s="621"/>
      <c r="DI18" s="621"/>
      <c r="DJ18" s="621"/>
      <c r="DK18" s="621"/>
      <c r="DL18" s="621"/>
      <c r="DM18" s="621"/>
      <c r="DN18" s="621"/>
      <c r="DO18" s="621"/>
      <c r="DP18" s="622"/>
      <c r="DQ18" s="626" t="s">
        <v>225</v>
      </c>
      <c r="DR18" s="621"/>
      <c r="DS18" s="621"/>
      <c r="DT18" s="621"/>
      <c r="DU18" s="621"/>
      <c r="DV18" s="621"/>
      <c r="DW18" s="621"/>
      <c r="DX18" s="621"/>
      <c r="DY18" s="621"/>
      <c r="DZ18" s="621"/>
      <c r="EA18" s="621"/>
      <c r="EB18" s="621"/>
      <c r="EC18" s="656"/>
    </row>
    <row r="19" spans="2:133" ht="11.25" customHeight="1" x14ac:dyDescent="0.15">
      <c r="B19" s="617" t="s">
        <v>257</v>
      </c>
      <c r="C19" s="618"/>
      <c r="D19" s="618"/>
      <c r="E19" s="618"/>
      <c r="F19" s="618"/>
      <c r="G19" s="618"/>
      <c r="H19" s="618"/>
      <c r="I19" s="618"/>
      <c r="J19" s="618"/>
      <c r="K19" s="618"/>
      <c r="L19" s="618"/>
      <c r="M19" s="618"/>
      <c r="N19" s="618"/>
      <c r="O19" s="618"/>
      <c r="P19" s="618"/>
      <c r="Q19" s="619"/>
      <c r="R19" s="620" t="s">
        <v>225</v>
      </c>
      <c r="S19" s="621"/>
      <c r="T19" s="621"/>
      <c r="U19" s="621"/>
      <c r="V19" s="621"/>
      <c r="W19" s="621"/>
      <c r="X19" s="621"/>
      <c r="Y19" s="622"/>
      <c r="Z19" s="673" t="s">
        <v>225</v>
      </c>
      <c r="AA19" s="673"/>
      <c r="AB19" s="673"/>
      <c r="AC19" s="673"/>
      <c r="AD19" s="674" t="s">
        <v>225</v>
      </c>
      <c r="AE19" s="674"/>
      <c r="AF19" s="674"/>
      <c r="AG19" s="674"/>
      <c r="AH19" s="674"/>
      <c r="AI19" s="674"/>
      <c r="AJ19" s="674"/>
      <c r="AK19" s="674"/>
      <c r="AL19" s="643" t="s">
        <v>225</v>
      </c>
      <c r="AM19" s="675"/>
      <c r="AN19" s="675"/>
      <c r="AO19" s="676"/>
      <c r="AP19" s="617" t="s">
        <v>258</v>
      </c>
      <c r="AQ19" s="618"/>
      <c r="AR19" s="618"/>
      <c r="AS19" s="618"/>
      <c r="AT19" s="618"/>
      <c r="AU19" s="618"/>
      <c r="AV19" s="618"/>
      <c r="AW19" s="618"/>
      <c r="AX19" s="618"/>
      <c r="AY19" s="618"/>
      <c r="AZ19" s="618"/>
      <c r="BA19" s="618"/>
      <c r="BB19" s="618"/>
      <c r="BC19" s="618"/>
      <c r="BD19" s="618"/>
      <c r="BE19" s="618"/>
      <c r="BF19" s="619"/>
      <c r="BG19" s="620" t="s">
        <v>225</v>
      </c>
      <c r="BH19" s="621"/>
      <c r="BI19" s="621"/>
      <c r="BJ19" s="621"/>
      <c r="BK19" s="621"/>
      <c r="BL19" s="621"/>
      <c r="BM19" s="621"/>
      <c r="BN19" s="622"/>
      <c r="BO19" s="673" t="s">
        <v>225</v>
      </c>
      <c r="BP19" s="673"/>
      <c r="BQ19" s="673"/>
      <c r="BR19" s="673"/>
      <c r="BS19" s="626" t="s">
        <v>225</v>
      </c>
      <c r="BT19" s="621"/>
      <c r="BU19" s="621"/>
      <c r="BV19" s="621"/>
      <c r="BW19" s="621"/>
      <c r="BX19" s="621"/>
      <c r="BY19" s="621"/>
      <c r="BZ19" s="621"/>
      <c r="CA19" s="621"/>
      <c r="CB19" s="656"/>
      <c r="CD19" s="657" t="s">
        <v>259</v>
      </c>
      <c r="CE19" s="654"/>
      <c r="CF19" s="654"/>
      <c r="CG19" s="654"/>
      <c r="CH19" s="654"/>
      <c r="CI19" s="654"/>
      <c r="CJ19" s="654"/>
      <c r="CK19" s="654"/>
      <c r="CL19" s="654"/>
      <c r="CM19" s="654"/>
      <c r="CN19" s="654"/>
      <c r="CO19" s="654"/>
      <c r="CP19" s="654"/>
      <c r="CQ19" s="655"/>
      <c r="CR19" s="620" t="s">
        <v>225</v>
      </c>
      <c r="CS19" s="621"/>
      <c r="CT19" s="621"/>
      <c r="CU19" s="621"/>
      <c r="CV19" s="621"/>
      <c r="CW19" s="621"/>
      <c r="CX19" s="621"/>
      <c r="CY19" s="622"/>
      <c r="CZ19" s="673" t="s">
        <v>225</v>
      </c>
      <c r="DA19" s="673"/>
      <c r="DB19" s="673"/>
      <c r="DC19" s="673"/>
      <c r="DD19" s="626" t="s">
        <v>225</v>
      </c>
      <c r="DE19" s="621"/>
      <c r="DF19" s="621"/>
      <c r="DG19" s="621"/>
      <c r="DH19" s="621"/>
      <c r="DI19" s="621"/>
      <c r="DJ19" s="621"/>
      <c r="DK19" s="621"/>
      <c r="DL19" s="621"/>
      <c r="DM19" s="621"/>
      <c r="DN19" s="621"/>
      <c r="DO19" s="621"/>
      <c r="DP19" s="622"/>
      <c r="DQ19" s="626" t="s">
        <v>225</v>
      </c>
      <c r="DR19" s="621"/>
      <c r="DS19" s="621"/>
      <c r="DT19" s="621"/>
      <c r="DU19" s="621"/>
      <c r="DV19" s="621"/>
      <c r="DW19" s="621"/>
      <c r="DX19" s="621"/>
      <c r="DY19" s="621"/>
      <c r="DZ19" s="621"/>
      <c r="EA19" s="621"/>
      <c r="EB19" s="621"/>
      <c r="EC19" s="656"/>
    </row>
    <row r="20" spans="2:133" ht="11.25" customHeight="1" x14ac:dyDescent="0.15">
      <c r="B20" s="617" t="s">
        <v>260</v>
      </c>
      <c r="C20" s="618"/>
      <c r="D20" s="618"/>
      <c r="E20" s="618"/>
      <c r="F20" s="618"/>
      <c r="G20" s="618"/>
      <c r="H20" s="618"/>
      <c r="I20" s="618"/>
      <c r="J20" s="618"/>
      <c r="K20" s="618"/>
      <c r="L20" s="618"/>
      <c r="M20" s="618"/>
      <c r="N20" s="618"/>
      <c r="O20" s="618"/>
      <c r="P20" s="618"/>
      <c r="Q20" s="619"/>
      <c r="R20" s="620">
        <v>2804779</v>
      </c>
      <c r="S20" s="621"/>
      <c r="T20" s="621"/>
      <c r="U20" s="621"/>
      <c r="V20" s="621"/>
      <c r="W20" s="621"/>
      <c r="X20" s="621"/>
      <c r="Y20" s="622"/>
      <c r="Z20" s="673">
        <v>72</v>
      </c>
      <c r="AA20" s="673"/>
      <c r="AB20" s="673"/>
      <c r="AC20" s="673"/>
      <c r="AD20" s="674">
        <v>2767144</v>
      </c>
      <c r="AE20" s="674"/>
      <c r="AF20" s="674"/>
      <c r="AG20" s="674"/>
      <c r="AH20" s="674"/>
      <c r="AI20" s="674"/>
      <c r="AJ20" s="674"/>
      <c r="AK20" s="674"/>
      <c r="AL20" s="643">
        <v>99.3</v>
      </c>
      <c r="AM20" s="675"/>
      <c r="AN20" s="675"/>
      <c r="AO20" s="676"/>
      <c r="AP20" s="617" t="s">
        <v>261</v>
      </c>
      <c r="AQ20" s="618"/>
      <c r="AR20" s="618"/>
      <c r="AS20" s="618"/>
      <c r="AT20" s="618"/>
      <c r="AU20" s="618"/>
      <c r="AV20" s="618"/>
      <c r="AW20" s="618"/>
      <c r="AX20" s="618"/>
      <c r="AY20" s="618"/>
      <c r="AZ20" s="618"/>
      <c r="BA20" s="618"/>
      <c r="BB20" s="618"/>
      <c r="BC20" s="618"/>
      <c r="BD20" s="618"/>
      <c r="BE20" s="618"/>
      <c r="BF20" s="619"/>
      <c r="BG20" s="620" t="s">
        <v>225</v>
      </c>
      <c r="BH20" s="621"/>
      <c r="BI20" s="621"/>
      <c r="BJ20" s="621"/>
      <c r="BK20" s="621"/>
      <c r="BL20" s="621"/>
      <c r="BM20" s="621"/>
      <c r="BN20" s="622"/>
      <c r="BO20" s="673" t="s">
        <v>225</v>
      </c>
      <c r="BP20" s="673"/>
      <c r="BQ20" s="673"/>
      <c r="BR20" s="673"/>
      <c r="BS20" s="626" t="s">
        <v>225</v>
      </c>
      <c r="BT20" s="621"/>
      <c r="BU20" s="621"/>
      <c r="BV20" s="621"/>
      <c r="BW20" s="621"/>
      <c r="BX20" s="621"/>
      <c r="BY20" s="621"/>
      <c r="BZ20" s="621"/>
      <c r="CA20" s="621"/>
      <c r="CB20" s="656"/>
      <c r="CD20" s="657" t="s">
        <v>262</v>
      </c>
      <c r="CE20" s="654"/>
      <c r="CF20" s="654"/>
      <c r="CG20" s="654"/>
      <c r="CH20" s="654"/>
      <c r="CI20" s="654"/>
      <c r="CJ20" s="654"/>
      <c r="CK20" s="654"/>
      <c r="CL20" s="654"/>
      <c r="CM20" s="654"/>
      <c r="CN20" s="654"/>
      <c r="CO20" s="654"/>
      <c r="CP20" s="654"/>
      <c r="CQ20" s="655"/>
      <c r="CR20" s="620">
        <v>3647059</v>
      </c>
      <c r="CS20" s="621"/>
      <c r="CT20" s="621"/>
      <c r="CU20" s="621"/>
      <c r="CV20" s="621"/>
      <c r="CW20" s="621"/>
      <c r="CX20" s="621"/>
      <c r="CY20" s="622"/>
      <c r="CZ20" s="673">
        <v>100</v>
      </c>
      <c r="DA20" s="673"/>
      <c r="DB20" s="673"/>
      <c r="DC20" s="673"/>
      <c r="DD20" s="626">
        <v>333142</v>
      </c>
      <c r="DE20" s="621"/>
      <c r="DF20" s="621"/>
      <c r="DG20" s="621"/>
      <c r="DH20" s="621"/>
      <c r="DI20" s="621"/>
      <c r="DJ20" s="621"/>
      <c r="DK20" s="621"/>
      <c r="DL20" s="621"/>
      <c r="DM20" s="621"/>
      <c r="DN20" s="621"/>
      <c r="DO20" s="621"/>
      <c r="DP20" s="622"/>
      <c r="DQ20" s="626">
        <v>3039463</v>
      </c>
      <c r="DR20" s="621"/>
      <c r="DS20" s="621"/>
      <c r="DT20" s="621"/>
      <c r="DU20" s="621"/>
      <c r="DV20" s="621"/>
      <c r="DW20" s="621"/>
      <c r="DX20" s="621"/>
      <c r="DY20" s="621"/>
      <c r="DZ20" s="621"/>
      <c r="EA20" s="621"/>
      <c r="EB20" s="621"/>
      <c r="EC20" s="656"/>
    </row>
    <row r="21" spans="2:133" ht="11.25" customHeight="1" x14ac:dyDescent="0.15">
      <c r="B21" s="617" t="s">
        <v>263</v>
      </c>
      <c r="C21" s="618"/>
      <c r="D21" s="618"/>
      <c r="E21" s="618"/>
      <c r="F21" s="618"/>
      <c r="G21" s="618"/>
      <c r="H21" s="618"/>
      <c r="I21" s="618"/>
      <c r="J21" s="618"/>
      <c r="K21" s="618"/>
      <c r="L21" s="618"/>
      <c r="M21" s="618"/>
      <c r="N21" s="618"/>
      <c r="O21" s="618"/>
      <c r="P21" s="618"/>
      <c r="Q21" s="619"/>
      <c r="R21" s="620">
        <v>2101</v>
      </c>
      <c r="S21" s="621"/>
      <c r="T21" s="621"/>
      <c r="U21" s="621"/>
      <c r="V21" s="621"/>
      <c r="W21" s="621"/>
      <c r="X21" s="621"/>
      <c r="Y21" s="622"/>
      <c r="Z21" s="673">
        <v>0.1</v>
      </c>
      <c r="AA21" s="673"/>
      <c r="AB21" s="673"/>
      <c r="AC21" s="673"/>
      <c r="AD21" s="674">
        <v>2101</v>
      </c>
      <c r="AE21" s="674"/>
      <c r="AF21" s="674"/>
      <c r="AG21" s="674"/>
      <c r="AH21" s="674"/>
      <c r="AI21" s="674"/>
      <c r="AJ21" s="674"/>
      <c r="AK21" s="674"/>
      <c r="AL21" s="643">
        <v>0.1</v>
      </c>
      <c r="AM21" s="675"/>
      <c r="AN21" s="675"/>
      <c r="AO21" s="676"/>
      <c r="AP21" s="711" t="s">
        <v>264</v>
      </c>
      <c r="AQ21" s="721"/>
      <c r="AR21" s="721"/>
      <c r="AS21" s="721"/>
      <c r="AT21" s="721"/>
      <c r="AU21" s="721"/>
      <c r="AV21" s="721"/>
      <c r="AW21" s="721"/>
      <c r="AX21" s="721"/>
      <c r="AY21" s="721"/>
      <c r="AZ21" s="721"/>
      <c r="BA21" s="721"/>
      <c r="BB21" s="721"/>
      <c r="BC21" s="721"/>
      <c r="BD21" s="721"/>
      <c r="BE21" s="721"/>
      <c r="BF21" s="713"/>
      <c r="BG21" s="620" t="s">
        <v>225</v>
      </c>
      <c r="BH21" s="621"/>
      <c r="BI21" s="621"/>
      <c r="BJ21" s="621"/>
      <c r="BK21" s="621"/>
      <c r="BL21" s="621"/>
      <c r="BM21" s="621"/>
      <c r="BN21" s="622"/>
      <c r="BO21" s="673" t="s">
        <v>225</v>
      </c>
      <c r="BP21" s="673"/>
      <c r="BQ21" s="673"/>
      <c r="BR21" s="673"/>
      <c r="BS21" s="626" t="s">
        <v>225</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265</v>
      </c>
      <c r="C22" s="618"/>
      <c r="D22" s="618"/>
      <c r="E22" s="618"/>
      <c r="F22" s="618"/>
      <c r="G22" s="618"/>
      <c r="H22" s="618"/>
      <c r="I22" s="618"/>
      <c r="J22" s="618"/>
      <c r="K22" s="618"/>
      <c r="L22" s="618"/>
      <c r="M22" s="618"/>
      <c r="N22" s="618"/>
      <c r="O22" s="618"/>
      <c r="P22" s="618"/>
      <c r="Q22" s="619"/>
      <c r="R22" s="620">
        <v>24697</v>
      </c>
      <c r="S22" s="621"/>
      <c r="T22" s="621"/>
      <c r="U22" s="621"/>
      <c r="V22" s="621"/>
      <c r="W22" s="621"/>
      <c r="X22" s="621"/>
      <c r="Y22" s="622"/>
      <c r="Z22" s="673">
        <v>0.6</v>
      </c>
      <c r="AA22" s="673"/>
      <c r="AB22" s="673"/>
      <c r="AC22" s="673"/>
      <c r="AD22" s="674" t="s">
        <v>225</v>
      </c>
      <c r="AE22" s="674"/>
      <c r="AF22" s="674"/>
      <c r="AG22" s="674"/>
      <c r="AH22" s="674"/>
      <c r="AI22" s="674"/>
      <c r="AJ22" s="674"/>
      <c r="AK22" s="674"/>
      <c r="AL22" s="643" t="s">
        <v>225</v>
      </c>
      <c r="AM22" s="675"/>
      <c r="AN22" s="675"/>
      <c r="AO22" s="676"/>
      <c r="AP22" s="711" t="s">
        <v>266</v>
      </c>
      <c r="AQ22" s="721"/>
      <c r="AR22" s="721"/>
      <c r="AS22" s="721"/>
      <c r="AT22" s="721"/>
      <c r="AU22" s="721"/>
      <c r="AV22" s="721"/>
      <c r="AW22" s="721"/>
      <c r="AX22" s="721"/>
      <c r="AY22" s="721"/>
      <c r="AZ22" s="721"/>
      <c r="BA22" s="721"/>
      <c r="BB22" s="721"/>
      <c r="BC22" s="721"/>
      <c r="BD22" s="721"/>
      <c r="BE22" s="721"/>
      <c r="BF22" s="713"/>
      <c r="BG22" s="620" t="s">
        <v>225</v>
      </c>
      <c r="BH22" s="621"/>
      <c r="BI22" s="621"/>
      <c r="BJ22" s="621"/>
      <c r="BK22" s="621"/>
      <c r="BL22" s="621"/>
      <c r="BM22" s="621"/>
      <c r="BN22" s="622"/>
      <c r="BO22" s="673" t="s">
        <v>225</v>
      </c>
      <c r="BP22" s="673"/>
      <c r="BQ22" s="673"/>
      <c r="BR22" s="673"/>
      <c r="BS22" s="626" t="s">
        <v>225</v>
      </c>
      <c r="BT22" s="621"/>
      <c r="BU22" s="621"/>
      <c r="BV22" s="621"/>
      <c r="BW22" s="621"/>
      <c r="BX22" s="621"/>
      <c r="BY22" s="621"/>
      <c r="BZ22" s="621"/>
      <c r="CA22" s="621"/>
      <c r="CB22" s="656"/>
      <c r="CD22" s="725" t="s">
        <v>267</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268</v>
      </c>
      <c r="C23" s="618"/>
      <c r="D23" s="618"/>
      <c r="E23" s="618"/>
      <c r="F23" s="618"/>
      <c r="G23" s="618"/>
      <c r="H23" s="618"/>
      <c r="I23" s="618"/>
      <c r="J23" s="618"/>
      <c r="K23" s="618"/>
      <c r="L23" s="618"/>
      <c r="M23" s="618"/>
      <c r="N23" s="618"/>
      <c r="O23" s="618"/>
      <c r="P23" s="618"/>
      <c r="Q23" s="619"/>
      <c r="R23" s="620">
        <v>57182</v>
      </c>
      <c r="S23" s="621"/>
      <c r="T23" s="621"/>
      <c r="U23" s="621"/>
      <c r="V23" s="621"/>
      <c r="W23" s="621"/>
      <c r="X23" s="621"/>
      <c r="Y23" s="622"/>
      <c r="Z23" s="673">
        <v>1.5</v>
      </c>
      <c r="AA23" s="673"/>
      <c r="AB23" s="673"/>
      <c r="AC23" s="673"/>
      <c r="AD23" s="674">
        <v>17044</v>
      </c>
      <c r="AE23" s="674"/>
      <c r="AF23" s="674"/>
      <c r="AG23" s="674"/>
      <c r="AH23" s="674"/>
      <c r="AI23" s="674"/>
      <c r="AJ23" s="674"/>
      <c r="AK23" s="674"/>
      <c r="AL23" s="643">
        <v>0.6</v>
      </c>
      <c r="AM23" s="675"/>
      <c r="AN23" s="675"/>
      <c r="AO23" s="676"/>
      <c r="AP23" s="711" t="s">
        <v>269</v>
      </c>
      <c r="AQ23" s="721"/>
      <c r="AR23" s="721"/>
      <c r="AS23" s="721"/>
      <c r="AT23" s="721"/>
      <c r="AU23" s="721"/>
      <c r="AV23" s="721"/>
      <c r="AW23" s="721"/>
      <c r="AX23" s="721"/>
      <c r="AY23" s="721"/>
      <c r="AZ23" s="721"/>
      <c r="BA23" s="721"/>
      <c r="BB23" s="721"/>
      <c r="BC23" s="721"/>
      <c r="BD23" s="721"/>
      <c r="BE23" s="721"/>
      <c r="BF23" s="713"/>
      <c r="BG23" s="620" t="s">
        <v>225</v>
      </c>
      <c r="BH23" s="621"/>
      <c r="BI23" s="621"/>
      <c r="BJ23" s="621"/>
      <c r="BK23" s="621"/>
      <c r="BL23" s="621"/>
      <c r="BM23" s="621"/>
      <c r="BN23" s="622"/>
      <c r="BO23" s="673" t="s">
        <v>225</v>
      </c>
      <c r="BP23" s="673"/>
      <c r="BQ23" s="673"/>
      <c r="BR23" s="673"/>
      <c r="BS23" s="626" t="s">
        <v>225</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270</v>
      </c>
      <c r="CS23" s="726"/>
      <c r="CT23" s="726"/>
      <c r="CU23" s="726"/>
      <c r="CV23" s="726"/>
      <c r="CW23" s="726"/>
      <c r="CX23" s="726"/>
      <c r="CY23" s="727"/>
      <c r="CZ23" s="725" t="s">
        <v>271</v>
      </c>
      <c r="DA23" s="726"/>
      <c r="DB23" s="726"/>
      <c r="DC23" s="727"/>
      <c r="DD23" s="725" t="s">
        <v>272</v>
      </c>
      <c r="DE23" s="726"/>
      <c r="DF23" s="726"/>
      <c r="DG23" s="726"/>
      <c r="DH23" s="726"/>
      <c r="DI23" s="726"/>
      <c r="DJ23" s="726"/>
      <c r="DK23" s="727"/>
      <c r="DL23" s="728" t="s">
        <v>273</v>
      </c>
      <c r="DM23" s="729"/>
      <c r="DN23" s="729"/>
      <c r="DO23" s="729"/>
      <c r="DP23" s="729"/>
      <c r="DQ23" s="729"/>
      <c r="DR23" s="729"/>
      <c r="DS23" s="729"/>
      <c r="DT23" s="729"/>
      <c r="DU23" s="729"/>
      <c r="DV23" s="730"/>
      <c r="DW23" s="725" t="s">
        <v>274</v>
      </c>
      <c r="DX23" s="726"/>
      <c r="DY23" s="726"/>
      <c r="DZ23" s="726"/>
      <c r="EA23" s="726"/>
      <c r="EB23" s="726"/>
      <c r="EC23" s="727"/>
    </row>
    <row r="24" spans="2:133" ht="11.25" customHeight="1" x14ac:dyDescent="0.15">
      <c r="B24" s="617" t="s">
        <v>275</v>
      </c>
      <c r="C24" s="618"/>
      <c r="D24" s="618"/>
      <c r="E24" s="618"/>
      <c r="F24" s="618"/>
      <c r="G24" s="618"/>
      <c r="H24" s="618"/>
      <c r="I24" s="618"/>
      <c r="J24" s="618"/>
      <c r="K24" s="618"/>
      <c r="L24" s="618"/>
      <c r="M24" s="618"/>
      <c r="N24" s="618"/>
      <c r="O24" s="618"/>
      <c r="P24" s="618"/>
      <c r="Q24" s="619"/>
      <c r="R24" s="620">
        <v>5856</v>
      </c>
      <c r="S24" s="621"/>
      <c r="T24" s="621"/>
      <c r="U24" s="621"/>
      <c r="V24" s="621"/>
      <c r="W24" s="621"/>
      <c r="X24" s="621"/>
      <c r="Y24" s="622"/>
      <c r="Z24" s="673">
        <v>0.2</v>
      </c>
      <c r="AA24" s="673"/>
      <c r="AB24" s="673"/>
      <c r="AC24" s="673"/>
      <c r="AD24" s="674" t="s">
        <v>225</v>
      </c>
      <c r="AE24" s="674"/>
      <c r="AF24" s="674"/>
      <c r="AG24" s="674"/>
      <c r="AH24" s="674"/>
      <c r="AI24" s="674"/>
      <c r="AJ24" s="674"/>
      <c r="AK24" s="674"/>
      <c r="AL24" s="643" t="s">
        <v>225</v>
      </c>
      <c r="AM24" s="675"/>
      <c r="AN24" s="675"/>
      <c r="AO24" s="676"/>
      <c r="AP24" s="711" t="s">
        <v>276</v>
      </c>
      <c r="AQ24" s="721"/>
      <c r="AR24" s="721"/>
      <c r="AS24" s="721"/>
      <c r="AT24" s="721"/>
      <c r="AU24" s="721"/>
      <c r="AV24" s="721"/>
      <c r="AW24" s="721"/>
      <c r="AX24" s="721"/>
      <c r="AY24" s="721"/>
      <c r="AZ24" s="721"/>
      <c r="BA24" s="721"/>
      <c r="BB24" s="721"/>
      <c r="BC24" s="721"/>
      <c r="BD24" s="721"/>
      <c r="BE24" s="721"/>
      <c r="BF24" s="713"/>
      <c r="BG24" s="620" t="s">
        <v>225</v>
      </c>
      <c r="BH24" s="621"/>
      <c r="BI24" s="621"/>
      <c r="BJ24" s="621"/>
      <c r="BK24" s="621"/>
      <c r="BL24" s="621"/>
      <c r="BM24" s="621"/>
      <c r="BN24" s="622"/>
      <c r="BO24" s="673" t="s">
        <v>225</v>
      </c>
      <c r="BP24" s="673"/>
      <c r="BQ24" s="673"/>
      <c r="BR24" s="673"/>
      <c r="BS24" s="626" t="s">
        <v>225</v>
      </c>
      <c r="BT24" s="621"/>
      <c r="BU24" s="621"/>
      <c r="BV24" s="621"/>
      <c r="BW24" s="621"/>
      <c r="BX24" s="621"/>
      <c r="BY24" s="621"/>
      <c r="BZ24" s="621"/>
      <c r="CA24" s="621"/>
      <c r="CB24" s="656"/>
      <c r="CD24" s="677" t="s">
        <v>277</v>
      </c>
      <c r="CE24" s="678"/>
      <c r="CF24" s="678"/>
      <c r="CG24" s="678"/>
      <c r="CH24" s="678"/>
      <c r="CI24" s="678"/>
      <c r="CJ24" s="678"/>
      <c r="CK24" s="678"/>
      <c r="CL24" s="678"/>
      <c r="CM24" s="678"/>
      <c r="CN24" s="678"/>
      <c r="CO24" s="678"/>
      <c r="CP24" s="678"/>
      <c r="CQ24" s="679"/>
      <c r="CR24" s="670">
        <v>1355810</v>
      </c>
      <c r="CS24" s="671"/>
      <c r="CT24" s="671"/>
      <c r="CU24" s="671"/>
      <c r="CV24" s="671"/>
      <c r="CW24" s="671"/>
      <c r="CX24" s="671"/>
      <c r="CY24" s="718"/>
      <c r="CZ24" s="722">
        <v>37.200000000000003</v>
      </c>
      <c r="DA24" s="723"/>
      <c r="DB24" s="723"/>
      <c r="DC24" s="724"/>
      <c r="DD24" s="717">
        <v>1036185</v>
      </c>
      <c r="DE24" s="671"/>
      <c r="DF24" s="671"/>
      <c r="DG24" s="671"/>
      <c r="DH24" s="671"/>
      <c r="DI24" s="671"/>
      <c r="DJ24" s="671"/>
      <c r="DK24" s="718"/>
      <c r="DL24" s="717">
        <v>1035771</v>
      </c>
      <c r="DM24" s="671"/>
      <c r="DN24" s="671"/>
      <c r="DO24" s="671"/>
      <c r="DP24" s="671"/>
      <c r="DQ24" s="671"/>
      <c r="DR24" s="671"/>
      <c r="DS24" s="671"/>
      <c r="DT24" s="671"/>
      <c r="DU24" s="671"/>
      <c r="DV24" s="718"/>
      <c r="DW24" s="719">
        <v>37.200000000000003</v>
      </c>
      <c r="DX24" s="688"/>
      <c r="DY24" s="688"/>
      <c r="DZ24" s="688"/>
      <c r="EA24" s="688"/>
      <c r="EB24" s="688"/>
      <c r="EC24" s="720"/>
    </row>
    <row r="25" spans="2:133" ht="11.25" customHeight="1" x14ac:dyDescent="0.15">
      <c r="B25" s="617" t="s">
        <v>278</v>
      </c>
      <c r="C25" s="618"/>
      <c r="D25" s="618"/>
      <c r="E25" s="618"/>
      <c r="F25" s="618"/>
      <c r="G25" s="618"/>
      <c r="H25" s="618"/>
      <c r="I25" s="618"/>
      <c r="J25" s="618"/>
      <c r="K25" s="618"/>
      <c r="L25" s="618"/>
      <c r="M25" s="618"/>
      <c r="N25" s="618"/>
      <c r="O25" s="618"/>
      <c r="P25" s="618"/>
      <c r="Q25" s="619"/>
      <c r="R25" s="620">
        <v>332031</v>
      </c>
      <c r="S25" s="621"/>
      <c r="T25" s="621"/>
      <c r="U25" s="621"/>
      <c r="V25" s="621"/>
      <c r="W25" s="621"/>
      <c r="X25" s="621"/>
      <c r="Y25" s="622"/>
      <c r="Z25" s="673">
        <v>8.5</v>
      </c>
      <c r="AA25" s="673"/>
      <c r="AB25" s="673"/>
      <c r="AC25" s="673"/>
      <c r="AD25" s="674" t="s">
        <v>225</v>
      </c>
      <c r="AE25" s="674"/>
      <c r="AF25" s="674"/>
      <c r="AG25" s="674"/>
      <c r="AH25" s="674"/>
      <c r="AI25" s="674"/>
      <c r="AJ25" s="674"/>
      <c r="AK25" s="674"/>
      <c r="AL25" s="643" t="s">
        <v>225</v>
      </c>
      <c r="AM25" s="675"/>
      <c r="AN25" s="675"/>
      <c r="AO25" s="676"/>
      <c r="AP25" s="711" t="s">
        <v>279</v>
      </c>
      <c r="AQ25" s="721"/>
      <c r="AR25" s="721"/>
      <c r="AS25" s="721"/>
      <c r="AT25" s="721"/>
      <c r="AU25" s="721"/>
      <c r="AV25" s="721"/>
      <c r="AW25" s="721"/>
      <c r="AX25" s="721"/>
      <c r="AY25" s="721"/>
      <c r="AZ25" s="721"/>
      <c r="BA25" s="721"/>
      <c r="BB25" s="721"/>
      <c r="BC25" s="721"/>
      <c r="BD25" s="721"/>
      <c r="BE25" s="721"/>
      <c r="BF25" s="713"/>
      <c r="BG25" s="620" t="s">
        <v>225</v>
      </c>
      <c r="BH25" s="621"/>
      <c r="BI25" s="621"/>
      <c r="BJ25" s="621"/>
      <c r="BK25" s="621"/>
      <c r="BL25" s="621"/>
      <c r="BM25" s="621"/>
      <c r="BN25" s="622"/>
      <c r="BO25" s="673" t="s">
        <v>225</v>
      </c>
      <c r="BP25" s="673"/>
      <c r="BQ25" s="673"/>
      <c r="BR25" s="673"/>
      <c r="BS25" s="626" t="s">
        <v>225</v>
      </c>
      <c r="BT25" s="621"/>
      <c r="BU25" s="621"/>
      <c r="BV25" s="621"/>
      <c r="BW25" s="621"/>
      <c r="BX25" s="621"/>
      <c r="BY25" s="621"/>
      <c r="BZ25" s="621"/>
      <c r="CA25" s="621"/>
      <c r="CB25" s="656"/>
      <c r="CD25" s="657" t="s">
        <v>280</v>
      </c>
      <c r="CE25" s="654"/>
      <c r="CF25" s="654"/>
      <c r="CG25" s="654"/>
      <c r="CH25" s="654"/>
      <c r="CI25" s="654"/>
      <c r="CJ25" s="654"/>
      <c r="CK25" s="654"/>
      <c r="CL25" s="654"/>
      <c r="CM25" s="654"/>
      <c r="CN25" s="654"/>
      <c r="CO25" s="654"/>
      <c r="CP25" s="654"/>
      <c r="CQ25" s="655"/>
      <c r="CR25" s="620">
        <v>825907</v>
      </c>
      <c r="CS25" s="639"/>
      <c r="CT25" s="639"/>
      <c r="CU25" s="639"/>
      <c r="CV25" s="639"/>
      <c r="CW25" s="639"/>
      <c r="CX25" s="639"/>
      <c r="CY25" s="640"/>
      <c r="CZ25" s="623">
        <v>22.6</v>
      </c>
      <c r="DA25" s="641"/>
      <c r="DB25" s="641"/>
      <c r="DC25" s="642"/>
      <c r="DD25" s="626">
        <v>787362</v>
      </c>
      <c r="DE25" s="639"/>
      <c r="DF25" s="639"/>
      <c r="DG25" s="639"/>
      <c r="DH25" s="639"/>
      <c r="DI25" s="639"/>
      <c r="DJ25" s="639"/>
      <c r="DK25" s="640"/>
      <c r="DL25" s="626">
        <v>786948</v>
      </c>
      <c r="DM25" s="639"/>
      <c r="DN25" s="639"/>
      <c r="DO25" s="639"/>
      <c r="DP25" s="639"/>
      <c r="DQ25" s="639"/>
      <c r="DR25" s="639"/>
      <c r="DS25" s="639"/>
      <c r="DT25" s="639"/>
      <c r="DU25" s="639"/>
      <c r="DV25" s="640"/>
      <c r="DW25" s="643">
        <v>28.2</v>
      </c>
      <c r="DX25" s="644"/>
      <c r="DY25" s="644"/>
      <c r="DZ25" s="644"/>
      <c r="EA25" s="644"/>
      <c r="EB25" s="644"/>
      <c r="EC25" s="645"/>
    </row>
    <row r="26" spans="2:133" ht="11.25" customHeight="1" x14ac:dyDescent="0.15">
      <c r="B26" s="714" t="s">
        <v>281</v>
      </c>
      <c r="C26" s="715"/>
      <c r="D26" s="715"/>
      <c r="E26" s="715"/>
      <c r="F26" s="715"/>
      <c r="G26" s="715"/>
      <c r="H26" s="715"/>
      <c r="I26" s="715"/>
      <c r="J26" s="715"/>
      <c r="K26" s="715"/>
      <c r="L26" s="715"/>
      <c r="M26" s="715"/>
      <c r="N26" s="715"/>
      <c r="O26" s="715"/>
      <c r="P26" s="715"/>
      <c r="Q26" s="716"/>
      <c r="R26" s="620" t="s">
        <v>225</v>
      </c>
      <c r="S26" s="621"/>
      <c r="T26" s="621"/>
      <c r="U26" s="621"/>
      <c r="V26" s="621"/>
      <c r="W26" s="621"/>
      <c r="X26" s="621"/>
      <c r="Y26" s="622"/>
      <c r="Z26" s="673" t="s">
        <v>225</v>
      </c>
      <c r="AA26" s="673"/>
      <c r="AB26" s="673"/>
      <c r="AC26" s="673"/>
      <c r="AD26" s="674" t="s">
        <v>225</v>
      </c>
      <c r="AE26" s="674"/>
      <c r="AF26" s="674"/>
      <c r="AG26" s="674"/>
      <c r="AH26" s="674"/>
      <c r="AI26" s="674"/>
      <c r="AJ26" s="674"/>
      <c r="AK26" s="674"/>
      <c r="AL26" s="643" t="s">
        <v>225</v>
      </c>
      <c r="AM26" s="675"/>
      <c r="AN26" s="675"/>
      <c r="AO26" s="676"/>
      <c r="AP26" s="711" t="s">
        <v>282</v>
      </c>
      <c r="AQ26" s="712"/>
      <c r="AR26" s="712"/>
      <c r="AS26" s="712"/>
      <c r="AT26" s="712"/>
      <c r="AU26" s="712"/>
      <c r="AV26" s="712"/>
      <c r="AW26" s="712"/>
      <c r="AX26" s="712"/>
      <c r="AY26" s="712"/>
      <c r="AZ26" s="712"/>
      <c r="BA26" s="712"/>
      <c r="BB26" s="712"/>
      <c r="BC26" s="712"/>
      <c r="BD26" s="712"/>
      <c r="BE26" s="712"/>
      <c r="BF26" s="713"/>
      <c r="BG26" s="620" t="s">
        <v>225</v>
      </c>
      <c r="BH26" s="621"/>
      <c r="BI26" s="621"/>
      <c r="BJ26" s="621"/>
      <c r="BK26" s="621"/>
      <c r="BL26" s="621"/>
      <c r="BM26" s="621"/>
      <c r="BN26" s="622"/>
      <c r="BO26" s="673" t="s">
        <v>225</v>
      </c>
      <c r="BP26" s="673"/>
      <c r="BQ26" s="673"/>
      <c r="BR26" s="673"/>
      <c r="BS26" s="626" t="s">
        <v>225</v>
      </c>
      <c r="BT26" s="621"/>
      <c r="BU26" s="621"/>
      <c r="BV26" s="621"/>
      <c r="BW26" s="621"/>
      <c r="BX26" s="621"/>
      <c r="BY26" s="621"/>
      <c r="BZ26" s="621"/>
      <c r="CA26" s="621"/>
      <c r="CB26" s="656"/>
      <c r="CD26" s="657" t="s">
        <v>283</v>
      </c>
      <c r="CE26" s="654"/>
      <c r="CF26" s="654"/>
      <c r="CG26" s="654"/>
      <c r="CH26" s="654"/>
      <c r="CI26" s="654"/>
      <c r="CJ26" s="654"/>
      <c r="CK26" s="654"/>
      <c r="CL26" s="654"/>
      <c r="CM26" s="654"/>
      <c r="CN26" s="654"/>
      <c r="CO26" s="654"/>
      <c r="CP26" s="654"/>
      <c r="CQ26" s="655"/>
      <c r="CR26" s="620">
        <v>521161</v>
      </c>
      <c r="CS26" s="621"/>
      <c r="CT26" s="621"/>
      <c r="CU26" s="621"/>
      <c r="CV26" s="621"/>
      <c r="CW26" s="621"/>
      <c r="CX26" s="621"/>
      <c r="CY26" s="622"/>
      <c r="CZ26" s="623">
        <v>14.3</v>
      </c>
      <c r="DA26" s="641"/>
      <c r="DB26" s="641"/>
      <c r="DC26" s="642"/>
      <c r="DD26" s="626">
        <v>483854</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284</v>
      </c>
      <c r="C27" s="618"/>
      <c r="D27" s="618"/>
      <c r="E27" s="618"/>
      <c r="F27" s="618"/>
      <c r="G27" s="618"/>
      <c r="H27" s="618"/>
      <c r="I27" s="618"/>
      <c r="J27" s="618"/>
      <c r="K27" s="618"/>
      <c r="L27" s="618"/>
      <c r="M27" s="618"/>
      <c r="N27" s="618"/>
      <c r="O27" s="618"/>
      <c r="P27" s="618"/>
      <c r="Q27" s="619"/>
      <c r="R27" s="620">
        <v>244769</v>
      </c>
      <c r="S27" s="621"/>
      <c r="T27" s="621"/>
      <c r="U27" s="621"/>
      <c r="V27" s="621"/>
      <c r="W27" s="621"/>
      <c r="X27" s="621"/>
      <c r="Y27" s="622"/>
      <c r="Z27" s="673">
        <v>6.3</v>
      </c>
      <c r="AA27" s="673"/>
      <c r="AB27" s="673"/>
      <c r="AC27" s="673"/>
      <c r="AD27" s="674" t="s">
        <v>225</v>
      </c>
      <c r="AE27" s="674"/>
      <c r="AF27" s="674"/>
      <c r="AG27" s="674"/>
      <c r="AH27" s="674"/>
      <c r="AI27" s="674"/>
      <c r="AJ27" s="674"/>
      <c r="AK27" s="674"/>
      <c r="AL27" s="643" t="s">
        <v>225</v>
      </c>
      <c r="AM27" s="675"/>
      <c r="AN27" s="675"/>
      <c r="AO27" s="676"/>
      <c r="AP27" s="617" t="s">
        <v>285</v>
      </c>
      <c r="AQ27" s="618"/>
      <c r="AR27" s="618"/>
      <c r="AS27" s="618"/>
      <c r="AT27" s="618"/>
      <c r="AU27" s="618"/>
      <c r="AV27" s="618"/>
      <c r="AW27" s="618"/>
      <c r="AX27" s="618"/>
      <c r="AY27" s="618"/>
      <c r="AZ27" s="618"/>
      <c r="BA27" s="618"/>
      <c r="BB27" s="618"/>
      <c r="BC27" s="618"/>
      <c r="BD27" s="618"/>
      <c r="BE27" s="618"/>
      <c r="BF27" s="619"/>
      <c r="BG27" s="620">
        <v>2455027</v>
      </c>
      <c r="BH27" s="621"/>
      <c r="BI27" s="621"/>
      <c r="BJ27" s="621"/>
      <c r="BK27" s="621"/>
      <c r="BL27" s="621"/>
      <c r="BM27" s="621"/>
      <c r="BN27" s="622"/>
      <c r="BO27" s="673">
        <v>100</v>
      </c>
      <c r="BP27" s="673"/>
      <c r="BQ27" s="673"/>
      <c r="BR27" s="673"/>
      <c r="BS27" s="626">
        <v>20551</v>
      </c>
      <c r="BT27" s="621"/>
      <c r="BU27" s="621"/>
      <c r="BV27" s="621"/>
      <c r="BW27" s="621"/>
      <c r="BX27" s="621"/>
      <c r="BY27" s="621"/>
      <c r="BZ27" s="621"/>
      <c r="CA27" s="621"/>
      <c r="CB27" s="656"/>
      <c r="CD27" s="657" t="s">
        <v>286</v>
      </c>
      <c r="CE27" s="654"/>
      <c r="CF27" s="654"/>
      <c r="CG27" s="654"/>
      <c r="CH27" s="654"/>
      <c r="CI27" s="654"/>
      <c r="CJ27" s="654"/>
      <c r="CK27" s="654"/>
      <c r="CL27" s="654"/>
      <c r="CM27" s="654"/>
      <c r="CN27" s="654"/>
      <c r="CO27" s="654"/>
      <c r="CP27" s="654"/>
      <c r="CQ27" s="655"/>
      <c r="CR27" s="620">
        <v>423211</v>
      </c>
      <c r="CS27" s="639"/>
      <c r="CT27" s="639"/>
      <c r="CU27" s="639"/>
      <c r="CV27" s="639"/>
      <c r="CW27" s="639"/>
      <c r="CX27" s="639"/>
      <c r="CY27" s="640"/>
      <c r="CZ27" s="623">
        <v>11.6</v>
      </c>
      <c r="DA27" s="641"/>
      <c r="DB27" s="641"/>
      <c r="DC27" s="642"/>
      <c r="DD27" s="626">
        <v>142131</v>
      </c>
      <c r="DE27" s="639"/>
      <c r="DF27" s="639"/>
      <c r="DG27" s="639"/>
      <c r="DH27" s="639"/>
      <c r="DI27" s="639"/>
      <c r="DJ27" s="639"/>
      <c r="DK27" s="640"/>
      <c r="DL27" s="626">
        <v>142131</v>
      </c>
      <c r="DM27" s="639"/>
      <c r="DN27" s="639"/>
      <c r="DO27" s="639"/>
      <c r="DP27" s="639"/>
      <c r="DQ27" s="639"/>
      <c r="DR27" s="639"/>
      <c r="DS27" s="639"/>
      <c r="DT27" s="639"/>
      <c r="DU27" s="639"/>
      <c r="DV27" s="640"/>
      <c r="DW27" s="643">
        <v>5.0999999999999996</v>
      </c>
      <c r="DX27" s="644"/>
      <c r="DY27" s="644"/>
      <c r="DZ27" s="644"/>
      <c r="EA27" s="644"/>
      <c r="EB27" s="644"/>
      <c r="EC27" s="645"/>
    </row>
    <row r="28" spans="2:133" ht="11.25" customHeight="1" x14ac:dyDescent="0.15">
      <c r="B28" s="617" t="s">
        <v>287</v>
      </c>
      <c r="C28" s="618"/>
      <c r="D28" s="618"/>
      <c r="E28" s="618"/>
      <c r="F28" s="618"/>
      <c r="G28" s="618"/>
      <c r="H28" s="618"/>
      <c r="I28" s="618"/>
      <c r="J28" s="618"/>
      <c r="K28" s="618"/>
      <c r="L28" s="618"/>
      <c r="M28" s="618"/>
      <c r="N28" s="618"/>
      <c r="O28" s="618"/>
      <c r="P28" s="618"/>
      <c r="Q28" s="619"/>
      <c r="R28" s="620">
        <v>1478</v>
      </c>
      <c r="S28" s="621"/>
      <c r="T28" s="621"/>
      <c r="U28" s="621"/>
      <c r="V28" s="621"/>
      <c r="W28" s="621"/>
      <c r="X28" s="621"/>
      <c r="Y28" s="622"/>
      <c r="Z28" s="673">
        <v>0</v>
      </c>
      <c r="AA28" s="673"/>
      <c r="AB28" s="673"/>
      <c r="AC28" s="673"/>
      <c r="AD28" s="674" t="s">
        <v>225</v>
      </c>
      <c r="AE28" s="674"/>
      <c r="AF28" s="674"/>
      <c r="AG28" s="674"/>
      <c r="AH28" s="674"/>
      <c r="AI28" s="674"/>
      <c r="AJ28" s="674"/>
      <c r="AK28" s="674"/>
      <c r="AL28" s="643" t="s">
        <v>225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288</v>
      </c>
      <c r="CE28" s="654"/>
      <c r="CF28" s="654"/>
      <c r="CG28" s="654"/>
      <c r="CH28" s="654"/>
      <c r="CI28" s="654"/>
      <c r="CJ28" s="654"/>
      <c r="CK28" s="654"/>
      <c r="CL28" s="654"/>
      <c r="CM28" s="654"/>
      <c r="CN28" s="654"/>
      <c r="CO28" s="654"/>
      <c r="CP28" s="654"/>
      <c r="CQ28" s="655"/>
      <c r="CR28" s="620">
        <v>106692</v>
      </c>
      <c r="CS28" s="621"/>
      <c r="CT28" s="621"/>
      <c r="CU28" s="621"/>
      <c r="CV28" s="621"/>
      <c r="CW28" s="621"/>
      <c r="CX28" s="621"/>
      <c r="CY28" s="622"/>
      <c r="CZ28" s="623">
        <v>2.9</v>
      </c>
      <c r="DA28" s="641"/>
      <c r="DB28" s="641"/>
      <c r="DC28" s="642"/>
      <c r="DD28" s="626">
        <v>106692</v>
      </c>
      <c r="DE28" s="621"/>
      <c r="DF28" s="621"/>
      <c r="DG28" s="621"/>
      <c r="DH28" s="621"/>
      <c r="DI28" s="621"/>
      <c r="DJ28" s="621"/>
      <c r="DK28" s="622"/>
      <c r="DL28" s="626">
        <v>106692</v>
      </c>
      <c r="DM28" s="621"/>
      <c r="DN28" s="621"/>
      <c r="DO28" s="621"/>
      <c r="DP28" s="621"/>
      <c r="DQ28" s="621"/>
      <c r="DR28" s="621"/>
      <c r="DS28" s="621"/>
      <c r="DT28" s="621"/>
      <c r="DU28" s="621"/>
      <c r="DV28" s="622"/>
      <c r="DW28" s="643">
        <v>3.8</v>
      </c>
      <c r="DX28" s="644"/>
      <c r="DY28" s="644"/>
      <c r="DZ28" s="644"/>
      <c r="EA28" s="644"/>
      <c r="EB28" s="644"/>
      <c r="EC28" s="645"/>
    </row>
    <row r="29" spans="2:133" ht="11.25" customHeight="1" x14ac:dyDescent="0.15">
      <c r="B29" s="617" t="s">
        <v>289</v>
      </c>
      <c r="C29" s="618"/>
      <c r="D29" s="618"/>
      <c r="E29" s="618"/>
      <c r="F29" s="618"/>
      <c r="G29" s="618"/>
      <c r="H29" s="618"/>
      <c r="I29" s="618"/>
      <c r="J29" s="618"/>
      <c r="K29" s="618"/>
      <c r="L29" s="618"/>
      <c r="M29" s="618"/>
      <c r="N29" s="618"/>
      <c r="O29" s="618"/>
      <c r="P29" s="618"/>
      <c r="Q29" s="619"/>
      <c r="R29" s="620">
        <v>25920</v>
      </c>
      <c r="S29" s="621"/>
      <c r="T29" s="621"/>
      <c r="U29" s="621"/>
      <c r="V29" s="621"/>
      <c r="W29" s="621"/>
      <c r="X29" s="621"/>
      <c r="Y29" s="622"/>
      <c r="Z29" s="673">
        <v>0.7</v>
      </c>
      <c r="AA29" s="673"/>
      <c r="AB29" s="673"/>
      <c r="AC29" s="673"/>
      <c r="AD29" s="674" t="s">
        <v>225</v>
      </c>
      <c r="AE29" s="674"/>
      <c r="AF29" s="674"/>
      <c r="AG29" s="674"/>
      <c r="AH29" s="674"/>
      <c r="AI29" s="674"/>
      <c r="AJ29" s="674"/>
      <c r="AK29" s="674"/>
      <c r="AL29" s="643" t="s">
        <v>225</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290</v>
      </c>
      <c r="BH29" s="696"/>
      <c r="BI29" s="696"/>
      <c r="BJ29" s="696"/>
      <c r="BK29" s="696"/>
      <c r="BL29" s="696"/>
      <c r="BM29" s="696"/>
      <c r="BN29" s="696"/>
      <c r="BO29" s="696"/>
      <c r="BP29" s="696"/>
      <c r="BQ29" s="697"/>
      <c r="BR29" s="680" t="s">
        <v>291</v>
      </c>
      <c r="BS29" s="696"/>
      <c r="BT29" s="696"/>
      <c r="BU29" s="696"/>
      <c r="BV29" s="696"/>
      <c r="BW29" s="696"/>
      <c r="BX29" s="696"/>
      <c r="BY29" s="696"/>
      <c r="BZ29" s="696"/>
      <c r="CA29" s="696"/>
      <c r="CB29" s="697"/>
      <c r="CD29" s="690" t="s">
        <v>292</v>
      </c>
      <c r="CE29" s="691"/>
      <c r="CF29" s="657" t="s">
        <v>59</v>
      </c>
      <c r="CG29" s="654"/>
      <c r="CH29" s="654"/>
      <c r="CI29" s="654"/>
      <c r="CJ29" s="654"/>
      <c r="CK29" s="654"/>
      <c r="CL29" s="654"/>
      <c r="CM29" s="654"/>
      <c r="CN29" s="654"/>
      <c r="CO29" s="654"/>
      <c r="CP29" s="654"/>
      <c r="CQ29" s="655"/>
      <c r="CR29" s="620">
        <v>106692</v>
      </c>
      <c r="CS29" s="639"/>
      <c r="CT29" s="639"/>
      <c r="CU29" s="639"/>
      <c r="CV29" s="639"/>
      <c r="CW29" s="639"/>
      <c r="CX29" s="639"/>
      <c r="CY29" s="640"/>
      <c r="CZ29" s="623">
        <v>2.9</v>
      </c>
      <c r="DA29" s="641"/>
      <c r="DB29" s="641"/>
      <c r="DC29" s="642"/>
      <c r="DD29" s="626">
        <v>106692</v>
      </c>
      <c r="DE29" s="639"/>
      <c r="DF29" s="639"/>
      <c r="DG29" s="639"/>
      <c r="DH29" s="639"/>
      <c r="DI29" s="639"/>
      <c r="DJ29" s="639"/>
      <c r="DK29" s="640"/>
      <c r="DL29" s="626">
        <v>106692</v>
      </c>
      <c r="DM29" s="639"/>
      <c r="DN29" s="639"/>
      <c r="DO29" s="639"/>
      <c r="DP29" s="639"/>
      <c r="DQ29" s="639"/>
      <c r="DR29" s="639"/>
      <c r="DS29" s="639"/>
      <c r="DT29" s="639"/>
      <c r="DU29" s="639"/>
      <c r="DV29" s="640"/>
      <c r="DW29" s="643">
        <v>3.8</v>
      </c>
      <c r="DX29" s="644"/>
      <c r="DY29" s="644"/>
      <c r="DZ29" s="644"/>
      <c r="EA29" s="644"/>
      <c r="EB29" s="644"/>
      <c r="EC29" s="645"/>
    </row>
    <row r="30" spans="2:133" ht="11.25" customHeight="1" x14ac:dyDescent="0.15">
      <c r="B30" s="617" t="s">
        <v>293</v>
      </c>
      <c r="C30" s="618"/>
      <c r="D30" s="618"/>
      <c r="E30" s="618"/>
      <c r="F30" s="618"/>
      <c r="G30" s="618"/>
      <c r="H30" s="618"/>
      <c r="I30" s="618"/>
      <c r="J30" s="618"/>
      <c r="K30" s="618"/>
      <c r="L30" s="618"/>
      <c r="M30" s="618"/>
      <c r="N30" s="618"/>
      <c r="O30" s="618"/>
      <c r="P30" s="618"/>
      <c r="Q30" s="619"/>
      <c r="R30" s="620" t="s">
        <v>225</v>
      </c>
      <c r="S30" s="621"/>
      <c r="T30" s="621"/>
      <c r="U30" s="621"/>
      <c r="V30" s="621"/>
      <c r="W30" s="621"/>
      <c r="X30" s="621"/>
      <c r="Y30" s="622"/>
      <c r="Z30" s="673" t="s">
        <v>225</v>
      </c>
      <c r="AA30" s="673"/>
      <c r="AB30" s="673"/>
      <c r="AC30" s="673"/>
      <c r="AD30" s="674" t="s">
        <v>225</v>
      </c>
      <c r="AE30" s="674"/>
      <c r="AF30" s="674"/>
      <c r="AG30" s="674"/>
      <c r="AH30" s="674"/>
      <c r="AI30" s="674"/>
      <c r="AJ30" s="674"/>
      <c r="AK30" s="674"/>
      <c r="AL30" s="643" t="s">
        <v>225</v>
      </c>
      <c r="AM30" s="675"/>
      <c r="AN30" s="675"/>
      <c r="AO30" s="676"/>
      <c r="AP30" s="698" t="s">
        <v>294</v>
      </c>
      <c r="AQ30" s="699"/>
      <c r="AR30" s="699"/>
      <c r="AS30" s="699"/>
      <c r="AT30" s="704" t="s">
        <v>295</v>
      </c>
      <c r="AU30" s="184"/>
      <c r="AV30" s="184"/>
      <c r="AW30" s="184"/>
      <c r="AX30" s="707" t="s">
        <v>173</v>
      </c>
      <c r="AY30" s="708"/>
      <c r="AZ30" s="708"/>
      <c r="BA30" s="708"/>
      <c r="BB30" s="708"/>
      <c r="BC30" s="708"/>
      <c r="BD30" s="708"/>
      <c r="BE30" s="708"/>
      <c r="BF30" s="709"/>
      <c r="BG30" s="686">
        <v>99.7</v>
      </c>
      <c r="BH30" s="687"/>
      <c r="BI30" s="687"/>
      <c r="BJ30" s="687"/>
      <c r="BK30" s="687"/>
      <c r="BL30" s="687"/>
      <c r="BM30" s="688">
        <v>98.8</v>
      </c>
      <c r="BN30" s="687"/>
      <c r="BO30" s="687"/>
      <c r="BP30" s="687"/>
      <c r="BQ30" s="689"/>
      <c r="BR30" s="686">
        <v>99.5</v>
      </c>
      <c r="BS30" s="687"/>
      <c r="BT30" s="687"/>
      <c r="BU30" s="687"/>
      <c r="BV30" s="687"/>
      <c r="BW30" s="687"/>
      <c r="BX30" s="688">
        <v>98.9</v>
      </c>
      <c r="BY30" s="687"/>
      <c r="BZ30" s="687"/>
      <c r="CA30" s="687"/>
      <c r="CB30" s="689"/>
      <c r="CD30" s="692"/>
      <c r="CE30" s="693"/>
      <c r="CF30" s="657" t="s">
        <v>296</v>
      </c>
      <c r="CG30" s="654"/>
      <c r="CH30" s="654"/>
      <c r="CI30" s="654"/>
      <c r="CJ30" s="654"/>
      <c r="CK30" s="654"/>
      <c r="CL30" s="654"/>
      <c r="CM30" s="654"/>
      <c r="CN30" s="654"/>
      <c r="CO30" s="654"/>
      <c r="CP30" s="654"/>
      <c r="CQ30" s="655"/>
      <c r="CR30" s="620">
        <v>99572</v>
      </c>
      <c r="CS30" s="621"/>
      <c r="CT30" s="621"/>
      <c r="CU30" s="621"/>
      <c r="CV30" s="621"/>
      <c r="CW30" s="621"/>
      <c r="CX30" s="621"/>
      <c r="CY30" s="622"/>
      <c r="CZ30" s="623">
        <v>2.7</v>
      </c>
      <c r="DA30" s="641"/>
      <c r="DB30" s="641"/>
      <c r="DC30" s="642"/>
      <c r="DD30" s="626">
        <v>99572</v>
      </c>
      <c r="DE30" s="621"/>
      <c r="DF30" s="621"/>
      <c r="DG30" s="621"/>
      <c r="DH30" s="621"/>
      <c r="DI30" s="621"/>
      <c r="DJ30" s="621"/>
      <c r="DK30" s="622"/>
      <c r="DL30" s="626">
        <v>99572</v>
      </c>
      <c r="DM30" s="621"/>
      <c r="DN30" s="621"/>
      <c r="DO30" s="621"/>
      <c r="DP30" s="621"/>
      <c r="DQ30" s="621"/>
      <c r="DR30" s="621"/>
      <c r="DS30" s="621"/>
      <c r="DT30" s="621"/>
      <c r="DU30" s="621"/>
      <c r="DV30" s="622"/>
      <c r="DW30" s="643">
        <v>3.6</v>
      </c>
      <c r="DX30" s="644"/>
      <c r="DY30" s="644"/>
      <c r="DZ30" s="644"/>
      <c r="EA30" s="644"/>
      <c r="EB30" s="644"/>
      <c r="EC30" s="645"/>
    </row>
    <row r="31" spans="2:133" ht="11.25" customHeight="1" x14ac:dyDescent="0.15">
      <c r="B31" s="617" t="s">
        <v>297</v>
      </c>
      <c r="C31" s="618"/>
      <c r="D31" s="618"/>
      <c r="E31" s="618"/>
      <c r="F31" s="618"/>
      <c r="G31" s="618"/>
      <c r="H31" s="618"/>
      <c r="I31" s="618"/>
      <c r="J31" s="618"/>
      <c r="K31" s="618"/>
      <c r="L31" s="618"/>
      <c r="M31" s="618"/>
      <c r="N31" s="618"/>
      <c r="O31" s="618"/>
      <c r="P31" s="618"/>
      <c r="Q31" s="619"/>
      <c r="R31" s="620">
        <v>349972</v>
      </c>
      <c r="S31" s="621"/>
      <c r="T31" s="621"/>
      <c r="U31" s="621"/>
      <c r="V31" s="621"/>
      <c r="W31" s="621"/>
      <c r="X31" s="621"/>
      <c r="Y31" s="622"/>
      <c r="Z31" s="673">
        <v>9</v>
      </c>
      <c r="AA31" s="673"/>
      <c r="AB31" s="673"/>
      <c r="AC31" s="673"/>
      <c r="AD31" s="674" t="s">
        <v>225</v>
      </c>
      <c r="AE31" s="674"/>
      <c r="AF31" s="674"/>
      <c r="AG31" s="674"/>
      <c r="AH31" s="674"/>
      <c r="AI31" s="674"/>
      <c r="AJ31" s="674"/>
      <c r="AK31" s="674"/>
      <c r="AL31" s="643" t="s">
        <v>225</v>
      </c>
      <c r="AM31" s="675"/>
      <c r="AN31" s="675"/>
      <c r="AO31" s="676"/>
      <c r="AP31" s="700"/>
      <c r="AQ31" s="701"/>
      <c r="AR31" s="701"/>
      <c r="AS31" s="701"/>
      <c r="AT31" s="705"/>
      <c r="AU31" s="183" t="s">
        <v>298</v>
      </c>
      <c r="AV31" s="183"/>
      <c r="AW31" s="183"/>
      <c r="AX31" s="617" t="s">
        <v>299</v>
      </c>
      <c r="AY31" s="618"/>
      <c r="AZ31" s="618"/>
      <c r="BA31" s="618"/>
      <c r="BB31" s="618"/>
      <c r="BC31" s="618"/>
      <c r="BD31" s="618"/>
      <c r="BE31" s="618"/>
      <c r="BF31" s="619"/>
      <c r="BG31" s="684">
        <v>99.6</v>
      </c>
      <c r="BH31" s="639"/>
      <c r="BI31" s="639"/>
      <c r="BJ31" s="639"/>
      <c r="BK31" s="639"/>
      <c r="BL31" s="639"/>
      <c r="BM31" s="675">
        <v>98.3</v>
      </c>
      <c r="BN31" s="685"/>
      <c r="BO31" s="685"/>
      <c r="BP31" s="685"/>
      <c r="BQ31" s="649"/>
      <c r="BR31" s="684">
        <v>99.5</v>
      </c>
      <c r="BS31" s="639"/>
      <c r="BT31" s="639"/>
      <c r="BU31" s="639"/>
      <c r="BV31" s="639"/>
      <c r="BW31" s="639"/>
      <c r="BX31" s="675">
        <v>98.7</v>
      </c>
      <c r="BY31" s="685"/>
      <c r="BZ31" s="685"/>
      <c r="CA31" s="685"/>
      <c r="CB31" s="649"/>
      <c r="CD31" s="692"/>
      <c r="CE31" s="693"/>
      <c r="CF31" s="657" t="s">
        <v>300</v>
      </c>
      <c r="CG31" s="654"/>
      <c r="CH31" s="654"/>
      <c r="CI31" s="654"/>
      <c r="CJ31" s="654"/>
      <c r="CK31" s="654"/>
      <c r="CL31" s="654"/>
      <c r="CM31" s="654"/>
      <c r="CN31" s="654"/>
      <c r="CO31" s="654"/>
      <c r="CP31" s="654"/>
      <c r="CQ31" s="655"/>
      <c r="CR31" s="620">
        <v>7120</v>
      </c>
      <c r="CS31" s="639"/>
      <c r="CT31" s="639"/>
      <c r="CU31" s="639"/>
      <c r="CV31" s="639"/>
      <c r="CW31" s="639"/>
      <c r="CX31" s="639"/>
      <c r="CY31" s="640"/>
      <c r="CZ31" s="623">
        <v>0.2</v>
      </c>
      <c r="DA31" s="641"/>
      <c r="DB31" s="641"/>
      <c r="DC31" s="642"/>
      <c r="DD31" s="626">
        <v>7120</v>
      </c>
      <c r="DE31" s="639"/>
      <c r="DF31" s="639"/>
      <c r="DG31" s="639"/>
      <c r="DH31" s="639"/>
      <c r="DI31" s="639"/>
      <c r="DJ31" s="639"/>
      <c r="DK31" s="640"/>
      <c r="DL31" s="626">
        <v>7120</v>
      </c>
      <c r="DM31" s="639"/>
      <c r="DN31" s="639"/>
      <c r="DO31" s="639"/>
      <c r="DP31" s="639"/>
      <c r="DQ31" s="639"/>
      <c r="DR31" s="639"/>
      <c r="DS31" s="639"/>
      <c r="DT31" s="639"/>
      <c r="DU31" s="639"/>
      <c r="DV31" s="640"/>
      <c r="DW31" s="643">
        <v>0.3</v>
      </c>
      <c r="DX31" s="644"/>
      <c r="DY31" s="644"/>
      <c r="DZ31" s="644"/>
      <c r="EA31" s="644"/>
      <c r="EB31" s="644"/>
      <c r="EC31" s="645"/>
    </row>
    <row r="32" spans="2:133" ht="11.25" customHeight="1" x14ac:dyDescent="0.15">
      <c r="B32" s="617" t="s">
        <v>301</v>
      </c>
      <c r="C32" s="618"/>
      <c r="D32" s="618"/>
      <c r="E32" s="618"/>
      <c r="F32" s="618"/>
      <c r="G32" s="618"/>
      <c r="H32" s="618"/>
      <c r="I32" s="618"/>
      <c r="J32" s="618"/>
      <c r="K32" s="618"/>
      <c r="L32" s="618"/>
      <c r="M32" s="618"/>
      <c r="N32" s="618"/>
      <c r="O32" s="618"/>
      <c r="P32" s="618"/>
      <c r="Q32" s="619"/>
      <c r="R32" s="620">
        <v>44099</v>
      </c>
      <c r="S32" s="621"/>
      <c r="T32" s="621"/>
      <c r="U32" s="621"/>
      <c r="V32" s="621"/>
      <c r="W32" s="621"/>
      <c r="X32" s="621"/>
      <c r="Y32" s="622"/>
      <c r="Z32" s="673">
        <v>1.1000000000000001</v>
      </c>
      <c r="AA32" s="673"/>
      <c r="AB32" s="673"/>
      <c r="AC32" s="673"/>
      <c r="AD32" s="674">
        <v>51</v>
      </c>
      <c r="AE32" s="674"/>
      <c r="AF32" s="674"/>
      <c r="AG32" s="674"/>
      <c r="AH32" s="674"/>
      <c r="AI32" s="674"/>
      <c r="AJ32" s="674"/>
      <c r="AK32" s="674"/>
      <c r="AL32" s="643">
        <v>0</v>
      </c>
      <c r="AM32" s="675"/>
      <c r="AN32" s="675"/>
      <c r="AO32" s="676"/>
      <c r="AP32" s="702"/>
      <c r="AQ32" s="703"/>
      <c r="AR32" s="703"/>
      <c r="AS32" s="703"/>
      <c r="AT32" s="706"/>
      <c r="AU32" s="185"/>
      <c r="AV32" s="185"/>
      <c r="AW32" s="185"/>
      <c r="AX32" s="601" t="s">
        <v>302</v>
      </c>
      <c r="AY32" s="602"/>
      <c r="AZ32" s="602"/>
      <c r="BA32" s="602"/>
      <c r="BB32" s="602"/>
      <c r="BC32" s="602"/>
      <c r="BD32" s="602"/>
      <c r="BE32" s="602"/>
      <c r="BF32" s="603"/>
      <c r="BG32" s="683">
        <v>99.7</v>
      </c>
      <c r="BH32" s="605"/>
      <c r="BI32" s="605"/>
      <c r="BJ32" s="605"/>
      <c r="BK32" s="605"/>
      <c r="BL32" s="605"/>
      <c r="BM32" s="668">
        <v>98.9</v>
      </c>
      <c r="BN32" s="605"/>
      <c r="BO32" s="605"/>
      <c r="BP32" s="605"/>
      <c r="BQ32" s="662"/>
      <c r="BR32" s="683">
        <v>99.5</v>
      </c>
      <c r="BS32" s="605"/>
      <c r="BT32" s="605"/>
      <c r="BU32" s="605"/>
      <c r="BV32" s="605"/>
      <c r="BW32" s="605"/>
      <c r="BX32" s="668">
        <v>98.9</v>
      </c>
      <c r="BY32" s="605"/>
      <c r="BZ32" s="605"/>
      <c r="CA32" s="605"/>
      <c r="CB32" s="662"/>
      <c r="CD32" s="694"/>
      <c r="CE32" s="695"/>
      <c r="CF32" s="657" t="s">
        <v>303</v>
      </c>
      <c r="CG32" s="654"/>
      <c r="CH32" s="654"/>
      <c r="CI32" s="654"/>
      <c r="CJ32" s="654"/>
      <c r="CK32" s="654"/>
      <c r="CL32" s="654"/>
      <c r="CM32" s="654"/>
      <c r="CN32" s="654"/>
      <c r="CO32" s="654"/>
      <c r="CP32" s="654"/>
      <c r="CQ32" s="655"/>
      <c r="CR32" s="620" t="s">
        <v>225</v>
      </c>
      <c r="CS32" s="621"/>
      <c r="CT32" s="621"/>
      <c r="CU32" s="621"/>
      <c r="CV32" s="621"/>
      <c r="CW32" s="621"/>
      <c r="CX32" s="621"/>
      <c r="CY32" s="622"/>
      <c r="CZ32" s="623" t="s">
        <v>225</v>
      </c>
      <c r="DA32" s="641"/>
      <c r="DB32" s="641"/>
      <c r="DC32" s="642"/>
      <c r="DD32" s="626" t="s">
        <v>225</v>
      </c>
      <c r="DE32" s="621"/>
      <c r="DF32" s="621"/>
      <c r="DG32" s="621"/>
      <c r="DH32" s="621"/>
      <c r="DI32" s="621"/>
      <c r="DJ32" s="621"/>
      <c r="DK32" s="622"/>
      <c r="DL32" s="626" t="s">
        <v>225</v>
      </c>
      <c r="DM32" s="621"/>
      <c r="DN32" s="621"/>
      <c r="DO32" s="621"/>
      <c r="DP32" s="621"/>
      <c r="DQ32" s="621"/>
      <c r="DR32" s="621"/>
      <c r="DS32" s="621"/>
      <c r="DT32" s="621"/>
      <c r="DU32" s="621"/>
      <c r="DV32" s="622"/>
      <c r="DW32" s="643" t="s">
        <v>225</v>
      </c>
      <c r="DX32" s="644"/>
      <c r="DY32" s="644"/>
      <c r="DZ32" s="644"/>
      <c r="EA32" s="644"/>
      <c r="EB32" s="644"/>
      <c r="EC32" s="645"/>
    </row>
    <row r="33" spans="2:133" ht="11.25" customHeight="1" x14ac:dyDescent="0.15">
      <c r="B33" s="617" t="s">
        <v>304</v>
      </c>
      <c r="C33" s="618"/>
      <c r="D33" s="618"/>
      <c r="E33" s="618"/>
      <c r="F33" s="618"/>
      <c r="G33" s="618"/>
      <c r="H33" s="618"/>
      <c r="I33" s="618"/>
      <c r="J33" s="618"/>
      <c r="K33" s="618"/>
      <c r="L33" s="618"/>
      <c r="M33" s="618"/>
      <c r="N33" s="618"/>
      <c r="O33" s="618"/>
      <c r="P33" s="618"/>
      <c r="Q33" s="619"/>
      <c r="R33" s="620" t="s">
        <v>225</v>
      </c>
      <c r="S33" s="621"/>
      <c r="T33" s="621"/>
      <c r="U33" s="621"/>
      <c r="V33" s="621"/>
      <c r="W33" s="621"/>
      <c r="X33" s="621"/>
      <c r="Y33" s="622"/>
      <c r="Z33" s="673" t="s">
        <v>225</v>
      </c>
      <c r="AA33" s="673"/>
      <c r="AB33" s="673"/>
      <c r="AC33" s="673"/>
      <c r="AD33" s="674" t="s">
        <v>225</v>
      </c>
      <c r="AE33" s="674"/>
      <c r="AF33" s="674"/>
      <c r="AG33" s="674"/>
      <c r="AH33" s="674"/>
      <c r="AI33" s="674"/>
      <c r="AJ33" s="674"/>
      <c r="AK33" s="674"/>
      <c r="AL33" s="643" t="s">
        <v>225</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305</v>
      </c>
      <c r="CE33" s="654"/>
      <c r="CF33" s="654"/>
      <c r="CG33" s="654"/>
      <c r="CH33" s="654"/>
      <c r="CI33" s="654"/>
      <c r="CJ33" s="654"/>
      <c r="CK33" s="654"/>
      <c r="CL33" s="654"/>
      <c r="CM33" s="654"/>
      <c r="CN33" s="654"/>
      <c r="CO33" s="654"/>
      <c r="CP33" s="654"/>
      <c r="CQ33" s="655"/>
      <c r="CR33" s="620">
        <v>1958107</v>
      </c>
      <c r="CS33" s="639"/>
      <c r="CT33" s="639"/>
      <c r="CU33" s="639"/>
      <c r="CV33" s="639"/>
      <c r="CW33" s="639"/>
      <c r="CX33" s="639"/>
      <c r="CY33" s="640"/>
      <c r="CZ33" s="623">
        <v>53.7</v>
      </c>
      <c r="DA33" s="641"/>
      <c r="DB33" s="641"/>
      <c r="DC33" s="642"/>
      <c r="DD33" s="626">
        <v>1763640</v>
      </c>
      <c r="DE33" s="639"/>
      <c r="DF33" s="639"/>
      <c r="DG33" s="639"/>
      <c r="DH33" s="639"/>
      <c r="DI33" s="639"/>
      <c r="DJ33" s="639"/>
      <c r="DK33" s="640"/>
      <c r="DL33" s="626">
        <v>1533829</v>
      </c>
      <c r="DM33" s="639"/>
      <c r="DN33" s="639"/>
      <c r="DO33" s="639"/>
      <c r="DP33" s="639"/>
      <c r="DQ33" s="639"/>
      <c r="DR33" s="639"/>
      <c r="DS33" s="639"/>
      <c r="DT33" s="639"/>
      <c r="DU33" s="639"/>
      <c r="DV33" s="640"/>
      <c r="DW33" s="643">
        <v>55</v>
      </c>
      <c r="DX33" s="644"/>
      <c r="DY33" s="644"/>
      <c r="DZ33" s="644"/>
      <c r="EA33" s="644"/>
      <c r="EB33" s="644"/>
      <c r="EC33" s="645"/>
    </row>
    <row r="34" spans="2:133" ht="11.25" customHeight="1" x14ac:dyDescent="0.15">
      <c r="B34" s="617" t="s">
        <v>306</v>
      </c>
      <c r="C34" s="618"/>
      <c r="D34" s="618"/>
      <c r="E34" s="618"/>
      <c r="F34" s="618"/>
      <c r="G34" s="618"/>
      <c r="H34" s="618"/>
      <c r="I34" s="618"/>
      <c r="J34" s="618"/>
      <c r="K34" s="618"/>
      <c r="L34" s="618"/>
      <c r="M34" s="618"/>
      <c r="N34" s="618"/>
      <c r="O34" s="618"/>
      <c r="P34" s="618"/>
      <c r="Q34" s="619"/>
      <c r="R34" s="620" t="s">
        <v>225</v>
      </c>
      <c r="S34" s="621"/>
      <c r="T34" s="621"/>
      <c r="U34" s="621"/>
      <c r="V34" s="621"/>
      <c r="W34" s="621"/>
      <c r="X34" s="621"/>
      <c r="Y34" s="622"/>
      <c r="Z34" s="673" t="s">
        <v>225</v>
      </c>
      <c r="AA34" s="673"/>
      <c r="AB34" s="673"/>
      <c r="AC34" s="673"/>
      <c r="AD34" s="674" t="s">
        <v>225</v>
      </c>
      <c r="AE34" s="674"/>
      <c r="AF34" s="674"/>
      <c r="AG34" s="674"/>
      <c r="AH34" s="674"/>
      <c r="AI34" s="674"/>
      <c r="AJ34" s="674"/>
      <c r="AK34" s="674"/>
      <c r="AL34" s="643" t="s">
        <v>225</v>
      </c>
      <c r="AM34" s="675"/>
      <c r="AN34" s="675"/>
      <c r="AO34" s="676"/>
      <c r="AP34" s="188"/>
      <c r="AQ34" s="680" t="s">
        <v>307</v>
      </c>
      <c r="AR34" s="681"/>
      <c r="AS34" s="681"/>
      <c r="AT34" s="681"/>
      <c r="AU34" s="681"/>
      <c r="AV34" s="681"/>
      <c r="AW34" s="681"/>
      <c r="AX34" s="681"/>
      <c r="AY34" s="681"/>
      <c r="AZ34" s="681"/>
      <c r="BA34" s="681"/>
      <c r="BB34" s="681"/>
      <c r="BC34" s="681"/>
      <c r="BD34" s="681"/>
      <c r="BE34" s="681"/>
      <c r="BF34" s="682"/>
      <c r="BG34" s="680" t="s">
        <v>308</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309</v>
      </c>
      <c r="CE34" s="654"/>
      <c r="CF34" s="654"/>
      <c r="CG34" s="654"/>
      <c r="CH34" s="654"/>
      <c r="CI34" s="654"/>
      <c r="CJ34" s="654"/>
      <c r="CK34" s="654"/>
      <c r="CL34" s="654"/>
      <c r="CM34" s="654"/>
      <c r="CN34" s="654"/>
      <c r="CO34" s="654"/>
      <c r="CP34" s="654"/>
      <c r="CQ34" s="655"/>
      <c r="CR34" s="620">
        <v>738203</v>
      </c>
      <c r="CS34" s="621"/>
      <c r="CT34" s="621"/>
      <c r="CU34" s="621"/>
      <c r="CV34" s="621"/>
      <c r="CW34" s="621"/>
      <c r="CX34" s="621"/>
      <c r="CY34" s="622"/>
      <c r="CZ34" s="623">
        <v>20.2</v>
      </c>
      <c r="DA34" s="641"/>
      <c r="DB34" s="641"/>
      <c r="DC34" s="642"/>
      <c r="DD34" s="626">
        <v>624721</v>
      </c>
      <c r="DE34" s="621"/>
      <c r="DF34" s="621"/>
      <c r="DG34" s="621"/>
      <c r="DH34" s="621"/>
      <c r="DI34" s="621"/>
      <c r="DJ34" s="621"/>
      <c r="DK34" s="622"/>
      <c r="DL34" s="626">
        <v>555131</v>
      </c>
      <c r="DM34" s="621"/>
      <c r="DN34" s="621"/>
      <c r="DO34" s="621"/>
      <c r="DP34" s="621"/>
      <c r="DQ34" s="621"/>
      <c r="DR34" s="621"/>
      <c r="DS34" s="621"/>
      <c r="DT34" s="621"/>
      <c r="DU34" s="621"/>
      <c r="DV34" s="622"/>
      <c r="DW34" s="643">
        <v>19.899999999999999</v>
      </c>
      <c r="DX34" s="644"/>
      <c r="DY34" s="644"/>
      <c r="DZ34" s="644"/>
      <c r="EA34" s="644"/>
      <c r="EB34" s="644"/>
      <c r="EC34" s="645"/>
    </row>
    <row r="35" spans="2:133" ht="11.25" customHeight="1" x14ac:dyDescent="0.15">
      <c r="B35" s="617" t="s">
        <v>310</v>
      </c>
      <c r="C35" s="618"/>
      <c r="D35" s="618"/>
      <c r="E35" s="618"/>
      <c r="F35" s="618"/>
      <c r="G35" s="618"/>
      <c r="H35" s="618"/>
      <c r="I35" s="618"/>
      <c r="J35" s="618"/>
      <c r="K35" s="618"/>
      <c r="L35" s="618"/>
      <c r="M35" s="618"/>
      <c r="N35" s="618"/>
      <c r="O35" s="618"/>
      <c r="P35" s="618"/>
      <c r="Q35" s="619"/>
      <c r="R35" s="620" t="s">
        <v>225</v>
      </c>
      <c r="S35" s="621"/>
      <c r="T35" s="621"/>
      <c r="U35" s="621"/>
      <c r="V35" s="621"/>
      <c r="W35" s="621"/>
      <c r="X35" s="621"/>
      <c r="Y35" s="622"/>
      <c r="Z35" s="673" t="s">
        <v>225</v>
      </c>
      <c r="AA35" s="673"/>
      <c r="AB35" s="673"/>
      <c r="AC35" s="673"/>
      <c r="AD35" s="674" t="s">
        <v>225</v>
      </c>
      <c r="AE35" s="674"/>
      <c r="AF35" s="674"/>
      <c r="AG35" s="674"/>
      <c r="AH35" s="674"/>
      <c r="AI35" s="674"/>
      <c r="AJ35" s="674"/>
      <c r="AK35" s="674"/>
      <c r="AL35" s="643" t="s">
        <v>225</v>
      </c>
      <c r="AM35" s="675"/>
      <c r="AN35" s="675"/>
      <c r="AO35" s="676"/>
      <c r="AP35" s="188"/>
      <c r="AQ35" s="677" t="s">
        <v>311</v>
      </c>
      <c r="AR35" s="678"/>
      <c r="AS35" s="678"/>
      <c r="AT35" s="678"/>
      <c r="AU35" s="678"/>
      <c r="AV35" s="678"/>
      <c r="AW35" s="678"/>
      <c r="AX35" s="678"/>
      <c r="AY35" s="679"/>
      <c r="AZ35" s="670">
        <v>718932</v>
      </c>
      <c r="BA35" s="671"/>
      <c r="BB35" s="671"/>
      <c r="BC35" s="671"/>
      <c r="BD35" s="671"/>
      <c r="BE35" s="671"/>
      <c r="BF35" s="672"/>
      <c r="BG35" s="677" t="s">
        <v>312</v>
      </c>
      <c r="BH35" s="678"/>
      <c r="BI35" s="678"/>
      <c r="BJ35" s="678"/>
      <c r="BK35" s="678"/>
      <c r="BL35" s="678"/>
      <c r="BM35" s="678"/>
      <c r="BN35" s="678"/>
      <c r="BO35" s="678"/>
      <c r="BP35" s="678"/>
      <c r="BQ35" s="678"/>
      <c r="BR35" s="678"/>
      <c r="BS35" s="678"/>
      <c r="BT35" s="678"/>
      <c r="BU35" s="679"/>
      <c r="BV35" s="670">
        <v>59235</v>
      </c>
      <c r="BW35" s="671"/>
      <c r="BX35" s="671"/>
      <c r="BY35" s="671"/>
      <c r="BZ35" s="671"/>
      <c r="CA35" s="671"/>
      <c r="CB35" s="672"/>
      <c r="CD35" s="657" t="s">
        <v>313</v>
      </c>
      <c r="CE35" s="654"/>
      <c r="CF35" s="654"/>
      <c r="CG35" s="654"/>
      <c r="CH35" s="654"/>
      <c r="CI35" s="654"/>
      <c r="CJ35" s="654"/>
      <c r="CK35" s="654"/>
      <c r="CL35" s="654"/>
      <c r="CM35" s="654"/>
      <c r="CN35" s="654"/>
      <c r="CO35" s="654"/>
      <c r="CP35" s="654"/>
      <c r="CQ35" s="655"/>
      <c r="CR35" s="620">
        <v>19814</v>
      </c>
      <c r="CS35" s="639"/>
      <c r="CT35" s="639"/>
      <c r="CU35" s="639"/>
      <c r="CV35" s="639"/>
      <c r="CW35" s="639"/>
      <c r="CX35" s="639"/>
      <c r="CY35" s="640"/>
      <c r="CZ35" s="623">
        <v>0.5</v>
      </c>
      <c r="DA35" s="641"/>
      <c r="DB35" s="641"/>
      <c r="DC35" s="642"/>
      <c r="DD35" s="626">
        <v>19657</v>
      </c>
      <c r="DE35" s="639"/>
      <c r="DF35" s="639"/>
      <c r="DG35" s="639"/>
      <c r="DH35" s="639"/>
      <c r="DI35" s="639"/>
      <c r="DJ35" s="639"/>
      <c r="DK35" s="640"/>
      <c r="DL35" s="626">
        <v>19657</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314</v>
      </c>
      <c r="C36" s="602"/>
      <c r="D36" s="602"/>
      <c r="E36" s="602"/>
      <c r="F36" s="602"/>
      <c r="G36" s="602"/>
      <c r="H36" s="602"/>
      <c r="I36" s="602"/>
      <c r="J36" s="602"/>
      <c r="K36" s="602"/>
      <c r="L36" s="602"/>
      <c r="M36" s="602"/>
      <c r="N36" s="602"/>
      <c r="O36" s="602"/>
      <c r="P36" s="602"/>
      <c r="Q36" s="603"/>
      <c r="R36" s="604">
        <v>3892884</v>
      </c>
      <c r="S36" s="661"/>
      <c r="T36" s="661"/>
      <c r="U36" s="661"/>
      <c r="V36" s="661"/>
      <c r="W36" s="661"/>
      <c r="X36" s="661"/>
      <c r="Y36" s="664"/>
      <c r="Z36" s="665">
        <v>100</v>
      </c>
      <c r="AA36" s="665"/>
      <c r="AB36" s="665"/>
      <c r="AC36" s="665"/>
      <c r="AD36" s="666">
        <v>2786340</v>
      </c>
      <c r="AE36" s="666"/>
      <c r="AF36" s="666"/>
      <c r="AG36" s="666"/>
      <c r="AH36" s="666"/>
      <c r="AI36" s="666"/>
      <c r="AJ36" s="666"/>
      <c r="AK36" s="666"/>
      <c r="AL36" s="667">
        <v>100</v>
      </c>
      <c r="AM36" s="668"/>
      <c r="AN36" s="668"/>
      <c r="AO36" s="669"/>
      <c r="AQ36" s="646" t="s">
        <v>315</v>
      </c>
      <c r="AR36" s="647"/>
      <c r="AS36" s="647"/>
      <c r="AT36" s="647"/>
      <c r="AU36" s="647"/>
      <c r="AV36" s="647"/>
      <c r="AW36" s="647"/>
      <c r="AX36" s="647"/>
      <c r="AY36" s="648"/>
      <c r="AZ36" s="620">
        <v>346000</v>
      </c>
      <c r="BA36" s="621"/>
      <c r="BB36" s="621"/>
      <c r="BC36" s="621"/>
      <c r="BD36" s="639"/>
      <c r="BE36" s="639"/>
      <c r="BF36" s="649"/>
      <c r="BG36" s="657" t="s">
        <v>316</v>
      </c>
      <c r="BH36" s="654"/>
      <c r="BI36" s="654"/>
      <c r="BJ36" s="654"/>
      <c r="BK36" s="654"/>
      <c r="BL36" s="654"/>
      <c r="BM36" s="654"/>
      <c r="BN36" s="654"/>
      <c r="BO36" s="654"/>
      <c r="BP36" s="654"/>
      <c r="BQ36" s="654"/>
      <c r="BR36" s="654"/>
      <c r="BS36" s="654"/>
      <c r="BT36" s="654"/>
      <c r="BU36" s="655"/>
      <c r="BV36" s="620">
        <v>-11351</v>
      </c>
      <c r="BW36" s="621"/>
      <c r="BX36" s="621"/>
      <c r="BY36" s="621"/>
      <c r="BZ36" s="621"/>
      <c r="CA36" s="621"/>
      <c r="CB36" s="656"/>
      <c r="CD36" s="657" t="s">
        <v>317</v>
      </c>
      <c r="CE36" s="654"/>
      <c r="CF36" s="654"/>
      <c r="CG36" s="654"/>
      <c r="CH36" s="654"/>
      <c r="CI36" s="654"/>
      <c r="CJ36" s="654"/>
      <c r="CK36" s="654"/>
      <c r="CL36" s="654"/>
      <c r="CM36" s="654"/>
      <c r="CN36" s="654"/>
      <c r="CO36" s="654"/>
      <c r="CP36" s="654"/>
      <c r="CQ36" s="655"/>
      <c r="CR36" s="620">
        <v>395655</v>
      </c>
      <c r="CS36" s="621"/>
      <c r="CT36" s="621"/>
      <c r="CU36" s="621"/>
      <c r="CV36" s="621"/>
      <c r="CW36" s="621"/>
      <c r="CX36" s="621"/>
      <c r="CY36" s="622"/>
      <c r="CZ36" s="623">
        <v>10.8</v>
      </c>
      <c r="DA36" s="641"/>
      <c r="DB36" s="641"/>
      <c r="DC36" s="642"/>
      <c r="DD36" s="626">
        <v>375723</v>
      </c>
      <c r="DE36" s="621"/>
      <c r="DF36" s="621"/>
      <c r="DG36" s="621"/>
      <c r="DH36" s="621"/>
      <c r="DI36" s="621"/>
      <c r="DJ36" s="621"/>
      <c r="DK36" s="622"/>
      <c r="DL36" s="626">
        <v>369548</v>
      </c>
      <c r="DM36" s="621"/>
      <c r="DN36" s="621"/>
      <c r="DO36" s="621"/>
      <c r="DP36" s="621"/>
      <c r="DQ36" s="621"/>
      <c r="DR36" s="621"/>
      <c r="DS36" s="621"/>
      <c r="DT36" s="621"/>
      <c r="DU36" s="621"/>
      <c r="DV36" s="622"/>
      <c r="DW36" s="643">
        <v>13.3</v>
      </c>
      <c r="DX36" s="644"/>
      <c r="DY36" s="644"/>
      <c r="DZ36" s="644"/>
      <c r="EA36" s="644"/>
      <c r="EB36" s="644"/>
      <c r="EC36" s="645"/>
    </row>
    <row r="37" spans="2:133" ht="11.25" customHeight="1" x14ac:dyDescent="0.15">
      <c r="AQ37" s="646" t="s">
        <v>318</v>
      </c>
      <c r="AR37" s="647"/>
      <c r="AS37" s="647"/>
      <c r="AT37" s="647"/>
      <c r="AU37" s="647"/>
      <c r="AV37" s="647"/>
      <c r="AW37" s="647"/>
      <c r="AX37" s="647"/>
      <c r="AY37" s="648"/>
      <c r="AZ37" s="620">
        <v>3308</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1623</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117864</v>
      </c>
      <c r="CS37" s="639"/>
      <c r="CT37" s="639"/>
      <c r="CU37" s="639"/>
      <c r="CV37" s="639"/>
      <c r="CW37" s="639"/>
      <c r="CX37" s="639"/>
      <c r="CY37" s="640"/>
      <c r="CZ37" s="623">
        <v>3.2</v>
      </c>
      <c r="DA37" s="641"/>
      <c r="DB37" s="641"/>
      <c r="DC37" s="642"/>
      <c r="DD37" s="626">
        <v>116374</v>
      </c>
      <c r="DE37" s="639"/>
      <c r="DF37" s="639"/>
      <c r="DG37" s="639"/>
      <c r="DH37" s="639"/>
      <c r="DI37" s="639"/>
      <c r="DJ37" s="639"/>
      <c r="DK37" s="640"/>
      <c r="DL37" s="626">
        <v>115855</v>
      </c>
      <c r="DM37" s="639"/>
      <c r="DN37" s="639"/>
      <c r="DO37" s="639"/>
      <c r="DP37" s="639"/>
      <c r="DQ37" s="639"/>
      <c r="DR37" s="639"/>
      <c r="DS37" s="639"/>
      <c r="DT37" s="639"/>
      <c r="DU37" s="639"/>
      <c r="DV37" s="640"/>
      <c r="DW37" s="643">
        <v>4.2</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t="s">
        <v>322</v>
      </c>
      <c r="BA38" s="621"/>
      <c r="BB38" s="621"/>
      <c r="BC38" s="621"/>
      <c r="BD38" s="639"/>
      <c r="BE38" s="639"/>
      <c r="BF38" s="649"/>
      <c r="BG38" s="657" t="s">
        <v>323</v>
      </c>
      <c r="BH38" s="654"/>
      <c r="BI38" s="654"/>
      <c r="BJ38" s="654"/>
      <c r="BK38" s="654"/>
      <c r="BL38" s="654"/>
      <c r="BM38" s="654"/>
      <c r="BN38" s="654"/>
      <c r="BO38" s="654"/>
      <c r="BP38" s="654"/>
      <c r="BQ38" s="654"/>
      <c r="BR38" s="654"/>
      <c r="BS38" s="654"/>
      <c r="BT38" s="654"/>
      <c r="BU38" s="655"/>
      <c r="BV38" s="620">
        <v>2831</v>
      </c>
      <c r="BW38" s="621"/>
      <c r="BX38" s="621"/>
      <c r="BY38" s="621"/>
      <c r="BZ38" s="621"/>
      <c r="CA38" s="621"/>
      <c r="CB38" s="656"/>
      <c r="CD38" s="657" t="s">
        <v>324</v>
      </c>
      <c r="CE38" s="654"/>
      <c r="CF38" s="654"/>
      <c r="CG38" s="654"/>
      <c r="CH38" s="654"/>
      <c r="CI38" s="654"/>
      <c r="CJ38" s="654"/>
      <c r="CK38" s="654"/>
      <c r="CL38" s="654"/>
      <c r="CM38" s="654"/>
      <c r="CN38" s="654"/>
      <c r="CO38" s="654"/>
      <c r="CP38" s="654"/>
      <c r="CQ38" s="655"/>
      <c r="CR38" s="620">
        <v>715624</v>
      </c>
      <c r="CS38" s="621"/>
      <c r="CT38" s="621"/>
      <c r="CU38" s="621"/>
      <c r="CV38" s="621"/>
      <c r="CW38" s="621"/>
      <c r="CX38" s="621"/>
      <c r="CY38" s="622"/>
      <c r="CZ38" s="623">
        <v>19.600000000000001</v>
      </c>
      <c r="DA38" s="641"/>
      <c r="DB38" s="641"/>
      <c r="DC38" s="642"/>
      <c r="DD38" s="626">
        <v>669381</v>
      </c>
      <c r="DE38" s="621"/>
      <c r="DF38" s="621"/>
      <c r="DG38" s="621"/>
      <c r="DH38" s="621"/>
      <c r="DI38" s="621"/>
      <c r="DJ38" s="621"/>
      <c r="DK38" s="622"/>
      <c r="DL38" s="626">
        <v>589493</v>
      </c>
      <c r="DM38" s="621"/>
      <c r="DN38" s="621"/>
      <c r="DO38" s="621"/>
      <c r="DP38" s="621"/>
      <c r="DQ38" s="621"/>
      <c r="DR38" s="621"/>
      <c r="DS38" s="621"/>
      <c r="DT38" s="621"/>
      <c r="DU38" s="621"/>
      <c r="DV38" s="622"/>
      <c r="DW38" s="643">
        <v>21.2</v>
      </c>
      <c r="DX38" s="644"/>
      <c r="DY38" s="644"/>
      <c r="DZ38" s="644"/>
      <c r="EA38" s="644"/>
      <c r="EB38" s="644"/>
      <c r="EC38" s="645"/>
    </row>
    <row r="39" spans="2:133" ht="11.25" customHeight="1" x14ac:dyDescent="0.15">
      <c r="AQ39" s="646" t="s">
        <v>325</v>
      </c>
      <c r="AR39" s="647"/>
      <c r="AS39" s="647"/>
      <c r="AT39" s="647"/>
      <c r="AU39" s="647"/>
      <c r="AV39" s="647"/>
      <c r="AW39" s="647"/>
      <c r="AX39" s="647"/>
      <c r="AY39" s="648"/>
      <c r="AZ39" s="620" t="s">
        <v>322</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95</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74811</v>
      </c>
      <c r="CS39" s="639"/>
      <c r="CT39" s="639"/>
      <c r="CU39" s="639"/>
      <c r="CV39" s="639"/>
      <c r="CW39" s="639"/>
      <c r="CX39" s="639"/>
      <c r="CY39" s="640"/>
      <c r="CZ39" s="623">
        <v>2.1</v>
      </c>
      <c r="DA39" s="641"/>
      <c r="DB39" s="641"/>
      <c r="DC39" s="642"/>
      <c r="DD39" s="626">
        <v>74158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127755</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70</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14000</v>
      </c>
      <c r="CS40" s="621"/>
      <c r="CT40" s="621"/>
      <c r="CU40" s="621"/>
      <c r="CV40" s="621"/>
      <c r="CW40" s="621"/>
      <c r="CX40" s="621"/>
      <c r="CY40" s="622"/>
      <c r="CZ40" s="623">
        <v>0.4</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241869</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301</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335</v>
      </c>
      <c r="CS41" s="639"/>
      <c r="CT41" s="639"/>
      <c r="CU41" s="639"/>
      <c r="CV41" s="639"/>
      <c r="CW41" s="639"/>
      <c r="CX41" s="639"/>
      <c r="CY41" s="640"/>
      <c r="CZ41" s="623" t="s">
        <v>335</v>
      </c>
      <c r="DA41" s="641"/>
      <c r="DB41" s="641"/>
      <c r="DC41" s="642"/>
      <c r="DD41" s="626" t="s">
        <v>335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337</v>
      </c>
      <c r="CE42" s="618"/>
      <c r="CF42" s="618"/>
      <c r="CG42" s="618"/>
      <c r="CH42" s="618"/>
      <c r="CI42" s="618"/>
      <c r="CJ42" s="618"/>
      <c r="CK42" s="618"/>
      <c r="CL42" s="618"/>
      <c r="CM42" s="618"/>
      <c r="CN42" s="618"/>
      <c r="CO42" s="618"/>
      <c r="CP42" s="618"/>
      <c r="CQ42" s="619"/>
      <c r="CR42" s="620">
        <v>333142</v>
      </c>
      <c r="CS42" s="621"/>
      <c r="CT42" s="621"/>
      <c r="CU42" s="621"/>
      <c r="CV42" s="621"/>
      <c r="CW42" s="621"/>
      <c r="CX42" s="621"/>
      <c r="CY42" s="622"/>
      <c r="CZ42" s="623">
        <v>9.1</v>
      </c>
      <c r="DA42" s="624"/>
      <c r="DB42" s="624"/>
      <c r="DC42" s="625"/>
      <c r="DD42" s="626">
        <v>239638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339</v>
      </c>
      <c r="CE43" s="618"/>
      <c r="CF43" s="618"/>
      <c r="CG43" s="618"/>
      <c r="CH43" s="618"/>
      <c r="CI43" s="618"/>
      <c r="CJ43" s="618"/>
      <c r="CK43" s="618"/>
      <c r="CL43" s="618"/>
      <c r="CM43" s="618"/>
      <c r="CN43" s="618"/>
      <c r="CO43" s="618"/>
      <c r="CP43" s="618"/>
      <c r="CQ43" s="619"/>
      <c r="CR43" s="620">
        <v>48702</v>
      </c>
      <c r="CS43" s="639"/>
      <c r="CT43" s="639"/>
      <c r="CU43" s="639"/>
      <c r="CV43" s="639"/>
      <c r="CW43" s="639"/>
      <c r="CX43" s="639"/>
      <c r="CY43" s="640"/>
      <c r="CZ43" s="623">
        <v>1.3</v>
      </c>
      <c r="DA43" s="641"/>
      <c r="DB43" s="641"/>
      <c r="DC43" s="642"/>
      <c r="DD43" s="626">
        <v>48702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340</v>
      </c>
      <c r="CD44" s="633" t="s">
        <v>292</v>
      </c>
      <c r="CE44" s="634"/>
      <c r="CF44" s="617" t="s">
        <v>341</v>
      </c>
      <c r="CG44" s="618"/>
      <c r="CH44" s="618"/>
      <c r="CI44" s="618"/>
      <c r="CJ44" s="618"/>
      <c r="CK44" s="618"/>
      <c r="CL44" s="618"/>
      <c r="CM44" s="618"/>
      <c r="CN44" s="618"/>
      <c r="CO44" s="618"/>
      <c r="CP44" s="618"/>
      <c r="CQ44" s="619"/>
      <c r="CR44" s="620">
        <v>333142</v>
      </c>
      <c r="CS44" s="621"/>
      <c r="CT44" s="621"/>
      <c r="CU44" s="621"/>
      <c r="CV44" s="621"/>
      <c r="CW44" s="621"/>
      <c r="CX44" s="621"/>
      <c r="CY44" s="622"/>
      <c r="CZ44" s="623">
        <v>9.1</v>
      </c>
      <c r="DA44" s="624"/>
      <c r="DB44" s="624"/>
      <c r="DC44" s="625"/>
      <c r="DD44" s="626">
        <v>239638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342</v>
      </c>
      <c r="CG45" s="618"/>
      <c r="CH45" s="618"/>
      <c r="CI45" s="618"/>
      <c r="CJ45" s="618"/>
      <c r="CK45" s="618"/>
      <c r="CL45" s="618"/>
      <c r="CM45" s="618"/>
      <c r="CN45" s="618"/>
      <c r="CO45" s="618"/>
      <c r="CP45" s="618"/>
      <c r="CQ45" s="619"/>
      <c r="CR45" s="620">
        <v>92944</v>
      </c>
      <c r="CS45" s="639"/>
      <c r="CT45" s="639"/>
      <c r="CU45" s="639"/>
      <c r="CV45" s="639"/>
      <c r="CW45" s="639"/>
      <c r="CX45" s="639"/>
      <c r="CY45" s="640"/>
      <c r="CZ45" s="623">
        <v>2.5</v>
      </c>
      <c r="DA45" s="641"/>
      <c r="DB45" s="641"/>
      <c r="DC45" s="642"/>
      <c r="DD45" s="626">
        <v>66174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343</v>
      </c>
      <c r="CG46" s="618"/>
      <c r="CH46" s="618"/>
      <c r="CI46" s="618"/>
      <c r="CJ46" s="618"/>
      <c r="CK46" s="618"/>
      <c r="CL46" s="618"/>
      <c r="CM46" s="618"/>
      <c r="CN46" s="618"/>
      <c r="CO46" s="618"/>
      <c r="CP46" s="618"/>
      <c r="CQ46" s="619"/>
      <c r="CR46" s="620">
        <v>225943</v>
      </c>
      <c r="CS46" s="621"/>
      <c r="CT46" s="621"/>
      <c r="CU46" s="621"/>
      <c r="CV46" s="621"/>
      <c r="CW46" s="621"/>
      <c r="CX46" s="621"/>
      <c r="CY46" s="622"/>
      <c r="CZ46" s="623">
        <v>6.2</v>
      </c>
      <c r="DA46" s="624"/>
      <c r="DB46" s="624"/>
      <c r="DC46" s="625"/>
      <c r="DD46" s="626">
        <v>159209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344</v>
      </c>
      <c r="CG47" s="618"/>
      <c r="CH47" s="618"/>
      <c r="CI47" s="618"/>
      <c r="CJ47" s="618"/>
      <c r="CK47" s="618"/>
      <c r="CL47" s="618"/>
      <c r="CM47" s="618"/>
      <c r="CN47" s="618"/>
      <c r="CO47" s="618"/>
      <c r="CP47" s="618"/>
      <c r="CQ47" s="619"/>
      <c r="CR47" s="620" t="s">
        <v>225</v>
      </c>
      <c r="CS47" s="639"/>
      <c r="CT47" s="639"/>
      <c r="CU47" s="639"/>
      <c r="CV47" s="639"/>
      <c r="CW47" s="639"/>
      <c r="CX47" s="639"/>
      <c r="CY47" s="640"/>
      <c r="CZ47" s="623" t="s">
        <v>225</v>
      </c>
      <c r="DA47" s="641"/>
      <c r="DB47" s="641"/>
      <c r="DC47" s="642"/>
      <c r="DD47" s="626" t="s">
        <v>225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345</v>
      </c>
      <c r="CG48" s="618"/>
      <c r="CH48" s="618"/>
      <c r="CI48" s="618"/>
      <c r="CJ48" s="618"/>
      <c r="CK48" s="618"/>
      <c r="CL48" s="618"/>
      <c r="CM48" s="618"/>
      <c r="CN48" s="618"/>
      <c r="CO48" s="618"/>
      <c r="CP48" s="618"/>
      <c r="CQ48" s="619"/>
      <c r="CR48" s="620" t="s">
        <v>225</v>
      </c>
      <c r="CS48" s="621"/>
      <c r="CT48" s="621"/>
      <c r="CU48" s="621"/>
      <c r="CV48" s="621"/>
      <c r="CW48" s="621"/>
      <c r="CX48" s="621"/>
      <c r="CY48" s="622"/>
      <c r="CZ48" s="623" t="s">
        <v>225</v>
      </c>
      <c r="DA48" s="624"/>
      <c r="DB48" s="624"/>
      <c r="DC48" s="625"/>
      <c r="DD48" s="626" t="s">
        <v>225</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346</v>
      </c>
      <c r="CE49" s="602"/>
      <c r="CF49" s="602"/>
      <c r="CG49" s="602"/>
      <c r="CH49" s="602"/>
      <c r="CI49" s="602"/>
      <c r="CJ49" s="602"/>
      <c r="CK49" s="602"/>
      <c r="CL49" s="602"/>
      <c r="CM49" s="602"/>
      <c r="CN49" s="602"/>
      <c r="CO49" s="602"/>
      <c r="CP49" s="602"/>
      <c r="CQ49" s="603"/>
      <c r="CR49" s="604">
        <v>3647059</v>
      </c>
      <c r="CS49" s="605"/>
      <c r="CT49" s="605"/>
      <c r="CU49" s="605"/>
      <c r="CV49" s="605"/>
      <c r="CW49" s="605"/>
      <c r="CX49" s="605"/>
      <c r="CY49" s="606"/>
      <c r="CZ49" s="607">
        <v>100</v>
      </c>
      <c r="DA49" s="608"/>
      <c r="DB49" s="608"/>
      <c r="DC49" s="609"/>
      <c r="DD49" s="610">
        <v>3039463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8"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348</v>
      </c>
      <c r="DK2" s="1140"/>
      <c r="DL2" s="1140"/>
      <c r="DM2" s="1140"/>
      <c r="DN2" s="1140"/>
      <c r="DO2" s="1141"/>
      <c r="DP2" s="202"/>
      <c r="DQ2" s="1139" t="s">
        <v>349</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350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352</v>
      </c>
      <c r="B5" s="1025"/>
      <c r="C5" s="1025"/>
      <c r="D5" s="1025"/>
      <c r="E5" s="1025"/>
      <c r="F5" s="1025"/>
      <c r="G5" s="1025"/>
      <c r="H5" s="1025"/>
      <c r="I5" s="1025"/>
      <c r="J5" s="1025"/>
      <c r="K5" s="1025"/>
      <c r="L5" s="1025"/>
      <c r="M5" s="1025"/>
      <c r="N5" s="1025"/>
      <c r="O5" s="1025"/>
      <c r="P5" s="1026"/>
      <c r="Q5" s="1030" t="s">
        <v>353</v>
      </c>
      <c r="R5" s="1031"/>
      <c r="S5" s="1031"/>
      <c r="T5" s="1031"/>
      <c r="U5" s="1032"/>
      <c r="V5" s="1030" t="s">
        <v>354</v>
      </c>
      <c r="W5" s="1031"/>
      <c r="X5" s="1031"/>
      <c r="Y5" s="1031"/>
      <c r="Z5" s="1032"/>
      <c r="AA5" s="1030" t="s">
        <v>355</v>
      </c>
      <c r="AB5" s="1031"/>
      <c r="AC5" s="1031"/>
      <c r="AD5" s="1031"/>
      <c r="AE5" s="1031"/>
      <c r="AF5" s="1142" t="s">
        <v>356</v>
      </c>
      <c r="AG5" s="1031"/>
      <c r="AH5" s="1031"/>
      <c r="AI5" s="1031"/>
      <c r="AJ5" s="1046"/>
      <c r="AK5" s="1031" t="s">
        <v>357</v>
      </c>
      <c r="AL5" s="1031"/>
      <c r="AM5" s="1031"/>
      <c r="AN5" s="1031"/>
      <c r="AO5" s="1032"/>
      <c r="AP5" s="1030" t="s">
        <v>358</v>
      </c>
      <c r="AQ5" s="1031"/>
      <c r="AR5" s="1031"/>
      <c r="AS5" s="1031"/>
      <c r="AT5" s="1032"/>
      <c r="AU5" s="1030" t="s">
        <v>359</v>
      </c>
      <c r="AV5" s="1031"/>
      <c r="AW5" s="1031"/>
      <c r="AX5" s="1031"/>
      <c r="AY5" s="1046"/>
      <c r="AZ5" s="209"/>
      <c r="BA5" s="209"/>
      <c r="BB5" s="209"/>
      <c r="BC5" s="209"/>
      <c r="BD5" s="209"/>
      <c r="BE5" s="210"/>
      <c r="BF5" s="210"/>
      <c r="BG5" s="210"/>
      <c r="BH5" s="210"/>
      <c r="BI5" s="210"/>
      <c r="BJ5" s="210"/>
      <c r="BK5" s="210"/>
      <c r="BL5" s="210"/>
      <c r="BM5" s="210"/>
      <c r="BN5" s="210"/>
      <c r="BO5" s="210"/>
      <c r="BP5" s="210"/>
      <c r="BQ5" s="1024" t="s">
        <v>360</v>
      </c>
      <c r="BR5" s="1025"/>
      <c r="BS5" s="1025"/>
      <c r="BT5" s="1025"/>
      <c r="BU5" s="1025"/>
      <c r="BV5" s="1025"/>
      <c r="BW5" s="1025"/>
      <c r="BX5" s="1025"/>
      <c r="BY5" s="1025"/>
      <c r="BZ5" s="1025"/>
      <c r="CA5" s="1025"/>
      <c r="CB5" s="1025"/>
      <c r="CC5" s="1025"/>
      <c r="CD5" s="1025"/>
      <c r="CE5" s="1025"/>
      <c r="CF5" s="1025"/>
      <c r="CG5" s="1026"/>
      <c r="CH5" s="1030" t="s">
        <v>361</v>
      </c>
      <c r="CI5" s="1031"/>
      <c r="CJ5" s="1031"/>
      <c r="CK5" s="1031"/>
      <c r="CL5" s="1032"/>
      <c r="CM5" s="1030" t="s">
        <v>362</v>
      </c>
      <c r="CN5" s="1031"/>
      <c r="CO5" s="1031"/>
      <c r="CP5" s="1031"/>
      <c r="CQ5" s="1032"/>
      <c r="CR5" s="1030" t="s">
        <v>363</v>
      </c>
      <c r="CS5" s="1031"/>
      <c r="CT5" s="1031"/>
      <c r="CU5" s="1031"/>
      <c r="CV5" s="1032"/>
      <c r="CW5" s="1030" t="s">
        <v>364</v>
      </c>
      <c r="CX5" s="1031"/>
      <c r="CY5" s="1031"/>
      <c r="CZ5" s="1031"/>
      <c r="DA5" s="1032"/>
      <c r="DB5" s="1030" t="s">
        <v>365</v>
      </c>
      <c r="DC5" s="1031"/>
      <c r="DD5" s="1031"/>
      <c r="DE5" s="1031"/>
      <c r="DF5" s="1032"/>
      <c r="DG5" s="1127" t="s">
        <v>366</v>
      </c>
      <c r="DH5" s="1128"/>
      <c r="DI5" s="1128"/>
      <c r="DJ5" s="1128"/>
      <c r="DK5" s="1129"/>
      <c r="DL5" s="1127" t="s">
        <v>367</v>
      </c>
      <c r="DM5" s="1128"/>
      <c r="DN5" s="1128"/>
      <c r="DO5" s="1128"/>
      <c r="DP5" s="1129"/>
      <c r="DQ5" s="1030" t="s">
        <v>368</v>
      </c>
      <c r="DR5" s="1031"/>
      <c r="DS5" s="1031"/>
      <c r="DT5" s="1031"/>
      <c r="DU5" s="1032"/>
      <c r="DV5" s="1030" t="s">
        <v>359</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369</v>
      </c>
      <c r="C7" s="1080"/>
      <c r="D7" s="1080"/>
      <c r="E7" s="1080"/>
      <c r="F7" s="1080"/>
      <c r="G7" s="1080"/>
      <c r="H7" s="1080"/>
      <c r="I7" s="1080"/>
      <c r="J7" s="1080"/>
      <c r="K7" s="1080"/>
      <c r="L7" s="1080"/>
      <c r="M7" s="1080"/>
      <c r="N7" s="1080"/>
      <c r="O7" s="1080"/>
      <c r="P7" s="1081"/>
      <c r="Q7" s="1133">
        <v>3893</v>
      </c>
      <c r="R7" s="1134"/>
      <c r="S7" s="1134"/>
      <c r="T7" s="1134"/>
      <c r="U7" s="1134"/>
      <c r="V7" s="1134">
        <v>3647</v>
      </c>
      <c r="W7" s="1134"/>
      <c r="X7" s="1134"/>
      <c r="Y7" s="1134"/>
      <c r="Z7" s="1134"/>
      <c r="AA7" s="1134">
        <v>246</v>
      </c>
      <c r="AB7" s="1134"/>
      <c r="AC7" s="1134"/>
      <c r="AD7" s="1134"/>
      <c r="AE7" s="1135"/>
      <c r="AF7" s="1136">
        <v>225</v>
      </c>
      <c r="AG7" s="1137"/>
      <c r="AH7" s="1137"/>
      <c r="AI7" s="1137"/>
      <c r="AJ7" s="1138"/>
      <c r="AK7" s="1120" t="s">
        <v>535</v>
      </c>
      <c r="AL7" s="1121"/>
      <c r="AM7" s="1121"/>
      <c r="AN7" s="1121"/>
      <c r="AO7" s="1121"/>
      <c r="AP7" s="1121">
        <v>313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3893</v>
      </c>
      <c r="R23" s="1098"/>
      <c r="S23" s="1098"/>
      <c r="T23" s="1098"/>
      <c r="U23" s="1098"/>
      <c r="V23" s="1098">
        <v>3647</v>
      </c>
      <c r="W23" s="1098"/>
      <c r="X23" s="1098"/>
      <c r="Y23" s="1098"/>
      <c r="Z23" s="1098"/>
      <c r="AA23" s="1098">
        <v>246</v>
      </c>
      <c r="AB23" s="1098"/>
      <c r="AC23" s="1098"/>
      <c r="AD23" s="1098"/>
      <c r="AE23" s="1099"/>
      <c r="AF23" s="1100">
        <v>225</v>
      </c>
      <c r="AG23" s="1098"/>
      <c r="AH23" s="1098"/>
      <c r="AI23" s="1098"/>
      <c r="AJ23" s="1101"/>
      <c r="AK23" s="1102"/>
      <c r="AL23" s="1103"/>
      <c r="AM23" s="1103"/>
      <c r="AN23" s="1103"/>
      <c r="AO23" s="1103"/>
      <c r="AP23" s="1098">
        <v>313</v>
      </c>
      <c r="AQ23" s="1098"/>
      <c r="AR23" s="1098"/>
      <c r="AS23" s="1098"/>
      <c r="AT23" s="1098"/>
      <c r="AU23" s="1104"/>
      <c r="AV23" s="1104"/>
      <c r="AW23" s="1104"/>
      <c r="AX23" s="1104"/>
      <c r="AY23" s="1105"/>
      <c r="AZ23" s="1094" t="s">
        <v>225</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352</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359</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1443</v>
      </c>
      <c r="R28" s="1083"/>
      <c r="S28" s="1083"/>
      <c r="T28" s="1083"/>
      <c r="U28" s="1083"/>
      <c r="V28" s="1083">
        <v>1384</v>
      </c>
      <c r="W28" s="1083"/>
      <c r="X28" s="1083"/>
      <c r="Y28" s="1083"/>
      <c r="Z28" s="1083"/>
      <c r="AA28" s="1083">
        <v>59</v>
      </c>
      <c r="AB28" s="1083"/>
      <c r="AC28" s="1083"/>
      <c r="AD28" s="1083"/>
      <c r="AE28" s="1084"/>
      <c r="AF28" s="1085">
        <v>59</v>
      </c>
      <c r="AG28" s="1083"/>
      <c r="AH28" s="1083"/>
      <c r="AI28" s="1083"/>
      <c r="AJ28" s="1086"/>
      <c r="AK28" s="1087">
        <v>128</v>
      </c>
      <c r="AL28" s="1075"/>
      <c r="AM28" s="1075"/>
      <c r="AN28" s="1075"/>
      <c r="AO28" s="1075"/>
      <c r="AP28" s="1075" t="s">
        <v>545</v>
      </c>
      <c r="AQ28" s="1075"/>
      <c r="AR28" s="1075"/>
      <c r="AS28" s="1075"/>
      <c r="AT28" s="1075"/>
      <c r="AU28" s="1075" t="s">
        <v>545</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747</v>
      </c>
      <c r="R29" s="1073"/>
      <c r="S29" s="1073"/>
      <c r="T29" s="1073"/>
      <c r="U29" s="1073"/>
      <c r="V29" s="1073">
        <v>733</v>
      </c>
      <c r="W29" s="1073"/>
      <c r="X29" s="1073"/>
      <c r="Y29" s="1073"/>
      <c r="Z29" s="1073"/>
      <c r="AA29" s="1073">
        <v>14</v>
      </c>
      <c r="AB29" s="1073"/>
      <c r="AC29" s="1073"/>
      <c r="AD29" s="1073"/>
      <c r="AE29" s="1074"/>
      <c r="AF29" s="1048">
        <v>14</v>
      </c>
      <c r="AG29" s="1049"/>
      <c r="AH29" s="1049"/>
      <c r="AI29" s="1049"/>
      <c r="AJ29" s="1050"/>
      <c r="AK29" s="1009">
        <v>126</v>
      </c>
      <c r="AL29" s="1000"/>
      <c r="AM29" s="1000"/>
      <c r="AN29" s="1000"/>
      <c r="AO29" s="1000"/>
      <c r="AP29" s="1000" t="s">
        <v>545</v>
      </c>
      <c r="AQ29" s="1000"/>
      <c r="AR29" s="1000"/>
      <c r="AS29" s="1000"/>
      <c r="AT29" s="1000"/>
      <c r="AU29" s="1000" t="s">
        <v>545</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114</v>
      </c>
      <c r="R30" s="1073"/>
      <c r="S30" s="1073"/>
      <c r="T30" s="1073"/>
      <c r="U30" s="1073"/>
      <c r="V30" s="1073">
        <v>113</v>
      </c>
      <c r="W30" s="1073"/>
      <c r="X30" s="1073"/>
      <c r="Y30" s="1073"/>
      <c r="Z30" s="1073"/>
      <c r="AA30" s="1073">
        <v>1</v>
      </c>
      <c r="AB30" s="1073"/>
      <c r="AC30" s="1073"/>
      <c r="AD30" s="1073"/>
      <c r="AE30" s="1074"/>
      <c r="AF30" s="1048">
        <v>1</v>
      </c>
      <c r="AG30" s="1049"/>
      <c r="AH30" s="1049"/>
      <c r="AI30" s="1049"/>
      <c r="AJ30" s="1050"/>
      <c r="AK30" s="1009">
        <v>116</v>
      </c>
      <c r="AL30" s="1000"/>
      <c r="AM30" s="1000"/>
      <c r="AN30" s="1000"/>
      <c r="AO30" s="1000"/>
      <c r="AP30" s="1000" t="s">
        <v>545</v>
      </c>
      <c r="AQ30" s="1000"/>
      <c r="AR30" s="1000"/>
      <c r="AS30" s="1000"/>
      <c r="AT30" s="1000"/>
      <c r="AU30" s="1000" t="s">
        <v>545</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367</v>
      </c>
      <c r="R31" s="1073"/>
      <c r="S31" s="1073"/>
      <c r="T31" s="1073"/>
      <c r="U31" s="1073"/>
      <c r="V31" s="1073">
        <v>241</v>
      </c>
      <c r="W31" s="1073"/>
      <c r="X31" s="1073"/>
      <c r="Y31" s="1073"/>
      <c r="Z31" s="1073"/>
      <c r="AA31" s="1073">
        <v>126</v>
      </c>
      <c r="AB31" s="1073"/>
      <c r="AC31" s="1073"/>
      <c r="AD31" s="1073"/>
      <c r="AE31" s="1074"/>
      <c r="AF31" s="1048">
        <v>445</v>
      </c>
      <c r="AG31" s="1049"/>
      <c r="AH31" s="1049"/>
      <c r="AI31" s="1049"/>
      <c r="AJ31" s="1050"/>
      <c r="AK31" s="1009">
        <v>3</v>
      </c>
      <c r="AL31" s="1000"/>
      <c r="AM31" s="1000"/>
      <c r="AN31" s="1000"/>
      <c r="AO31" s="1000"/>
      <c r="AP31" s="1000">
        <v>635</v>
      </c>
      <c r="AQ31" s="1000"/>
      <c r="AR31" s="1000"/>
      <c r="AS31" s="1000"/>
      <c r="AT31" s="1000"/>
      <c r="AU31" s="1000">
        <v>8</v>
      </c>
      <c r="AV31" s="1000"/>
      <c r="AW31" s="1000"/>
      <c r="AX31" s="1000"/>
      <c r="AY31" s="1000"/>
      <c r="AZ31" s="1071" t="s">
        <v>536</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618</v>
      </c>
      <c r="R32" s="1073"/>
      <c r="S32" s="1073"/>
      <c r="T32" s="1073"/>
      <c r="U32" s="1073"/>
      <c r="V32" s="1073">
        <v>600</v>
      </c>
      <c r="W32" s="1073"/>
      <c r="X32" s="1073"/>
      <c r="Y32" s="1073"/>
      <c r="Z32" s="1073"/>
      <c r="AA32" s="1073">
        <v>18</v>
      </c>
      <c r="AB32" s="1073"/>
      <c r="AC32" s="1073"/>
      <c r="AD32" s="1073"/>
      <c r="AE32" s="1074"/>
      <c r="AF32" s="1048">
        <v>18</v>
      </c>
      <c r="AG32" s="1049"/>
      <c r="AH32" s="1049"/>
      <c r="AI32" s="1049"/>
      <c r="AJ32" s="1050"/>
      <c r="AK32" s="1009">
        <v>346</v>
      </c>
      <c r="AL32" s="1000"/>
      <c r="AM32" s="1000"/>
      <c r="AN32" s="1000"/>
      <c r="AO32" s="1000"/>
      <c r="AP32" s="1000">
        <v>3285</v>
      </c>
      <c r="AQ32" s="1000"/>
      <c r="AR32" s="1000"/>
      <c r="AS32" s="1000"/>
      <c r="AT32" s="1000"/>
      <c r="AU32" s="1000">
        <v>3081</v>
      </c>
      <c r="AV32" s="1000"/>
      <c r="AW32" s="1000"/>
      <c r="AX32" s="1000"/>
      <c r="AY32" s="1000"/>
      <c r="AZ32" s="1071" t="s">
        <v>536</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537</v>
      </c>
      <c r="AG63" s="988"/>
      <c r="AH63" s="988"/>
      <c r="AI63" s="988"/>
      <c r="AJ63" s="1059"/>
      <c r="AK63" s="1060"/>
      <c r="AL63" s="992"/>
      <c r="AM63" s="992"/>
      <c r="AN63" s="992"/>
      <c r="AO63" s="992"/>
      <c r="AP63" s="988">
        <v>3920</v>
      </c>
      <c r="AQ63" s="988"/>
      <c r="AR63" s="988"/>
      <c r="AS63" s="988"/>
      <c r="AT63" s="988"/>
      <c r="AU63" s="988">
        <v>3089</v>
      </c>
      <c r="AV63" s="988"/>
      <c r="AW63" s="988"/>
      <c r="AX63" s="988"/>
      <c r="AY63" s="988"/>
      <c r="AZ63" s="1054"/>
      <c r="BA63" s="1054"/>
      <c r="BB63" s="1054"/>
      <c r="BC63" s="1054"/>
      <c r="BD63" s="1054"/>
      <c r="BE63" s="989"/>
      <c r="BF63" s="989"/>
      <c r="BG63" s="989"/>
      <c r="BH63" s="989"/>
      <c r="BI63" s="990"/>
      <c r="BJ63" s="1055" t="s">
        <v>225</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359</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373</v>
      </c>
      <c r="R68" s="1011"/>
      <c r="S68" s="1011"/>
      <c r="T68" s="1011"/>
      <c r="U68" s="1011"/>
      <c r="V68" s="1011">
        <v>325</v>
      </c>
      <c r="W68" s="1011"/>
      <c r="X68" s="1011"/>
      <c r="Y68" s="1011"/>
      <c r="Z68" s="1011"/>
      <c r="AA68" s="1011">
        <v>48</v>
      </c>
      <c r="AB68" s="1011"/>
      <c r="AC68" s="1011"/>
      <c r="AD68" s="1011"/>
      <c r="AE68" s="1011"/>
      <c r="AF68" s="1011">
        <v>48</v>
      </c>
      <c r="AG68" s="1011"/>
      <c r="AH68" s="1011"/>
      <c r="AI68" s="1011"/>
      <c r="AJ68" s="1011"/>
      <c r="AK68" s="1011" t="s">
        <v>543</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249</v>
      </c>
      <c r="R69" s="1000"/>
      <c r="S69" s="1000"/>
      <c r="T69" s="1000"/>
      <c r="U69" s="1000"/>
      <c r="V69" s="1000">
        <v>202</v>
      </c>
      <c r="W69" s="1000"/>
      <c r="X69" s="1000"/>
      <c r="Y69" s="1000"/>
      <c r="Z69" s="1000"/>
      <c r="AA69" s="1000">
        <v>47</v>
      </c>
      <c r="AB69" s="1000"/>
      <c r="AC69" s="1000"/>
      <c r="AD69" s="1000"/>
      <c r="AE69" s="1000"/>
      <c r="AF69" s="1000">
        <v>47</v>
      </c>
      <c r="AG69" s="1000"/>
      <c r="AH69" s="1000"/>
      <c r="AI69" s="1000"/>
      <c r="AJ69" s="1000"/>
      <c r="AK69" s="1000" t="s">
        <v>544</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4194</v>
      </c>
      <c r="R70" s="1000"/>
      <c r="S70" s="1000"/>
      <c r="T70" s="1000"/>
      <c r="U70" s="1000"/>
      <c r="V70" s="1000">
        <v>4077</v>
      </c>
      <c r="W70" s="1000"/>
      <c r="X70" s="1000"/>
      <c r="Y70" s="1000"/>
      <c r="Z70" s="1000"/>
      <c r="AA70" s="1000">
        <v>117</v>
      </c>
      <c r="AB70" s="1000"/>
      <c r="AC70" s="1000"/>
      <c r="AD70" s="1000"/>
      <c r="AE70" s="1000"/>
      <c r="AF70" s="1000">
        <v>103</v>
      </c>
      <c r="AG70" s="1000"/>
      <c r="AH70" s="1000"/>
      <c r="AI70" s="1000"/>
      <c r="AJ70" s="1000"/>
      <c r="AK70" s="1000">
        <v>110</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3104</v>
      </c>
      <c r="R71" s="1000"/>
      <c r="S71" s="1000"/>
      <c r="T71" s="1000"/>
      <c r="U71" s="1000"/>
      <c r="V71" s="1000">
        <v>2681</v>
      </c>
      <c r="W71" s="1000"/>
      <c r="X71" s="1000"/>
      <c r="Y71" s="1000"/>
      <c r="Z71" s="1000"/>
      <c r="AA71" s="1000">
        <v>423</v>
      </c>
      <c r="AB71" s="1000"/>
      <c r="AC71" s="1000"/>
      <c r="AD71" s="1000"/>
      <c r="AE71" s="1000"/>
      <c r="AF71" s="1000">
        <v>423</v>
      </c>
      <c r="AG71" s="1000"/>
      <c r="AH71" s="1000"/>
      <c r="AI71" s="1000"/>
      <c r="AJ71" s="1000"/>
      <c r="AK71" s="1000">
        <v>344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831407</v>
      </c>
      <c r="R72" s="1000"/>
      <c r="S72" s="1000"/>
      <c r="T72" s="1000"/>
      <c r="U72" s="1000"/>
      <c r="V72" s="1000">
        <v>805733</v>
      </c>
      <c r="W72" s="1000"/>
      <c r="X72" s="1000"/>
      <c r="Y72" s="1000"/>
      <c r="Z72" s="1000"/>
      <c r="AA72" s="1000">
        <v>25674</v>
      </c>
      <c r="AB72" s="1000"/>
      <c r="AC72" s="1000"/>
      <c r="AD72" s="1000"/>
      <c r="AE72" s="1000"/>
      <c r="AF72" s="1000">
        <v>26097</v>
      </c>
      <c r="AG72" s="1000"/>
      <c r="AH72" s="1000"/>
      <c r="AI72" s="1000"/>
      <c r="AJ72" s="1000"/>
      <c r="AK72" s="1000">
        <v>7166</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831</v>
      </c>
      <c r="R73" s="1000"/>
      <c r="S73" s="1000"/>
      <c r="T73" s="1000"/>
      <c r="U73" s="1000"/>
      <c r="V73" s="1000">
        <v>770</v>
      </c>
      <c r="W73" s="1000"/>
      <c r="X73" s="1000"/>
      <c r="Y73" s="1000"/>
      <c r="Z73" s="1000"/>
      <c r="AA73" s="1000">
        <v>61</v>
      </c>
      <c r="AB73" s="1000"/>
      <c r="AC73" s="1000"/>
      <c r="AD73" s="1000"/>
      <c r="AE73" s="1000"/>
      <c r="AF73" s="1000">
        <v>61</v>
      </c>
      <c r="AG73" s="1000"/>
      <c r="AH73" s="1000"/>
      <c r="AI73" s="1000"/>
      <c r="AJ73" s="1000"/>
      <c r="AK73" s="1000">
        <v>1</v>
      </c>
      <c r="AL73" s="1000"/>
      <c r="AM73" s="1000"/>
      <c r="AN73" s="1000"/>
      <c r="AO73" s="1000"/>
      <c r="AP73" s="1000" t="s">
        <v>544</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26779</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291</v>
      </c>
      <c r="AG109" s="923"/>
      <c r="AH109" s="923"/>
      <c r="AI109" s="923"/>
      <c r="AJ109" s="924"/>
      <c r="AK109" s="925" t="s">
        <v>290</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291</v>
      </c>
      <c r="BW109" s="923"/>
      <c r="BX109" s="923"/>
      <c r="BY109" s="923"/>
      <c r="BZ109" s="924"/>
      <c r="CA109" s="925" t="s">
        <v>290</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291</v>
      </c>
      <c r="DM109" s="923"/>
      <c r="DN109" s="923"/>
      <c r="DO109" s="923"/>
      <c r="DP109" s="924"/>
      <c r="DQ109" s="925" t="s">
        <v>290</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233694</v>
      </c>
      <c r="AB110" s="916"/>
      <c r="AC110" s="916"/>
      <c r="AD110" s="916"/>
      <c r="AE110" s="917"/>
      <c r="AF110" s="918">
        <v>133809</v>
      </c>
      <c r="AG110" s="916"/>
      <c r="AH110" s="916"/>
      <c r="AI110" s="916"/>
      <c r="AJ110" s="917"/>
      <c r="AK110" s="918">
        <v>106692</v>
      </c>
      <c r="AL110" s="916"/>
      <c r="AM110" s="916"/>
      <c r="AN110" s="916"/>
      <c r="AO110" s="917"/>
      <c r="AP110" s="919">
        <v>4.0999999999999996</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536608</v>
      </c>
      <c r="BR110" s="863"/>
      <c r="BS110" s="863"/>
      <c r="BT110" s="863"/>
      <c r="BU110" s="863"/>
      <c r="BV110" s="863">
        <v>412960</v>
      </c>
      <c r="BW110" s="863"/>
      <c r="BX110" s="863"/>
      <c r="BY110" s="863"/>
      <c r="BZ110" s="863"/>
      <c r="CA110" s="863">
        <v>313388</v>
      </c>
      <c r="CB110" s="863"/>
      <c r="CC110" s="863"/>
      <c r="CD110" s="863"/>
      <c r="CE110" s="863"/>
      <c r="CF110" s="887">
        <v>12</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225</v>
      </c>
      <c r="DH110" s="863"/>
      <c r="DI110" s="863"/>
      <c r="DJ110" s="863"/>
      <c r="DK110" s="863"/>
      <c r="DL110" s="863" t="s">
        <v>225</v>
      </c>
      <c r="DM110" s="863"/>
      <c r="DN110" s="863"/>
      <c r="DO110" s="863"/>
      <c r="DP110" s="863"/>
      <c r="DQ110" s="863" t="s">
        <v>225</v>
      </c>
      <c r="DR110" s="863"/>
      <c r="DS110" s="863"/>
      <c r="DT110" s="863"/>
      <c r="DU110" s="863"/>
      <c r="DV110" s="864" t="s">
        <v>225</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225</v>
      </c>
      <c r="AB111" s="944"/>
      <c r="AC111" s="944"/>
      <c r="AD111" s="944"/>
      <c r="AE111" s="945"/>
      <c r="AF111" s="946" t="s">
        <v>225</v>
      </c>
      <c r="AG111" s="944"/>
      <c r="AH111" s="944"/>
      <c r="AI111" s="944"/>
      <c r="AJ111" s="945"/>
      <c r="AK111" s="946" t="s">
        <v>225</v>
      </c>
      <c r="AL111" s="944"/>
      <c r="AM111" s="944"/>
      <c r="AN111" s="944"/>
      <c r="AO111" s="945"/>
      <c r="AP111" s="947" t="s">
        <v>225</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225</v>
      </c>
      <c r="BR111" s="835"/>
      <c r="BS111" s="835"/>
      <c r="BT111" s="835"/>
      <c r="BU111" s="835"/>
      <c r="BV111" s="835" t="s">
        <v>225</v>
      </c>
      <c r="BW111" s="835"/>
      <c r="BX111" s="835"/>
      <c r="BY111" s="835"/>
      <c r="BZ111" s="835"/>
      <c r="CA111" s="835" t="s">
        <v>225</v>
      </c>
      <c r="CB111" s="835"/>
      <c r="CC111" s="835"/>
      <c r="CD111" s="835"/>
      <c r="CE111" s="835"/>
      <c r="CF111" s="896" t="s">
        <v>225</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225</v>
      </c>
      <c r="DH111" s="835"/>
      <c r="DI111" s="835"/>
      <c r="DJ111" s="835"/>
      <c r="DK111" s="835"/>
      <c r="DL111" s="835" t="s">
        <v>225</v>
      </c>
      <c r="DM111" s="835"/>
      <c r="DN111" s="835"/>
      <c r="DO111" s="835"/>
      <c r="DP111" s="835"/>
      <c r="DQ111" s="835" t="s">
        <v>225</v>
      </c>
      <c r="DR111" s="835"/>
      <c r="DS111" s="835"/>
      <c r="DT111" s="835"/>
      <c r="DU111" s="835"/>
      <c r="DV111" s="812" t="s">
        <v>225</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225</v>
      </c>
      <c r="AB112" s="798"/>
      <c r="AC112" s="798"/>
      <c r="AD112" s="798"/>
      <c r="AE112" s="799"/>
      <c r="AF112" s="800" t="s">
        <v>225</v>
      </c>
      <c r="AG112" s="798"/>
      <c r="AH112" s="798"/>
      <c r="AI112" s="798"/>
      <c r="AJ112" s="799"/>
      <c r="AK112" s="800" t="s">
        <v>225</v>
      </c>
      <c r="AL112" s="798"/>
      <c r="AM112" s="798"/>
      <c r="AN112" s="798"/>
      <c r="AO112" s="799"/>
      <c r="AP112" s="845" t="s">
        <v>225</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3429401</v>
      </c>
      <c r="BR112" s="835"/>
      <c r="BS112" s="835"/>
      <c r="BT112" s="835"/>
      <c r="BU112" s="835"/>
      <c r="BV112" s="835">
        <v>3158729</v>
      </c>
      <c r="BW112" s="835"/>
      <c r="BX112" s="835"/>
      <c r="BY112" s="835"/>
      <c r="BZ112" s="835"/>
      <c r="CA112" s="835">
        <v>3088779</v>
      </c>
      <c r="CB112" s="835"/>
      <c r="CC112" s="835"/>
      <c r="CD112" s="835"/>
      <c r="CE112" s="835"/>
      <c r="CF112" s="896">
        <v>118.3</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225</v>
      </c>
      <c r="DH112" s="835"/>
      <c r="DI112" s="835"/>
      <c r="DJ112" s="835"/>
      <c r="DK112" s="835"/>
      <c r="DL112" s="835" t="s">
        <v>225</v>
      </c>
      <c r="DM112" s="835"/>
      <c r="DN112" s="835"/>
      <c r="DO112" s="835"/>
      <c r="DP112" s="835"/>
      <c r="DQ112" s="835" t="s">
        <v>225</v>
      </c>
      <c r="DR112" s="835"/>
      <c r="DS112" s="835"/>
      <c r="DT112" s="835"/>
      <c r="DU112" s="835"/>
      <c r="DV112" s="812" t="s">
        <v>225</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322912</v>
      </c>
      <c r="AB113" s="944"/>
      <c r="AC113" s="944"/>
      <c r="AD113" s="944"/>
      <c r="AE113" s="945"/>
      <c r="AF113" s="946">
        <v>327684</v>
      </c>
      <c r="AG113" s="944"/>
      <c r="AH113" s="944"/>
      <c r="AI113" s="944"/>
      <c r="AJ113" s="945"/>
      <c r="AK113" s="946">
        <v>327098</v>
      </c>
      <c r="AL113" s="944"/>
      <c r="AM113" s="944"/>
      <c r="AN113" s="944"/>
      <c r="AO113" s="945"/>
      <c r="AP113" s="947">
        <v>12.5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t="s">
        <v>225</v>
      </c>
      <c r="BR113" s="835"/>
      <c r="BS113" s="835"/>
      <c r="BT113" s="835"/>
      <c r="BU113" s="835"/>
      <c r="BV113" s="835" t="s">
        <v>225</v>
      </c>
      <c r="BW113" s="835"/>
      <c r="BX113" s="835"/>
      <c r="BY113" s="835"/>
      <c r="BZ113" s="835"/>
      <c r="CA113" s="835" t="s">
        <v>225</v>
      </c>
      <c r="CB113" s="835"/>
      <c r="CC113" s="835"/>
      <c r="CD113" s="835"/>
      <c r="CE113" s="835"/>
      <c r="CF113" s="896" t="s">
        <v>225</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225</v>
      </c>
      <c r="DH113" s="798"/>
      <c r="DI113" s="798"/>
      <c r="DJ113" s="798"/>
      <c r="DK113" s="799"/>
      <c r="DL113" s="800" t="s">
        <v>225</v>
      </c>
      <c r="DM113" s="798"/>
      <c r="DN113" s="798"/>
      <c r="DO113" s="798"/>
      <c r="DP113" s="799"/>
      <c r="DQ113" s="800" t="s">
        <v>225</v>
      </c>
      <c r="DR113" s="798"/>
      <c r="DS113" s="798"/>
      <c r="DT113" s="798"/>
      <c r="DU113" s="799"/>
      <c r="DV113" s="845" t="s">
        <v>225</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225</v>
      </c>
      <c r="AB114" s="798"/>
      <c r="AC114" s="798"/>
      <c r="AD114" s="798"/>
      <c r="AE114" s="799"/>
      <c r="AF114" s="800" t="s">
        <v>225</v>
      </c>
      <c r="AG114" s="798"/>
      <c r="AH114" s="798"/>
      <c r="AI114" s="798"/>
      <c r="AJ114" s="799"/>
      <c r="AK114" s="800" t="s">
        <v>225</v>
      </c>
      <c r="AL114" s="798"/>
      <c r="AM114" s="798"/>
      <c r="AN114" s="798"/>
      <c r="AO114" s="799"/>
      <c r="AP114" s="845" t="s">
        <v>225</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678610</v>
      </c>
      <c r="BR114" s="835"/>
      <c r="BS114" s="835"/>
      <c r="BT114" s="835"/>
      <c r="BU114" s="835"/>
      <c r="BV114" s="835">
        <v>583036</v>
      </c>
      <c r="BW114" s="835"/>
      <c r="BX114" s="835"/>
      <c r="BY114" s="835"/>
      <c r="BZ114" s="835"/>
      <c r="CA114" s="835">
        <v>578023</v>
      </c>
      <c r="CB114" s="835"/>
      <c r="CC114" s="835"/>
      <c r="CD114" s="835"/>
      <c r="CE114" s="835"/>
      <c r="CF114" s="896">
        <v>22.1</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225</v>
      </c>
      <c r="DH114" s="798"/>
      <c r="DI114" s="798"/>
      <c r="DJ114" s="798"/>
      <c r="DK114" s="799"/>
      <c r="DL114" s="800" t="s">
        <v>225</v>
      </c>
      <c r="DM114" s="798"/>
      <c r="DN114" s="798"/>
      <c r="DO114" s="798"/>
      <c r="DP114" s="799"/>
      <c r="DQ114" s="800" t="s">
        <v>225</v>
      </c>
      <c r="DR114" s="798"/>
      <c r="DS114" s="798"/>
      <c r="DT114" s="798"/>
      <c r="DU114" s="799"/>
      <c r="DV114" s="845" t="s">
        <v>225</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225</v>
      </c>
      <c r="AB115" s="944"/>
      <c r="AC115" s="944"/>
      <c r="AD115" s="944"/>
      <c r="AE115" s="945"/>
      <c r="AF115" s="946" t="s">
        <v>225</v>
      </c>
      <c r="AG115" s="944"/>
      <c r="AH115" s="944"/>
      <c r="AI115" s="944"/>
      <c r="AJ115" s="945"/>
      <c r="AK115" s="946" t="s">
        <v>225</v>
      </c>
      <c r="AL115" s="944"/>
      <c r="AM115" s="944"/>
      <c r="AN115" s="944"/>
      <c r="AO115" s="945"/>
      <c r="AP115" s="947" t="s">
        <v>225</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225</v>
      </c>
      <c r="BR115" s="835"/>
      <c r="BS115" s="835"/>
      <c r="BT115" s="835"/>
      <c r="BU115" s="835"/>
      <c r="BV115" s="835" t="s">
        <v>225</v>
      </c>
      <c r="BW115" s="835"/>
      <c r="BX115" s="835"/>
      <c r="BY115" s="835"/>
      <c r="BZ115" s="835"/>
      <c r="CA115" s="835" t="s">
        <v>225</v>
      </c>
      <c r="CB115" s="835"/>
      <c r="CC115" s="835"/>
      <c r="CD115" s="835"/>
      <c r="CE115" s="835"/>
      <c r="CF115" s="896" t="s">
        <v>225</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225</v>
      </c>
      <c r="DH115" s="798"/>
      <c r="DI115" s="798"/>
      <c r="DJ115" s="798"/>
      <c r="DK115" s="799"/>
      <c r="DL115" s="800" t="s">
        <v>225</v>
      </c>
      <c r="DM115" s="798"/>
      <c r="DN115" s="798"/>
      <c r="DO115" s="798"/>
      <c r="DP115" s="799"/>
      <c r="DQ115" s="800" t="s">
        <v>225</v>
      </c>
      <c r="DR115" s="798"/>
      <c r="DS115" s="798"/>
      <c r="DT115" s="798"/>
      <c r="DU115" s="799"/>
      <c r="DV115" s="845" t="s">
        <v>225</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225</v>
      </c>
      <c r="AB116" s="798"/>
      <c r="AC116" s="798"/>
      <c r="AD116" s="798"/>
      <c r="AE116" s="799"/>
      <c r="AF116" s="800" t="s">
        <v>225</v>
      </c>
      <c r="AG116" s="798"/>
      <c r="AH116" s="798"/>
      <c r="AI116" s="798"/>
      <c r="AJ116" s="799"/>
      <c r="AK116" s="800" t="s">
        <v>225</v>
      </c>
      <c r="AL116" s="798"/>
      <c r="AM116" s="798"/>
      <c r="AN116" s="798"/>
      <c r="AO116" s="799"/>
      <c r="AP116" s="845" t="s">
        <v>225</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225</v>
      </c>
      <c r="BR116" s="835"/>
      <c r="BS116" s="835"/>
      <c r="BT116" s="835"/>
      <c r="BU116" s="835"/>
      <c r="BV116" s="835" t="s">
        <v>225</v>
      </c>
      <c r="BW116" s="835"/>
      <c r="BX116" s="835"/>
      <c r="BY116" s="835"/>
      <c r="BZ116" s="835"/>
      <c r="CA116" s="835" t="s">
        <v>225</v>
      </c>
      <c r="CB116" s="835"/>
      <c r="CC116" s="835"/>
      <c r="CD116" s="835"/>
      <c r="CE116" s="835"/>
      <c r="CF116" s="896" t="s">
        <v>225</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225</v>
      </c>
      <c r="DH116" s="798"/>
      <c r="DI116" s="798"/>
      <c r="DJ116" s="798"/>
      <c r="DK116" s="799"/>
      <c r="DL116" s="800" t="s">
        <v>225</v>
      </c>
      <c r="DM116" s="798"/>
      <c r="DN116" s="798"/>
      <c r="DO116" s="798"/>
      <c r="DP116" s="799"/>
      <c r="DQ116" s="800" t="s">
        <v>225</v>
      </c>
      <c r="DR116" s="798"/>
      <c r="DS116" s="798"/>
      <c r="DT116" s="798"/>
      <c r="DU116" s="799"/>
      <c r="DV116" s="845" t="s">
        <v>225</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556606</v>
      </c>
      <c r="AB117" s="930"/>
      <c r="AC117" s="930"/>
      <c r="AD117" s="930"/>
      <c r="AE117" s="931"/>
      <c r="AF117" s="932">
        <v>461493</v>
      </c>
      <c r="AG117" s="930"/>
      <c r="AH117" s="930"/>
      <c r="AI117" s="930"/>
      <c r="AJ117" s="931"/>
      <c r="AK117" s="932">
        <v>433790</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225</v>
      </c>
      <c r="BR117" s="835"/>
      <c r="BS117" s="835"/>
      <c r="BT117" s="835"/>
      <c r="BU117" s="835"/>
      <c r="BV117" s="835" t="s">
        <v>225</v>
      </c>
      <c r="BW117" s="835"/>
      <c r="BX117" s="835"/>
      <c r="BY117" s="835"/>
      <c r="BZ117" s="835"/>
      <c r="CA117" s="835" t="s">
        <v>225</v>
      </c>
      <c r="CB117" s="835"/>
      <c r="CC117" s="835"/>
      <c r="CD117" s="835"/>
      <c r="CE117" s="835"/>
      <c r="CF117" s="896" t="s">
        <v>225</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225</v>
      </c>
      <c r="DH117" s="798"/>
      <c r="DI117" s="798"/>
      <c r="DJ117" s="798"/>
      <c r="DK117" s="799"/>
      <c r="DL117" s="800" t="s">
        <v>225</v>
      </c>
      <c r="DM117" s="798"/>
      <c r="DN117" s="798"/>
      <c r="DO117" s="798"/>
      <c r="DP117" s="799"/>
      <c r="DQ117" s="800" t="s">
        <v>225</v>
      </c>
      <c r="DR117" s="798"/>
      <c r="DS117" s="798"/>
      <c r="DT117" s="798"/>
      <c r="DU117" s="799"/>
      <c r="DV117" s="845" t="s">
        <v>225</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291</v>
      </c>
      <c r="AG118" s="923"/>
      <c r="AH118" s="923"/>
      <c r="AI118" s="923"/>
      <c r="AJ118" s="924"/>
      <c r="AK118" s="925" t="s">
        <v>290</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v>619</v>
      </c>
      <c r="BR118" s="866"/>
      <c r="BS118" s="866"/>
      <c r="BT118" s="866"/>
      <c r="BU118" s="866"/>
      <c r="BV118" s="866" t="s">
        <v>225</v>
      </c>
      <c r="BW118" s="866"/>
      <c r="BX118" s="866"/>
      <c r="BY118" s="866"/>
      <c r="BZ118" s="866"/>
      <c r="CA118" s="866" t="s">
        <v>225</v>
      </c>
      <c r="CB118" s="866"/>
      <c r="CC118" s="866"/>
      <c r="CD118" s="866"/>
      <c r="CE118" s="866"/>
      <c r="CF118" s="896" t="s">
        <v>225</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225</v>
      </c>
      <c r="DH118" s="798"/>
      <c r="DI118" s="798"/>
      <c r="DJ118" s="798"/>
      <c r="DK118" s="799"/>
      <c r="DL118" s="800" t="s">
        <v>225</v>
      </c>
      <c r="DM118" s="798"/>
      <c r="DN118" s="798"/>
      <c r="DO118" s="798"/>
      <c r="DP118" s="799"/>
      <c r="DQ118" s="800" t="s">
        <v>225</v>
      </c>
      <c r="DR118" s="798"/>
      <c r="DS118" s="798"/>
      <c r="DT118" s="798"/>
      <c r="DU118" s="799"/>
      <c r="DV118" s="845" t="s">
        <v>225</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225</v>
      </c>
      <c r="AB119" s="916"/>
      <c r="AC119" s="916"/>
      <c r="AD119" s="916"/>
      <c r="AE119" s="917"/>
      <c r="AF119" s="918" t="s">
        <v>225</v>
      </c>
      <c r="AG119" s="916"/>
      <c r="AH119" s="916"/>
      <c r="AI119" s="916"/>
      <c r="AJ119" s="917"/>
      <c r="AK119" s="918" t="s">
        <v>225</v>
      </c>
      <c r="AL119" s="916"/>
      <c r="AM119" s="916"/>
      <c r="AN119" s="916"/>
      <c r="AO119" s="917"/>
      <c r="AP119" s="919" t="s">
        <v>225</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435</v>
      </c>
      <c r="BP119" s="899"/>
      <c r="BQ119" s="903">
        <v>4645238</v>
      </c>
      <c r="BR119" s="866"/>
      <c r="BS119" s="866"/>
      <c r="BT119" s="866"/>
      <c r="BU119" s="866"/>
      <c r="BV119" s="866">
        <v>4154725</v>
      </c>
      <c r="BW119" s="866"/>
      <c r="BX119" s="866"/>
      <c r="BY119" s="866"/>
      <c r="BZ119" s="866"/>
      <c r="CA119" s="866">
        <v>3980190</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225</v>
      </c>
      <c r="DH119" s="781"/>
      <c r="DI119" s="781"/>
      <c r="DJ119" s="781"/>
      <c r="DK119" s="782"/>
      <c r="DL119" s="783" t="s">
        <v>225</v>
      </c>
      <c r="DM119" s="781"/>
      <c r="DN119" s="781"/>
      <c r="DO119" s="781"/>
      <c r="DP119" s="782"/>
      <c r="DQ119" s="783" t="s">
        <v>225</v>
      </c>
      <c r="DR119" s="781"/>
      <c r="DS119" s="781"/>
      <c r="DT119" s="781"/>
      <c r="DU119" s="782"/>
      <c r="DV119" s="869" t="s">
        <v>225</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225</v>
      </c>
      <c r="AB120" s="798"/>
      <c r="AC120" s="798"/>
      <c r="AD120" s="798"/>
      <c r="AE120" s="799"/>
      <c r="AF120" s="800" t="s">
        <v>225</v>
      </c>
      <c r="AG120" s="798"/>
      <c r="AH120" s="798"/>
      <c r="AI120" s="798"/>
      <c r="AJ120" s="799"/>
      <c r="AK120" s="800" t="s">
        <v>225</v>
      </c>
      <c r="AL120" s="798"/>
      <c r="AM120" s="798"/>
      <c r="AN120" s="798"/>
      <c r="AO120" s="799"/>
      <c r="AP120" s="845" t="s">
        <v>225</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1057556</v>
      </c>
      <c r="BR120" s="863"/>
      <c r="BS120" s="863"/>
      <c r="BT120" s="863"/>
      <c r="BU120" s="863"/>
      <c r="BV120" s="863">
        <v>1250694</v>
      </c>
      <c r="BW120" s="863"/>
      <c r="BX120" s="863"/>
      <c r="BY120" s="863"/>
      <c r="BZ120" s="863"/>
      <c r="CA120" s="863">
        <v>1432466</v>
      </c>
      <c r="CB120" s="863"/>
      <c r="CC120" s="863"/>
      <c r="CD120" s="863"/>
      <c r="CE120" s="863"/>
      <c r="CF120" s="887">
        <v>54.9</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3392533</v>
      </c>
      <c r="DH120" s="863"/>
      <c r="DI120" s="863"/>
      <c r="DJ120" s="863"/>
      <c r="DK120" s="863"/>
      <c r="DL120" s="863">
        <v>3138854</v>
      </c>
      <c r="DM120" s="863"/>
      <c r="DN120" s="863"/>
      <c r="DO120" s="863"/>
      <c r="DP120" s="863"/>
      <c r="DQ120" s="863">
        <v>3081161</v>
      </c>
      <c r="DR120" s="863"/>
      <c r="DS120" s="863"/>
      <c r="DT120" s="863"/>
      <c r="DU120" s="863"/>
      <c r="DV120" s="864">
        <v>118</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225</v>
      </c>
      <c r="AB121" s="798"/>
      <c r="AC121" s="798"/>
      <c r="AD121" s="798"/>
      <c r="AE121" s="799"/>
      <c r="AF121" s="800" t="s">
        <v>225</v>
      </c>
      <c r="AG121" s="798"/>
      <c r="AH121" s="798"/>
      <c r="AI121" s="798"/>
      <c r="AJ121" s="799"/>
      <c r="AK121" s="800" t="s">
        <v>225</v>
      </c>
      <c r="AL121" s="798"/>
      <c r="AM121" s="798"/>
      <c r="AN121" s="798"/>
      <c r="AO121" s="799"/>
      <c r="AP121" s="845" t="s">
        <v>225</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225</v>
      </c>
      <c r="BR121" s="835"/>
      <c r="BS121" s="835"/>
      <c r="BT121" s="835"/>
      <c r="BU121" s="835"/>
      <c r="BV121" s="835" t="s">
        <v>225</v>
      </c>
      <c r="BW121" s="835"/>
      <c r="BX121" s="835"/>
      <c r="BY121" s="835"/>
      <c r="BZ121" s="835"/>
      <c r="CA121" s="835" t="s">
        <v>225</v>
      </c>
      <c r="CB121" s="835"/>
      <c r="CC121" s="835"/>
      <c r="CD121" s="835"/>
      <c r="CE121" s="835"/>
      <c r="CF121" s="896" t="s">
        <v>225</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36868</v>
      </c>
      <c r="DH121" s="835"/>
      <c r="DI121" s="835"/>
      <c r="DJ121" s="835"/>
      <c r="DK121" s="835"/>
      <c r="DL121" s="835">
        <v>19875</v>
      </c>
      <c r="DM121" s="835"/>
      <c r="DN121" s="835"/>
      <c r="DO121" s="835"/>
      <c r="DP121" s="835"/>
      <c r="DQ121" s="835">
        <v>7618</v>
      </c>
      <c r="DR121" s="835"/>
      <c r="DS121" s="835"/>
      <c r="DT121" s="835"/>
      <c r="DU121" s="835"/>
      <c r="DV121" s="812">
        <v>0.3</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225</v>
      </c>
      <c r="AB122" s="798"/>
      <c r="AC122" s="798"/>
      <c r="AD122" s="798"/>
      <c r="AE122" s="799"/>
      <c r="AF122" s="800" t="s">
        <v>225</v>
      </c>
      <c r="AG122" s="798"/>
      <c r="AH122" s="798"/>
      <c r="AI122" s="798"/>
      <c r="AJ122" s="799"/>
      <c r="AK122" s="800" t="s">
        <v>225</v>
      </c>
      <c r="AL122" s="798"/>
      <c r="AM122" s="798"/>
      <c r="AN122" s="798"/>
      <c r="AO122" s="799"/>
      <c r="AP122" s="845" t="s">
        <v>225</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3754244</v>
      </c>
      <c r="BR122" s="866"/>
      <c r="BS122" s="866"/>
      <c r="BT122" s="866"/>
      <c r="BU122" s="866"/>
      <c r="BV122" s="866">
        <v>3701151</v>
      </c>
      <c r="BW122" s="866"/>
      <c r="BX122" s="866"/>
      <c r="BY122" s="866"/>
      <c r="BZ122" s="866"/>
      <c r="CA122" s="866">
        <v>3436054</v>
      </c>
      <c r="CB122" s="866"/>
      <c r="CC122" s="866"/>
      <c r="CD122" s="866"/>
      <c r="CE122" s="866"/>
      <c r="CF122" s="867">
        <v>131.6</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225</v>
      </c>
      <c r="DH122" s="835"/>
      <c r="DI122" s="835"/>
      <c r="DJ122" s="835"/>
      <c r="DK122" s="835"/>
      <c r="DL122" s="835" t="s">
        <v>225</v>
      </c>
      <c r="DM122" s="835"/>
      <c r="DN122" s="835"/>
      <c r="DO122" s="835"/>
      <c r="DP122" s="835"/>
      <c r="DQ122" s="835" t="s">
        <v>225</v>
      </c>
      <c r="DR122" s="835"/>
      <c r="DS122" s="835"/>
      <c r="DT122" s="835"/>
      <c r="DU122" s="835"/>
      <c r="DV122" s="812" t="s">
        <v>225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225</v>
      </c>
      <c r="AB123" s="798"/>
      <c r="AC123" s="798"/>
      <c r="AD123" s="798"/>
      <c r="AE123" s="799"/>
      <c r="AF123" s="800" t="s">
        <v>225</v>
      </c>
      <c r="AG123" s="798"/>
      <c r="AH123" s="798"/>
      <c r="AI123" s="798"/>
      <c r="AJ123" s="799"/>
      <c r="AK123" s="800" t="s">
        <v>225</v>
      </c>
      <c r="AL123" s="798"/>
      <c r="AM123" s="798"/>
      <c r="AN123" s="798"/>
      <c r="AO123" s="799"/>
      <c r="AP123" s="845" t="s">
        <v>225</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443</v>
      </c>
      <c r="BP123" s="899"/>
      <c r="BQ123" s="853">
        <v>4811800</v>
      </c>
      <c r="BR123" s="854"/>
      <c r="BS123" s="854"/>
      <c r="BT123" s="854"/>
      <c r="BU123" s="854"/>
      <c r="BV123" s="854">
        <v>4951845</v>
      </c>
      <c r="BW123" s="854"/>
      <c r="BX123" s="854"/>
      <c r="BY123" s="854"/>
      <c r="BZ123" s="854"/>
      <c r="CA123" s="854">
        <v>4868520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225</v>
      </c>
      <c r="DH123" s="798"/>
      <c r="DI123" s="798"/>
      <c r="DJ123" s="798"/>
      <c r="DK123" s="799"/>
      <c r="DL123" s="800" t="s">
        <v>225</v>
      </c>
      <c r="DM123" s="798"/>
      <c r="DN123" s="798"/>
      <c r="DO123" s="798"/>
      <c r="DP123" s="799"/>
      <c r="DQ123" s="800" t="s">
        <v>225</v>
      </c>
      <c r="DR123" s="798"/>
      <c r="DS123" s="798"/>
      <c r="DT123" s="798"/>
      <c r="DU123" s="799"/>
      <c r="DV123" s="845" t="s">
        <v>225</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225</v>
      </c>
      <c r="AB124" s="798"/>
      <c r="AC124" s="798"/>
      <c r="AD124" s="798"/>
      <c r="AE124" s="799"/>
      <c r="AF124" s="800" t="s">
        <v>225</v>
      </c>
      <c r="AG124" s="798"/>
      <c r="AH124" s="798"/>
      <c r="AI124" s="798"/>
      <c r="AJ124" s="799"/>
      <c r="AK124" s="800" t="s">
        <v>225</v>
      </c>
      <c r="AL124" s="798"/>
      <c r="AM124" s="798"/>
      <c r="AN124" s="798"/>
      <c r="AO124" s="799"/>
      <c r="AP124" s="845" t="s">
        <v>225</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225</v>
      </c>
      <c r="BR124" s="852"/>
      <c r="BS124" s="852"/>
      <c r="BT124" s="852"/>
      <c r="BU124" s="852"/>
      <c r="BV124" s="852" t="s">
        <v>225</v>
      </c>
      <c r="BW124" s="852"/>
      <c r="BX124" s="852"/>
      <c r="BY124" s="852"/>
      <c r="BZ124" s="852"/>
      <c r="CA124" s="852" t="s">
        <v>225</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225</v>
      </c>
      <c r="DH124" s="781"/>
      <c r="DI124" s="781"/>
      <c r="DJ124" s="781"/>
      <c r="DK124" s="782"/>
      <c r="DL124" s="783" t="s">
        <v>225</v>
      </c>
      <c r="DM124" s="781"/>
      <c r="DN124" s="781"/>
      <c r="DO124" s="781"/>
      <c r="DP124" s="782"/>
      <c r="DQ124" s="783" t="s">
        <v>225</v>
      </c>
      <c r="DR124" s="781"/>
      <c r="DS124" s="781"/>
      <c r="DT124" s="781"/>
      <c r="DU124" s="782"/>
      <c r="DV124" s="869" t="s">
        <v>225</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225</v>
      </c>
      <c r="AB125" s="798"/>
      <c r="AC125" s="798"/>
      <c r="AD125" s="798"/>
      <c r="AE125" s="799"/>
      <c r="AF125" s="800" t="s">
        <v>225</v>
      </c>
      <c r="AG125" s="798"/>
      <c r="AH125" s="798"/>
      <c r="AI125" s="798"/>
      <c r="AJ125" s="799"/>
      <c r="AK125" s="800" t="s">
        <v>225</v>
      </c>
      <c r="AL125" s="798"/>
      <c r="AM125" s="798"/>
      <c r="AN125" s="798"/>
      <c r="AO125" s="799"/>
      <c r="AP125" s="845" t="s">
        <v>225</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225</v>
      </c>
      <c r="DH125" s="863"/>
      <c r="DI125" s="863"/>
      <c r="DJ125" s="863"/>
      <c r="DK125" s="863"/>
      <c r="DL125" s="863" t="s">
        <v>225</v>
      </c>
      <c r="DM125" s="863"/>
      <c r="DN125" s="863"/>
      <c r="DO125" s="863"/>
      <c r="DP125" s="863"/>
      <c r="DQ125" s="863" t="s">
        <v>225</v>
      </c>
      <c r="DR125" s="863"/>
      <c r="DS125" s="863"/>
      <c r="DT125" s="863"/>
      <c r="DU125" s="863"/>
      <c r="DV125" s="864" t="s">
        <v>225</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225</v>
      </c>
      <c r="AB126" s="798"/>
      <c r="AC126" s="798"/>
      <c r="AD126" s="798"/>
      <c r="AE126" s="799"/>
      <c r="AF126" s="800" t="s">
        <v>225</v>
      </c>
      <c r="AG126" s="798"/>
      <c r="AH126" s="798"/>
      <c r="AI126" s="798"/>
      <c r="AJ126" s="799"/>
      <c r="AK126" s="800" t="s">
        <v>225</v>
      </c>
      <c r="AL126" s="798"/>
      <c r="AM126" s="798"/>
      <c r="AN126" s="798"/>
      <c r="AO126" s="799"/>
      <c r="AP126" s="845" t="s">
        <v>225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225</v>
      </c>
      <c r="DH126" s="835"/>
      <c r="DI126" s="835"/>
      <c r="DJ126" s="835"/>
      <c r="DK126" s="835"/>
      <c r="DL126" s="835" t="s">
        <v>225</v>
      </c>
      <c r="DM126" s="835"/>
      <c r="DN126" s="835"/>
      <c r="DO126" s="835"/>
      <c r="DP126" s="835"/>
      <c r="DQ126" s="835" t="s">
        <v>225</v>
      </c>
      <c r="DR126" s="835"/>
      <c r="DS126" s="835"/>
      <c r="DT126" s="835"/>
      <c r="DU126" s="835"/>
      <c r="DV126" s="812" t="s">
        <v>225</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225</v>
      </c>
      <c r="AB127" s="798"/>
      <c r="AC127" s="798"/>
      <c r="AD127" s="798"/>
      <c r="AE127" s="799"/>
      <c r="AF127" s="800" t="s">
        <v>225</v>
      </c>
      <c r="AG127" s="798"/>
      <c r="AH127" s="798"/>
      <c r="AI127" s="798"/>
      <c r="AJ127" s="799"/>
      <c r="AK127" s="800" t="s">
        <v>225</v>
      </c>
      <c r="AL127" s="798"/>
      <c r="AM127" s="798"/>
      <c r="AN127" s="798"/>
      <c r="AO127" s="799"/>
      <c r="AP127" s="845" t="s">
        <v>225</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225</v>
      </c>
      <c r="DH127" s="835"/>
      <c r="DI127" s="835"/>
      <c r="DJ127" s="835"/>
      <c r="DK127" s="835"/>
      <c r="DL127" s="835" t="s">
        <v>225</v>
      </c>
      <c r="DM127" s="835"/>
      <c r="DN127" s="835"/>
      <c r="DO127" s="835"/>
      <c r="DP127" s="835"/>
      <c r="DQ127" s="835" t="s">
        <v>225</v>
      </c>
      <c r="DR127" s="835"/>
      <c r="DS127" s="835"/>
      <c r="DT127" s="835"/>
      <c r="DU127" s="835"/>
      <c r="DV127" s="812" t="s">
        <v>225</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225</v>
      </c>
      <c r="AB128" s="819"/>
      <c r="AC128" s="819"/>
      <c r="AD128" s="819"/>
      <c r="AE128" s="820"/>
      <c r="AF128" s="821" t="s">
        <v>225</v>
      </c>
      <c r="AG128" s="819"/>
      <c r="AH128" s="819"/>
      <c r="AI128" s="819"/>
      <c r="AJ128" s="820"/>
      <c r="AK128" s="821" t="s">
        <v>225</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225</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225</v>
      </c>
      <c r="DH128" s="809"/>
      <c r="DI128" s="809"/>
      <c r="DJ128" s="809"/>
      <c r="DK128" s="809"/>
      <c r="DL128" s="809" t="s">
        <v>225</v>
      </c>
      <c r="DM128" s="809"/>
      <c r="DN128" s="809"/>
      <c r="DO128" s="809"/>
      <c r="DP128" s="809"/>
      <c r="DQ128" s="809" t="s">
        <v>225</v>
      </c>
      <c r="DR128" s="809"/>
      <c r="DS128" s="809"/>
      <c r="DT128" s="809"/>
      <c r="DU128" s="809"/>
      <c r="DV128" s="810" t="s">
        <v>225</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2813573</v>
      </c>
      <c r="AB129" s="798"/>
      <c r="AC129" s="798"/>
      <c r="AD129" s="798"/>
      <c r="AE129" s="799"/>
      <c r="AF129" s="800">
        <v>2926906</v>
      </c>
      <c r="AG129" s="798"/>
      <c r="AH129" s="798"/>
      <c r="AI129" s="798"/>
      <c r="AJ129" s="799"/>
      <c r="AK129" s="800">
        <v>2936136</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225</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391799</v>
      </c>
      <c r="AB130" s="798"/>
      <c r="AC130" s="798"/>
      <c r="AD130" s="798"/>
      <c r="AE130" s="799"/>
      <c r="AF130" s="800">
        <v>329691</v>
      </c>
      <c r="AG130" s="798"/>
      <c r="AH130" s="798"/>
      <c r="AI130" s="798"/>
      <c r="AJ130" s="799"/>
      <c r="AK130" s="800">
        <v>325969</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5.3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2421774</v>
      </c>
      <c r="AB131" s="781"/>
      <c r="AC131" s="781"/>
      <c r="AD131" s="781"/>
      <c r="AE131" s="782"/>
      <c r="AF131" s="783">
        <v>2597215</v>
      </c>
      <c r="AG131" s="781"/>
      <c r="AH131" s="781"/>
      <c r="AI131" s="781"/>
      <c r="AJ131" s="782"/>
      <c r="AK131" s="783">
        <v>2610167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225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6.8052179930000003</v>
      </c>
      <c r="AB132" s="761"/>
      <c r="AC132" s="761"/>
      <c r="AD132" s="761"/>
      <c r="AE132" s="762"/>
      <c r="AF132" s="763">
        <v>5.0747435230000004</v>
      </c>
      <c r="AG132" s="761"/>
      <c r="AH132" s="761"/>
      <c r="AI132" s="761"/>
      <c r="AJ132" s="762"/>
      <c r="AK132" s="763">
        <v>4.1308084879999996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8.6999999999999993</v>
      </c>
      <c r="AB133" s="740"/>
      <c r="AC133" s="740"/>
      <c r="AD133" s="740"/>
      <c r="AE133" s="741"/>
      <c r="AF133" s="739">
        <v>6.3</v>
      </c>
      <c r="AG133" s="740"/>
      <c r="AH133" s="740"/>
      <c r="AI133" s="740"/>
      <c r="AJ133" s="741"/>
      <c r="AK133" s="739">
        <v>5.3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8"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825907</v>
      </c>
      <c r="L9" s="266">
        <v>85764</v>
      </c>
      <c r="M9" s="267">
        <v>107954</v>
      </c>
      <c r="N9" s="268">
        <v>-20.6</v>
      </c>
    </row>
    <row r="10" spans="1:16" x14ac:dyDescent="0.15">
      <c r="A10" s="250"/>
      <c r="B10" s="246"/>
      <c r="C10" s="246"/>
      <c r="D10" s="246"/>
      <c r="E10" s="246"/>
      <c r="F10" s="246"/>
      <c r="G10" s="1166" t="s">
        <v>477</v>
      </c>
      <c r="H10" s="1167"/>
      <c r="I10" s="1167"/>
      <c r="J10" s="1168"/>
      <c r="K10" s="269">
        <v>132957</v>
      </c>
      <c r="L10" s="270">
        <v>13807</v>
      </c>
      <c r="M10" s="271">
        <v>12579</v>
      </c>
      <c r="N10" s="272">
        <v>9.8000000000000007</v>
      </c>
    </row>
    <row r="11" spans="1:16" ht="13.5" customHeight="1" x14ac:dyDescent="0.15">
      <c r="A11" s="250"/>
      <c r="B11" s="246"/>
      <c r="C11" s="246"/>
      <c r="D11" s="246"/>
      <c r="E11" s="246"/>
      <c r="F11" s="246"/>
      <c r="G11" s="1166" t="s">
        <v>478</v>
      </c>
      <c r="H11" s="1167"/>
      <c r="I11" s="1167"/>
      <c r="J11" s="1168"/>
      <c r="K11" s="269">
        <v>30460</v>
      </c>
      <c r="L11" s="270">
        <v>3163</v>
      </c>
      <c r="M11" s="271">
        <v>13215</v>
      </c>
      <c r="N11" s="272">
        <v>-76.099999999999994</v>
      </c>
    </row>
    <row r="12" spans="1:16" ht="13.5" customHeight="1" x14ac:dyDescent="0.15">
      <c r="A12" s="250"/>
      <c r="B12" s="246"/>
      <c r="C12" s="246"/>
      <c r="D12" s="246"/>
      <c r="E12" s="246"/>
      <c r="F12" s="246"/>
      <c r="G12" s="1166" t="s">
        <v>479</v>
      </c>
      <c r="H12" s="1167"/>
      <c r="I12" s="1167"/>
      <c r="J12" s="1168"/>
      <c r="K12" s="269" t="s">
        <v>480</v>
      </c>
      <c r="L12" s="270" t="s">
        <v>480</v>
      </c>
      <c r="M12" s="271">
        <v>1280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482</v>
      </c>
      <c r="H14" s="1167"/>
      <c r="I14" s="1167"/>
      <c r="J14" s="1168"/>
      <c r="K14" s="269">
        <v>48664</v>
      </c>
      <c r="L14" s="270">
        <v>5053</v>
      </c>
      <c r="M14" s="271">
        <v>5658</v>
      </c>
      <c r="N14" s="272">
        <v>-10.7</v>
      </c>
    </row>
    <row r="15" spans="1:16" ht="13.5" customHeight="1" x14ac:dyDescent="0.15">
      <c r="A15" s="250"/>
      <c r="B15" s="246"/>
      <c r="C15" s="246"/>
      <c r="D15" s="246"/>
      <c r="E15" s="246"/>
      <c r="F15" s="246"/>
      <c r="G15" s="1166" t="s">
        <v>483</v>
      </c>
      <c r="H15" s="1167"/>
      <c r="I15" s="1167"/>
      <c r="J15" s="1168"/>
      <c r="K15" s="269">
        <v>48702</v>
      </c>
      <c r="L15" s="270">
        <v>5057</v>
      </c>
      <c r="M15" s="271">
        <v>2915</v>
      </c>
      <c r="N15" s="272">
        <v>73.5</v>
      </c>
    </row>
    <row r="16" spans="1:16" x14ac:dyDescent="0.15">
      <c r="A16" s="250"/>
      <c r="B16" s="246"/>
      <c r="C16" s="246"/>
      <c r="D16" s="246"/>
      <c r="E16" s="246"/>
      <c r="F16" s="246"/>
      <c r="G16" s="1169" t="s">
        <v>484</v>
      </c>
      <c r="H16" s="1170"/>
      <c r="I16" s="1170"/>
      <c r="J16" s="1171"/>
      <c r="K16" s="270">
        <v>-65340</v>
      </c>
      <c r="L16" s="270">
        <v>-6785</v>
      </c>
      <c r="M16" s="271">
        <v>-10925</v>
      </c>
      <c r="N16" s="272">
        <v>-37.9</v>
      </c>
    </row>
    <row r="17" spans="1:16" x14ac:dyDescent="0.15">
      <c r="A17" s="250"/>
      <c r="B17" s="246"/>
      <c r="C17" s="246"/>
      <c r="D17" s="246"/>
      <c r="E17" s="246"/>
      <c r="F17" s="246"/>
      <c r="G17" s="1169" t="s">
        <v>173</v>
      </c>
      <c r="H17" s="1170"/>
      <c r="I17" s="1170"/>
      <c r="J17" s="1171"/>
      <c r="K17" s="270">
        <v>1021350</v>
      </c>
      <c r="L17" s="270">
        <v>106059</v>
      </c>
      <c r="M17" s="271">
        <v>132676</v>
      </c>
      <c r="N17" s="272">
        <v>-20.100000000000001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9.5500000000000007</v>
      </c>
      <c r="L21" s="283">
        <v>12.61</v>
      </c>
      <c r="M21" s="284">
        <v>-3.06</v>
      </c>
      <c r="N21" s="251"/>
      <c r="O21" s="285"/>
      <c r="P21" s="281"/>
    </row>
    <row r="22" spans="1:16" s="286" customFormat="1" x14ac:dyDescent="0.15">
      <c r="A22" s="281"/>
      <c r="B22" s="251"/>
      <c r="C22" s="251"/>
      <c r="D22" s="251"/>
      <c r="E22" s="251"/>
      <c r="F22" s="251"/>
      <c r="G22" s="1163" t="s">
        <v>490</v>
      </c>
      <c r="H22" s="1164"/>
      <c r="I22" s="1164"/>
      <c r="J22" s="1165"/>
      <c r="K22" s="287">
        <v>98</v>
      </c>
      <c r="L22" s="288">
        <v>96.2</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106692</v>
      </c>
      <c r="L32" s="296">
        <v>11079</v>
      </c>
      <c r="M32" s="297">
        <v>67314</v>
      </c>
      <c r="N32" s="298">
        <v>-83.5</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t="s">
        <v>480</v>
      </c>
      <c r="N34" s="298" t="s">
        <v>480</v>
      </c>
    </row>
    <row r="35" spans="1:16" ht="27" customHeight="1" x14ac:dyDescent="0.15">
      <c r="A35" s="250"/>
      <c r="B35" s="246"/>
      <c r="C35" s="246"/>
      <c r="D35" s="246"/>
      <c r="E35" s="246"/>
      <c r="F35" s="246"/>
      <c r="G35" s="1154" t="s">
        <v>497</v>
      </c>
      <c r="H35" s="1155"/>
      <c r="I35" s="1155"/>
      <c r="J35" s="1156"/>
      <c r="K35" s="296">
        <v>327098</v>
      </c>
      <c r="L35" s="296">
        <v>33967</v>
      </c>
      <c r="M35" s="297">
        <v>23478</v>
      </c>
      <c r="N35" s="298">
        <v>44.7</v>
      </c>
    </row>
    <row r="36" spans="1:16" ht="27" customHeight="1" x14ac:dyDescent="0.15">
      <c r="A36" s="250"/>
      <c r="B36" s="246"/>
      <c r="C36" s="246"/>
      <c r="D36" s="246"/>
      <c r="E36" s="246"/>
      <c r="F36" s="246"/>
      <c r="G36" s="1154" t="s">
        <v>498</v>
      </c>
      <c r="H36" s="1155"/>
      <c r="I36" s="1155"/>
      <c r="J36" s="1156"/>
      <c r="K36" s="296" t="s">
        <v>480</v>
      </c>
      <c r="L36" s="296" t="s">
        <v>480</v>
      </c>
      <c r="M36" s="297">
        <v>4589</v>
      </c>
      <c r="N36" s="298" t="s">
        <v>480</v>
      </c>
    </row>
    <row r="37" spans="1:16" ht="13.5" customHeight="1" x14ac:dyDescent="0.15">
      <c r="A37" s="250"/>
      <c r="B37" s="246"/>
      <c r="C37" s="246"/>
      <c r="D37" s="246"/>
      <c r="E37" s="246"/>
      <c r="F37" s="246"/>
      <c r="G37" s="1154" t="s">
        <v>499</v>
      </c>
      <c r="H37" s="1155"/>
      <c r="I37" s="1155"/>
      <c r="J37" s="1156"/>
      <c r="K37" s="296" t="s">
        <v>480</v>
      </c>
      <c r="L37" s="296" t="s">
        <v>480</v>
      </c>
      <c r="M37" s="297">
        <v>859</v>
      </c>
      <c r="N37" s="298" t="s">
        <v>480</v>
      </c>
    </row>
    <row r="38" spans="1:16" ht="27" customHeight="1" x14ac:dyDescent="0.15">
      <c r="A38" s="250"/>
      <c r="B38" s="246"/>
      <c r="C38" s="246"/>
      <c r="D38" s="246"/>
      <c r="E38" s="246"/>
      <c r="F38" s="246"/>
      <c r="G38" s="1157" t="s">
        <v>500</v>
      </c>
      <c r="H38" s="1158"/>
      <c r="I38" s="1158"/>
      <c r="J38" s="1159"/>
      <c r="K38" s="299" t="s">
        <v>480</v>
      </c>
      <c r="L38" s="299" t="s">
        <v>480</v>
      </c>
      <c r="M38" s="300">
        <v>2</v>
      </c>
      <c r="N38" s="301" t="s">
        <v>480</v>
      </c>
      <c r="O38" s="295"/>
    </row>
    <row r="39" spans="1:16" x14ac:dyDescent="0.15">
      <c r="A39" s="250"/>
      <c r="B39" s="246"/>
      <c r="C39" s="246"/>
      <c r="D39" s="246"/>
      <c r="E39" s="246"/>
      <c r="F39" s="246"/>
      <c r="G39" s="1157" t="s">
        <v>501</v>
      </c>
      <c r="H39" s="1158"/>
      <c r="I39" s="1158"/>
      <c r="J39" s="1159"/>
      <c r="K39" s="302" t="s">
        <v>480</v>
      </c>
      <c r="L39" s="302" t="s">
        <v>480</v>
      </c>
      <c r="M39" s="303">
        <v>-2412</v>
      </c>
      <c r="N39" s="304" t="s">
        <v>480</v>
      </c>
      <c r="O39" s="295"/>
    </row>
    <row r="40" spans="1:16" ht="27" customHeight="1" x14ac:dyDescent="0.15">
      <c r="A40" s="250"/>
      <c r="B40" s="246"/>
      <c r="C40" s="246"/>
      <c r="D40" s="246"/>
      <c r="E40" s="246"/>
      <c r="F40" s="246"/>
      <c r="G40" s="1154" t="s">
        <v>502</v>
      </c>
      <c r="H40" s="1155"/>
      <c r="I40" s="1155"/>
      <c r="J40" s="1156"/>
      <c r="K40" s="302">
        <v>-325969</v>
      </c>
      <c r="L40" s="302">
        <v>-33849</v>
      </c>
      <c r="M40" s="303">
        <v>-68535</v>
      </c>
      <c r="N40" s="304">
        <v>-50.6</v>
      </c>
      <c r="O40" s="295"/>
    </row>
    <row r="41" spans="1:16" x14ac:dyDescent="0.15">
      <c r="A41" s="250"/>
      <c r="B41" s="246"/>
      <c r="C41" s="246"/>
      <c r="D41" s="246"/>
      <c r="E41" s="246"/>
      <c r="F41" s="246"/>
      <c r="G41" s="1160" t="s">
        <v>285</v>
      </c>
      <c r="H41" s="1161"/>
      <c r="I41" s="1161"/>
      <c r="J41" s="1162"/>
      <c r="K41" s="296">
        <v>107821</v>
      </c>
      <c r="L41" s="302">
        <v>11196</v>
      </c>
      <c r="M41" s="303">
        <v>25295</v>
      </c>
      <c r="N41" s="304">
        <v>-55.7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343130</v>
      </c>
      <c r="J51" s="322">
        <v>35225</v>
      </c>
      <c r="K51" s="323">
        <v>-6.7</v>
      </c>
      <c r="L51" s="324">
        <v>66496</v>
      </c>
      <c r="M51" s="325">
        <v>-6.2</v>
      </c>
      <c r="N51" s="326">
        <v>-0.5</v>
      </c>
    </row>
    <row r="52" spans="1:14" x14ac:dyDescent="0.15">
      <c r="A52" s="250"/>
      <c r="B52" s="246"/>
      <c r="C52" s="246"/>
      <c r="D52" s="246"/>
      <c r="E52" s="246"/>
      <c r="F52" s="246"/>
      <c r="G52" s="327"/>
      <c r="H52" s="328" t="s">
        <v>513</v>
      </c>
      <c r="I52" s="329">
        <v>248362</v>
      </c>
      <c r="J52" s="330">
        <v>25497</v>
      </c>
      <c r="K52" s="331">
        <v>-23.2</v>
      </c>
      <c r="L52" s="332">
        <v>36530</v>
      </c>
      <c r="M52" s="333">
        <v>-8.4</v>
      </c>
      <c r="N52" s="334">
        <v>-14.8</v>
      </c>
    </row>
    <row r="53" spans="1:14" x14ac:dyDescent="0.15">
      <c r="A53" s="250"/>
      <c r="B53" s="246"/>
      <c r="C53" s="246"/>
      <c r="D53" s="246"/>
      <c r="E53" s="246"/>
      <c r="F53" s="246"/>
      <c r="G53" s="312" t="s">
        <v>514</v>
      </c>
      <c r="H53" s="313"/>
      <c r="I53" s="321">
        <v>394245</v>
      </c>
      <c r="J53" s="322">
        <v>40184</v>
      </c>
      <c r="K53" s="323">
        <v>14.1</v>
      </c>
      <c r="L53" s="324">
        <v>82748</v>
      </c>
      <c r="M53" s="325">
        <v>24.4</v>
      </c>
      <c r="N53" s="326">
        <v>-10.3</v>
      </c>
    </row>
    <row r="54" spans="1:14" x14ac:dyDescent="0.15">
      <c r="A54" s="250"/>
      <c r="B54" s="246"/>
      <c r="C54" s="246"/>
      <c r="D54" s="246"/>
      <c r="E54" s="246"/>
      <c r="F54" s="246"/>
      <c r="G54" s="327"/>
      <c r="H54" s="328" t="s">
        <v>513</v>
      </c>
      <c r="I54" s="329">
        <v>225205</v>
      </c>
      <c r="J54" s="330">
        <v>22954</v>
      </c>
      <c r="K54" s="331">
        <v>-10</v>
      </c>
      <c r="L54" s="332">
        <v>44732</v>
      </c>
      <c r="M54" s="333">
        <v>22.5</v>
      </c>
      <c r="N54" s="334">
        <v>-32.5</v>
      </c>
    </row>
    <row r="55" spans="1:14" x14ac:dyDescent="0.15">
      <c r="A55" s="250"/>
      <c r="B55" s="246"/>
      <c r="C55" s="246"/>
      <c r="D55" s="246"/>
      <c r="E55" s="246"/>
      <c r="F55" s="246"/>
      <c r="G55" s="312" t="s">
        <v>515</v>
      </c>
      <c r="H55" s="313"/>
      <c r="I55" s="321">
        <v>304376</v>
      </c>
      <c r="J55" s="322">
        <v>31186</v>
      </c>
      <c r="K55" s="323">
        <v>-22.4</v>
      </c>
      <c r="L55" s="324">
        <v>91837</v>
      </c>
      <c r="M55" s="325">
        <v>11</v>
      </c>
      <c r="N55" s="326">
        <v>-33.4</v>
      </c>
    </row>
    <row r="56" spans="1:14" x14ac:dyDescent="0.15">
      <c r="A56" s="250"/>
      <c r="B56" s="246"/>
      <c r="C56" s="246"/>
      <c r="D56" s="246"/>
      <c r="E56" s="246"/>
      <c r="F56" s="246"/>
      <c r="G56" s="327"/>
      <c r="H56" s="328" t="s">
        <v>513</v>
      </c>
      <c r="I56" s="329">
        <v>209757</v>
      </c>
      <c r="J56" s="330">
        <v>21491</v>
      </c>
      <c r="K56" s="331">
        <v>-6.4</v>
      </c>
      <c r="L56" s="332">
        <v>54439</v>
      </c>
      <c r="M56" s="333">
        <v>21.7</v>
      </c>
      <c r="N56" s="334">
        <v>-28.1</v>
      </c>
    </row>
    <row r="57" spans="1:14" x14ac:dyDescent="0.15">
      <c r="A57" s="250"/>
      <c r="B57" s="246"/>
      <c r="C57" s="246"/>
      <c r="D57" s="246"/>
      <c r="E57" s="246"/>
      <c r="F57" s="246"/>
      <c r="G57" s="312" t="s">
        <v>516</v>
      </c>
      <c r="H57" s="313"/>
      <c r="I57" s="321">
        <v>310096</v>
      </c>
      <c r="J57" s="322">
        <v>32071</v>
      </c>
      <c r="K57" s="323">
        <v>2.8</v>
      </c>
      <c r="L57" s="324">
        <v>109920</v>
      </c>
      <c r="M57" s="325">
        <v>19.7</v>
      </c>
      <c r="N57" s="326">
        <v>-16.899999999999999</v>
      </c>
    </row>
    <row r="58" spans="1:14" x14ac:dyDescent="0.15">
      <c r="A58" s="250"/>
      <c r="B58" s="246"/>
      <c r="C58" s="246"/>
      <c r="D58" s="246"/>
      <c r="E58" s="246"/>
      <c r="F58" s="246"/>
      <c r="G58" s="327"/>
      <c r="H58" s="328" t="s">
        <v>513</v>
      </c>
      <c r="I58" s="329">
        <v>190333</v>
      </c>
      <c r="J58" s="330">
        <v>19685</v>
      </c>
      <c r="K58" s="331">
        <v>-8.4</v>
      </c>
      <c r="L58" s="332">
        <v>62739</v>
      </c>
      <c r="M58" s="333">
        <v>15.2</v>
      </c>
      <c r="N58" s="334">
        <v>-23.6</v>
      </c>
    </row>
    <row r="59" spans="1:14" x14ac:dyDescent="0.15">
      <c r="A59" s="250"/>
      <c r="B59" s="246"/>
      <c r="C59" s="246"/>
      <c r="D59" s="246"/>
      <c r="E59" s="246"/>
      <c r="F59" s="246"/>
      <c r="G59" s="312" t="s">
        <v>517</v>
      </c>
      <c r="H59" s="313"/>
      <c r="I59" s="321">
        <v>333142</v>
      </c>
      <c r="J59" s="322">
        <v>34594</v>
      </c>
      <c r="K59" s="323">
        <v>7.9</v>
      </c>
      <c r="L59" s="324">
        <v>138651</v>
      </c>
      <c r="M59" s="325">
        <v>26.1</v>
      </c>
      <c r="N59" s="326">
        <v>-18.2</v>
      </c>
    </row>
    <row r="60" spans="1:14" x14ac:dyDescent="0.15">
      <c r="A60" s="250"/>
      <c r="B60" s="246"/>
      <c r="C60" s="246"/>
      <c r="D60" s="246"/>
      <c r="E60" s="246"/>
      <c r="F60" s="246"/>
      <c r="G60" s="327"/>
      <c r="H60" s="328" t="s">
        <v>513</v>
      </c>
      <c r="I60" s="335">
        <v>225943</v>
      </c>
      <c r="J60" s="330">
        <v>23462</v>
      </c>
      <c r="K60" s="331">
        <v>19.2</v>
      </c>
      <c r="L60" s="332">
        <v>71211</v>
      </c>
      <c r="M60" s="333">
        <v>13.5</v>
      </c>
      <c r="N60" s="334">
        <v>5.7</v>
      </c>
    </row>
    <row r="61" spans="1:14" x14ac:dyDescent="0.15">
      <c r="A61" s="250"/>
      <c r="B61" s="246"/>
      <c r="C61" s="246"/>
      <c r="D61" s="246"/>
      <c r="E61" s="246"/>
      <c r="F61" s="246"/>
      <c r="G61" s="312" t="s">
        <v>518</v>
      </c>
      <c r="H61" s="336"/>
      <c r="I61" s="337">
        <v>336998</v>
      </c>
      <c r="J61" s="338">
        <v>34652</v>
      </c>
      <c r="K61" s="339">
        <v>-0.9</v>
      </c>
      <c r="L61" s="340">
        <v>97930</v>
      </c>
      <c r="M61" s="341">
        <v>15</v>
      </c>
      <c r="N61" s="326">
        <v>-15.9</v>
      </c>
    </row>
    <row r="62" spans="1:14" x14ac:dyDescent="0.15">
      <c r="A62" s="250"/>
      <c r="B62" s="246"/>
      <c r="C62" s="246"/>
      <c r="D62" s="246"/>
      <c r="E62" s="246"/>
      <c r="F62" s="246"/>
      <c r="G62" s="327"/>
      <c r="H62" s="328" t="s">
        <v>513</v>
      </c>
      <c r="I62" s="329">
        <v>219920</v>
      </c>
      <c r="J62" s="330">
        <v>22618</v>
      </c>
      <c r="K62" s="331">
        <v>-5.8</v>
      </c>
      <c r="L62" s="332">
        <v>53930</v>
      </c>
      <c r="M62" s="333">
        <v>12.9</v>
      </c>
      <c r="N62" s="334">
        <v>-18.7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6"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6"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28.18</v>
      </c>
      <c r="G47" s="12">
        <v>17.82</v>
      </c>
      <c r="H47" s="12">
        <v>22.4</v>
      </c>
      <c r="I47" s="12">
        <v>24.96</v>
      </c>
      <c r="J47" s="13">
        <v>30.83</v>
      </c>
    </row>
    <row r="48" spans="2:10" ht="57.75" customHeight="1" x14ac:dyDescent="0.15">
      <c r="B48" s="14"/>
      <c r="C48" s="1174" t="s">
        <v>4</v>
      </c>
      <c r="D48" s="1174"/>
      <c r="E48" s="1175"/>
      <c r="F48" s="15">
        <v>11.94</v>
      </c>
      <c r="G48" s="16">
        <v>7.87</v>
      </c>
      <c r="H48" s="16">
        <v>12.41</v>
      </c>
      <c r="I48" s="16">
        <v>14.37</v>
      </c>
      <c r="J48" s="17">
        <v>7.67</v>
      </c>
    </row>
    <row r="49" spans="2:10" ht="57.75" customHeight="1" thickBot="1" x14ac:dyDescent="0.2">
      <c r="B49" s="18"/>
      <c r="C49" s="1176" t="s">
        <v>5</v>
      </c>
      <c r="D49" s="1176"/>
      <c r="E49" s="1177"/>
      <c r="F49" s="19">
        <v>0.62</v>
      </c>
      <c r="G49" s="20" t="s">
        <v>525</v>
      </c>
      <c r="H49" s="20">
        <v>7.24</v>
      </c>
      <c r="I49" s="20">
        <v>5.87</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2018-04-18T07:46:09Z</cp:lastPrinted>
  <dcterms:created xsi:type="dcterms:W3CDTF">2018-01-24T04:38:26Z</dcterms:created>
  <dcterms:modified xsi:type="dcterms:W3CDTF">2018-11-16T05:42:27Z</dcterms:modified>
</cp:coreProperties>
</file>