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05_財政G\☆02_調査\000_データ類\07_財政状況資料集\H29決算\06_市町村からの回答\2回目(10月)\○24中井町\"/>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8" r:id="rId15"/>
    <sheet name="施設類型別ストック情報分析表①" sheetId="19" r:id="rId16"/>
    <sheet name="施設類型別ストック情報分析表②" sheetId="20"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alcChain>
</file>

<file path=xl/sharedStrings.xml><?xml version="1.0" encoding="utf-8"?>
<sst xmlns="http://schemas.openxmlformats.org/spreadsheetml/2006/main" count="1172" uniqueCount="585">
  <si>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</si>
  <si>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</si>
  <si>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</si>
  <si>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</si>
  <si>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</si>
  <si>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</si>
  <si>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</si>
  <si>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</si>
  <si>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</si>
  <si>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</si>
  <si>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</si>
  <si>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</si>
  <si>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</si>
  <si>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</si>
  <si>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</si>
  <si>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</si>
  <si>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</si>
  <si>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</si>
  <si>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</si>
  <si>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</si>
  <si>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</si>
  <si>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</si>
  <si>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</si>
  <si>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</si>
  <si>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</si>
  <si>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</si>
  <si>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</si>
  <si>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</si>
  <si>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</si>
  <si>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</si>
  <si>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</si>
  <si>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</si>
  <si>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</si>
  <si>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</si>
  <si>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</si>
  <si>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</si>
  <si>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</si>
  <si>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</si>
  <si>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</si>
  <si>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</si>
  <si>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</si>
  <si>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</si>
  <si>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</si>
  <si>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</si>
  <si>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</si>
  <si>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</si>
  <si>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</si>
  <si>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</si>
  <si>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</si>
  <si>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</si>
  <si>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</si>
  <si>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</si>
  <si>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</si>
  <si>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</si>
  <si>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</si>
  <si>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</si>
  <si>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</si>
  <si>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</si>
  <si>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</si>
  <si>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</si>
  <si>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</si>
  <si>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</si>
  <si>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</si>
  <si>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</si>
  <si>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</si>
  <si>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</si>
  <si>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</si>
  <si>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</si>
  <si>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</si>
  <si>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</si>
  <si>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</si>
  <si>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</si>
  <si>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</si>
  <si>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</si>
  <si>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</si>
  <si>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</si>
  <si>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</si>
  <si>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</si>
  <si>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</si>
  <si>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</si>
  <si>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</si>
  <si>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</si>
  <si>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</si>
  <si>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</si>
  <si>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</si>
  <si>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</si>
  <si>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</si>
  <si>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</si>
  <si>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</si>
  <si>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</si>
  <si>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</si>
  <si>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</si>
  <si>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</si>
  <si>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</si>
  <si>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</si>
  <si>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</si>
  <si>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</si>
  <si>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</si>
  <si>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</si>
  <si>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</si>
  <si>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</si>
  <si>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</si>
  <si>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</si>
  <si>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</si>
  <si>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</si>
  <si>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</si>
  <si>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</si>
  <si>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</si>
  <si>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</si>
  <si>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</si>
  <si>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</si>
  <si>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</si>
  <si>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</si>
  <si>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</si>
  <si>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</si>
  <si>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</si>
  <si>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</si>
  <si>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</si>
  <si>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</si>
  <si>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</si>
  <si>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</si>
  <si>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</si>
  <si>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</si>
  <si>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</si>
  <si>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</si>
  <si>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</si>
  <si>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</si>
  <si>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</si>
  <si>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</si>
  <si>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</si>
  <si>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</si>
  <si>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</si>
  <si>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</si>
  <si>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</si>
  <si>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</si>
  <si>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</si>
  <si>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</si>
  <si>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</si>
  <si>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</si>
  <si>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</si>
  <si>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</si>
  <si>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</si>
  <si>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</si>
  <si>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</si>
  <si>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</si>
  <si>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</si>
  <si>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</si>
  <si>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</si>
  <si>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</si>
  <si>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</si>
  <si>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</si>
  <si>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</si>
  <si>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</si>
  <si>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</si>
  <si>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</si>
  <si>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</si>
  <si>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</si>
  <si>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</si>
  <si>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</si>
  <si>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</si>
  <si>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</si>
  <si>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</si>
  <si>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</si>
  <si>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</si>
  <si>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</si>
  <si>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</si>
  <si>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</si>
  <si>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</si>
  <si>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</si>
  <si>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</si>
  <si>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</si>
  <si>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</si>
  <si>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</si>
  <si>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</si>
  <si>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</si>
  <si>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</si>
  <si>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</si>
  <si>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</si>
  <si>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</si>
  <si>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</si>
  <si>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</si>
  <si>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</si>
  <si>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</si>
  <si>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</si>
  <si>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</si>
  <si>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</si>
  <si>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</si>
  <si>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</si>
  <si>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</si>
  <si>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</si>
  <si>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</si>
  <si>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</si>
  <si>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</si>
  <si>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</si>
  <si>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</si>
  <si>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</si>
  <si>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</si>
  <si>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</si>
  <si>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</si>
  <si>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</si>
  <si>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</si>
  <si>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</si>
  <si>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</si>
  <si>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</si>
  <si>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</si>
  <si>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</si>
  <si>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</si>
  <si>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</si>
  <si>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</si>
  <si>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</si>
  <si>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神奈川県中井町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</si>
  <si>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</si>
  <si>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</si>
  <si>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</si>
  <si>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</si>
  <si>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</si>
  <si>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</si>
  <si>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</si>
  <si>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</si>
  <si>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</si>
  <si>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</si>
  <si>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</si>
  <si>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</si>
  <si>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</si>
  <si>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</si>
  <si>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</si>
  <si>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</si>
  <si>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</si>
  <si>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</si>
  <si>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</si>
  <si>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</si>
  <si>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</si>
  <si>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</si>
  <si>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</si>
  <si>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</si>
  <si>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</si>
  <si>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</si>
  <si>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</si>
  <si>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</si>
  <si>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</si>
  <si>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</si>
  <si>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</si>
  <si>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</si>
  <si>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</si>
  <si>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</si>
  <si>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</si>
  <si>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</si>
  <si>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</si>
  <si>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</si>
  <si>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</si>
  <si>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</si>
  <si>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</si>
  <si>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</si>
  <si>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</si>
  <si>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</si>
  <si>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</si>
  <si>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</si>
  <si>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</si>
  <si>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</si>
  <si>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</si>
  <si>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</si>
  <si>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</si>
  <si>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</si>
  <si>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</si>
  <si>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</si>
  <si>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</si>
  <si>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</si>
  <si>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</si>
  <si>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</si>
  <si>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</si>
  <si>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</si>
  <si>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</si>
  <si>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</si>
  <si>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</si>
  <si>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</si>
  <si>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</si>
  <si>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</si>
  <si>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</si>
  <si>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</si>
  <si>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</si>
  <si>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</si>
  <si>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</si>
  <si>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</si>
  <si>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</si>
  <si>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</si>
  <si>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</si>
  <si>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</si>
  <si>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</si>
  <si>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</si>
  <si>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</si>
  <si>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</si>
  <si>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</si>
  <si>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</si>
  <si>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</si>
  <si>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</si>
  <si>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</si>
  <si>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</si>
  <si>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</si>
  <si>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</si>
  <si>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</si>
  <si>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</si>
  <si>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</si>
  <si>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</si>
  <si>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</si>
  <si>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</si>
  <si>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</si>
  <si>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</si>
  <si>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</si>
  <si>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</si>
  <si>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</si>
  <si>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</si>
  <si>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</si>
  <si>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</si>
  <si>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</si>
  <si>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</si>
  <si>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</si>
  <si>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</si>
  <si>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</si>
  <si>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</si>
  <si>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</si>
  <si>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</si>
  <si>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</si>
  <si>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</si>
  <si>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</si>
  <si>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</si>
  <si>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</si>
  <si>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</si>
  <si>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</si>
  <si>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</si>
  <si>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</si>
  <si>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</si>
  <si>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</si>
  <si>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</si>
  <si>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</si>
  <si>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</si>
  <si>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</si>
  <si>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</si>
  <si>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</si>
  <si>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</si>
  <si>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</si>
  <si>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</si>
  <si>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</si>
  <si>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</si>
  <si>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</si>
  <si>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</si>
  <si>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</si>
  <si>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</si>
  <si>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</si>
  <si>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</si>
  <si>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</si>
  <si>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</si>
  <si>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</si>
  <si>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</si>
  <si>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</si>
  <si>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</si>
  <si>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</si>
  <si>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</si>
  <si>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</si>
  <si>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</si>
  <si>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神奈川県中井町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</si>
  <si>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</si>
  <si>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</si>
  <si>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</si>
  <si>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</si>
  <si>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</si>
  <si>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</si>
  <si>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</si>
  <si>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</si>
  <si>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</si>
  <si>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</si>
  <si>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</si>
  <si>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</si>
  <si>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</si>
  <si>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</si>
  <si>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</si>
  <si>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</si>
  <si>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</si>
  <si>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</si>
  <si>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</si>
  <si>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</si>
  <si>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</si>
  <si>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</si>
  <si>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</si>
  <si>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</si>
  <si>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</si>
  <si>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</si>
  <si>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</si>
  <si>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</si>
  <si>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</si>
  <si>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</si>
  <si>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</si>
  <si>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</si>
  <si>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</si>
  <si>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</si>
  <si>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</si>
  <si>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</si>
  <si>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</si>
  <si>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</si>
  <si>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</si>
  <si>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</si>
  <si>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</si>
  <si>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</si>
  <si>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</si>
  <si>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</si>
  <si>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</si>
  <si>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</si>
  <si>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</si>
  <si>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</si>
  <si>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</si>
  <si>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</si>
  <si>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</si>
  <si>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</si>
  <si>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</si>
  <si>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</si>
  <si>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</si>
  <si>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</si>
  <si>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</si>
  <si>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</si>
  <si>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</si>
  <si>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</si>
  <si>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</si>
  <si>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</si>
  <si>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</si>
  <si>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</si>
  <si>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</si>
  <si>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</si>
  <si>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</si>
  <si>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</si>
  <si>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</si>
  <si>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</si>
  <si>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</si>
  <si>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</si>
  <si>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</si>
  <si>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</si>
  <si>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</si>
  <si>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</si>
  <si>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</si>
  <si>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</si>
  <si>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</si>
  <si>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</si>
  <si>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</si>
  <si>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</si>
  <si>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</si>
  <si>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</si>
  <si>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</si>
  <si>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</si>
  <si>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</si>
  <si>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</si>
  <si>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</si>
  <si>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</si>
  <si>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</si>
  <si>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</si>
  <si>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</si>
  <si>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</si>
  <si>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</si>
  <si>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</si>
  <si>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</si>
  <si>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</si>
  <si>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</si>
  <si>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</si>
  <si>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</si>
  <si>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</si>
  <si>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</si>
  <si>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</si>
  <si>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</si>
  <si>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</si>
  <si>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</si>
  <si>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</si>
  <si>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</si>
  <si>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</si>
  <si>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</si>
  <si>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</si>
  <si>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</si>
  <si>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</si>
  <si>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</si>
  <si>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</si>
  <si>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</si>
  <si>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</si>
  <si>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</si>
  <si>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</si>
  <si>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</si>
  <si>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</si>
  <si>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</si>
  <si>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</si>
  <si>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</si>
  <si>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</si>
  <si>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</si>
  <si>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</si>
  <si>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</si>
  <si>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</si>
  <si>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</si>
  <si>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</si>
  <si>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</si>
  <si>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</si>
  <si>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</si>
  <si>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</si>
  <si>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</si>
  <si>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</si>
  <si>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</si>
  <si>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</si>
  <si>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</si>
  <si>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</si>
  <si>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</si>
  <si>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</si>
  <si>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</si>
  <si>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</si>
  <si>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</si>
  <si>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</si>
  <si>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</si>
  <si>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</si>
  <si>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</si>
  <si>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</si>
  <si>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</si>
  <si>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</si>
  <si>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</si>
  <si>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</si>
  <si>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</si>
  <si>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</si>
  <si>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</si>
  <si>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</si>
  <si>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</si>
  <si>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</si>
  <si>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</si>
  <si>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</si>
  <si>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</si>
  <si>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</si>
  <si>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</si>
  <si>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</si>
  <si>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</si>
  <si>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</si>
  <si>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</si>
  <si>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</si>
  <si>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</si>
  <si>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</si>
  <si>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</si>
  <si>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</si>
  <si>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</si>
  <si>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</si>
  <si>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</si>
  <si>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</si>
  <si>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</si>
  <si>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</si>
  <si>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</si>
  <si>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</si>
  <si>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</si>
  <si>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</si>
  <si>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</si>
  <si>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13.13</t>
  </si>
  <si>
    <t>▲ 4.12</t>
  </si>
  <si>
    <t>水道事業会計</t>
  </si>
  <si>
    <t>一般会計</t>
  </si>
  <si>
    <t>国民健康保険特別会計</t>
  </si>
  <si>
    <t>下水道事業特別会計</t>
  </si>
  <si>
    <t>介護保険特別会計</t>
  </si>
  <si>
    <t>後期高齢者医療事業特別会計</t>
  </si>
  <si>
    <t>その他会計（赤字）</t>
  </si>
  <si>
    <t>その他会計（黒字）</t>
  </si>
  <si>
    <t>足柄東部清掃組合</t>
    <rPh sb="0" eb="2">
      <t>アシガラ</t>
    </rPh>
    <rPh sb="2" eb="4">
      <t>トウブ</t>
    </rPh>
    <rPh sb="4" eb="6">
      <t>セイソウ</t>
    </rPh>
    <rPh sb="6" eb="8">
      <t>クミアイ</t>
    </rPh>
    <phoneticPr fontId="2"/>
  </si>
  <si>
    <t>―</t>
    <phoneticPr fontId="2"/>
  </si>
  <si>
    <t>足柄上衛生組合</t>
    <rPh sb="0" eb="3">
      <t>アシガラカミ</t>
    </rPh>
    <rPh sb="3" eb="5">
      <t>エイセイ</t>
    </rPh>
    <rPh sb="5" eb="7">
      <t>クミアイ</t>
    </rPh>
    <phoneticPr fontId="2"/>
  </si>
  <si>
    <t>神奈川県市町村退職手当組合</t>
    <rPh sb="0" eb="4">
      <t>カナガワケン</t>
    </rPh>
    <rPh sb="4" eb="7">
      <t>シチョウソン</t>
    </rPh>
    <rPh sb="7" eb="9">
      <t>タイショク</t>
    </rPh>
    <rPh sb="9" eb="11">
      <t>テアテ</t>
    </rPh>
    <rPh sb="11" eb="13">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</si>
  <si>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</si>
  <si>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</si>
  <si>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8">
      <t>コウレイ</t>
    </rPh>
    <rPh sb="8" eb="9">
      <t>シャ</t>
    </rPh>
    <rPh sb="9" eb="11">
      <t>イリョウ</t>
    </rPh>
    <rPh sb="11" eb="13">
      <t>コウイキ</t>
    </rPh>
    <rPh sb="13" eb="15">
      <t>レンゴウ</t>
    </rPh>
    <rPh sb="15" eb="17">
      <t>コウキ</t>
    </rPh>
    <rPh sb="17" eb="20">
      <t>コウレイシャ</t>
    </rPh>
    <rPh sb="20" eb="22">
      <t>イリョウ</t>
    </rPh>
    <rPh sb="22" eb="24">
      <t>ジギョウ</t>
    </rPh>
    <rPh sb="25" eb="27">
      <t>トクベツ</t>
    </rPh>
    <rPh sb="27" eb="29">
      <t>カイケイ</t>
    </rPh>
    <phoneticPr fontId="2"/>
  </si>
  <si>
    <t>―</t>
  </si>
  <si>
    <t>―</t>
    <phoneticPr fontId="2"/>
  </si>
  <si>
    <t>―</t>
    <phoneticPr fontId="2"/>
  </si>
  <si>
    <t>公共施設建設費積立基金</t>
    <rPh sb="0" eb="2">
      <t>コウキョウ</t>
    </rPh>
    <rPh sb="2" eb="4">
      <t>シセツ</t>
    </rPh>
    <rPh sb="4" eb="6">
      <t>ケンセツ</t>
    </rPh>
    <rPh sb="6" eb="7">
      <t>ヒ</t>
    </rPh>
    <rPh sb="7" eb="9">
      <t>ツミタテ</t>
    </rPh>
    <rPh sb="9" eb="11">
      <t>キキン</t>
    </rPh>
    <phoneticPr fontId="11"/>
  </si>
  <si>
    <t>地域福祉基金</t>
    <rPh sb="0" eb="2">
      <t>チイキ</t>
    </rPh>
    <rPh sb="2" eb="4">
      <t>フクシ</t>
    </rPh>
    <rPh sb="4" eb="6">
      <t>キキン</t>
    </rPh>
    <phoneticPr fontId="11"/>
  </si>
  <si>
    <t>文化基金</t>
    <rPh sb="0" eb="2">
      <t>ブンカ</t>
    </rPh>
    <rPh sb="2" eb="4">
      <t>キキン</t>
    </rPh>
    <phoneticPr fontId="11"/>
  </si>
  <si>
    <t>育英奨学金</t>
    <rPh sb="0" eb="2">
      <t>イクエイ</t>
    </rPh>
    <rPh sb="2" eb="5">
      <t>ショウガクキン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</si>
  <si>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</si>
  <si>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</si>
  <si>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</si>
  <si>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</si>
  <si>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</si>
  <si>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</si>
  <si>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</si>
  <si>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</si>
  <si>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</si>
  <si>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</si>
  <si>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</si>
  <si>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</si>
  <si>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</si>
  <si>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地方債の新規発行を抑制しており、償還が進んでいるため、実質公債費比率は減少傾向にある。また、基金についても計画的な積み立てを行っていることから将来負担比率は0未満となっている。</t>
    <rPh sb="0" eb="3">
      <t>チホウサイ</t>
    </rPh>
    <rPh sb="4" eb="6">
      <t>シンキ</t>
    </rPh>
    <rPh sb="6" eb="8">
      <t>ハッコウ</t>
    </rPh>
    <rPh sb="9" eb="11">
      <t>ヨクセイ</t>
    </rPh>
    <rPh sb="16" eb="18">
      <t>ショウカン</t>
    </rPh>
    <rPh sb="19" eb="20">
      <t>スス</t>
    </rPh>
    <rPh sb="27" eb="29">
      <t>ジッシツ</t>
    </rPh>
    <rPh sb="29" eb="32">
      <t>コウサイヒ</t>
    </rPh>
    <rPh sb="32" eb="34">
      <t>ヒリツ</t>
    </rPh>
    <rPh sb="35" eb="37">
      <t>ゲンショウ</t>
    </rPh>
    <rPh sb="37" eb="39">
      <t>ケイコウ</t>
    </rPh>
    <rPh sb="46" eb="48">
      <t>キキン</t>
    </rPh>
    <rPh sb="53" eb="56">
      <t>ケイカクテキ</t>
    </rPh>
    <rPh sb="57" eb="58">
      <t>ツ</t>
    </rPh>
    <rPh sb="59" eb="60">
      <t>タ</t>
    </rPh>
    <rPh sb="62" eb="63">
      <t>オコナ</t>
    </rPh>
    <rPh sb="71" eb="73">
      <t>ショウライ</t>
    </rPh>
    <rPh sb="73" eb="75">
      <t>フタン</t>
    </rPh>
    <rPh sb="75" eb="77">
      <t>ヒリツ</t>
    </rPh>
    <rPh sb="79" eb="81">
      <t>ミマン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</si>
</sst>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138651</c:v>
                </c:pt>
                <c:pt idx="4">
                  <c:v>122882</c:v>
                </c:pt>
              </c:numCache>
            </c:numRef>
          </c:val>
          <c:smooth val="0"/>
          <c:extLst xmlns:c16r2="http://schemas.microsoft.com/office/drawing/2015/06/chart">
            <c:ext xmlns:c16="http://schemas.microsoft.com/office/drawing/2014/chart" uri="{C3380CC4-5D6E-409C-BE32-E72D297353CC}">
              <c16:uniqueId val="{00000000-9B17-4264-8AE3-C59F696D1D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40184</c:v>
                </c:pt>
                <c:pt idx="1">
                  <c:v>31186</c:v>
                </c:pt>
                <c:pt idx="2">
                  <c:v>32071</c:v>
                </c:pt>
                <c:pt idx="3">
                  <c:v>34594</c:v>
                </c:pt>
                <c:pt idx="4">
                  <c:v>41807</c:v>
                </c:pt>
              </c:numCache>
            </c:numRef>
          </c:val>
          <c:smooth val="0"/>
          <c:extLst xmlns:c16r2="http://schemas.microsoft.com/office/drawing/2015/06/chart">
            <c:ext xmlns:c16="http://schemas.microsoft.com/office/drawing/2014/chart" uri="{C3380CC4-5D6E-409C-BE32-E72D297353CC}">
              <c16:uniqueId val="{00000001-9B17-4264-8AE3-C59F696D1D28}"/>
            </c:ext>
          </c:extLst>
        </c:ser>
        <c:dLbls>
          <c:showLegendKey val="0"/>
          <c:showVal val="0"/>
          <c:showCatName val="0"/>
          <c:showSerName val="0"/>
          <c:showPercent val="0"/>
          <c:showBubbleSize val="0"/>
        </c:dLbls>
        <c:marker val="1"/>
        <c:smooth val="0"/>
        <c:axId val="515508768"/>
        <c:axId val="515509152"/>
      </c:lineChart>
      <c:catAx>
        <c:axId val="515508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509152"/>
        <c:crosses val="autoZero"/>
        <c:auto val="1"/>
        <c:lblAlgn val="ctr"/>
        <c:lblOffset val="100"/>
        <c:tickLblSkip val="1"/>
        <c:tickMarkSkip val="1"/>
        <c:noMultiLvlLbl val="0"/>
      </c:catAx>
      <c:valAx>
        <c:axId val="515509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50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7.87</c:v>
                </c:pt>
                <c:pt idx="1">
                  <c:v>12.41</c:v>
                </c:pt>
                <c:pt idx="2">
                  <c:v>14.37</c:v>
                </c:pt>
                <c:pt idx="3">
                  <c:v>7.67</c:v>
                </c:pt>
                <c:pt idx="4">
                  <c:v>8.84</c:v>
                </c:pt>
              </c:numCache>
            </c:numRef>
          </c:val>
          <c:extLst xmlns:c16r2="http://schemas.microsoft.com/office/drawing/2015/06/chart">
            <c:ext xmlns:c16="http://schemas.microsoft.com/office/drawing/2014/chart" uri="{C3380CC4-5D6E-409C-BE32-E72D297353CC}">
              <c16:uniqueId val="{00000000-8BBB-4C01-9D65-610A428C2A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17.82</c:v>
                </c:pt>
                <c:pt idx="1">
                  <c:v>22.4</c:v>
                </c:pt>
                <c:pt idx="2">
                  <c:v>24.96</c:v>
                </c:pt>
                <c:pt idx="3">
                  <c:v>30.83</c:v>
                </c:pt>
                <c:pt idx="4">
                  <c:v>33.46</c:v>
                </c:pt>
              </c:numCache>
            </c:numRef>
          </c:val>
          <c:extLst xmlns:c16r2="http://schemas.microsoft.com/office/drawing/2015/06/chart">
            <c:ext xmlns:c16="http://schemas.microsoft.com/office/drawing/2014/chart" uri="{C3380CC4-5D6E-409C-BE32-E72D297353CC}">
              <c16:uniqueId val="{00000001-8BBB-4C01-9D65-610A428C2A5F}"/>
            </c:ext>
          </c:extLst>
        </c:ser>
        <c:dLbls>
          <c:showLegendKey val="0"/>
          <c:showVal val="0"/>
          <c:showCatName val="0"/>
          <c:showSerName val="0"/>
          <c:showPercent val="0"/>
          <c:showBubbleSize val="0"/>
        </c:dLbls>
        <c:gapWidth val="250"/>
        <c:overlap val="100"/>
        <c:axId val="520236768"/>
        <c:axId val="52023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-13.13</c:v>
                </c:pt>
                <c:pt idx="1">
                  <c:v>7.24</c:v>
                </c:pt>
                <c:pt idx="2">
                  <c:v>5.87</c:v>
                </c:pt>
                <c:pt idx="3">
                  <c:v>-4.12</c:v>
                </c:pt>
                <c:pt idx="4">
                  <c:v>3.52</c:v>
                </c:pt>
              </c:numCache>
            </c:numRef>
          </c:val>
          <c:smooth val="0"/>
          <c:extLst xmlns:c16r2="http://schemas.microsoft.com/office/drawing/2015/06/chart">
            <c:ext xmlns:c16="http://schemas.microsoft.com/office/drawing/2014/chart" uri="{C3380CC4-5D6E-409C-BE32-E72D297353CC}">
              <c16:uniqueId val="{00000002-8BBB-4C01-9D65-610A428C2A5F}"/>
            </c:ext>
          </c:extLst>
        </c:ser>
        <c:dLbls>
          <c:showLegendKey val="0"/>
          <c:showVal val="0"/>
          <c:showCatName val="0"/>
          <c:showSerName val="0"/>
          <c:showPercent val="0"/>
          <c:showBubbleSize val="0"/>
        </c:dLbls>
        <c:marker val="1"/>
        <c:smooth val="0"/>
        <c:axId val="520236768"/>
        <c:axId val="520237152"/>
      </c:lineChart>
      <c:catAx>
        <c:axId val="52023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0237152"/>
        <c:crosses val="autoZero"/>
        <c:auto val="1"/>
        <c:lblAlgn val="ctr"/>
        <c:lblOffset val="100"/>
        <c:tickLblSkip val="1"/>
        <c:tickMarkSkip val="1"/>
        <c:noMultiLvlLbl val="0"/>
      </c:catAx>
      <c:valAx>
        <c:axId val="52023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23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200-42EC-956D-008322FA9D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00-42EC-956D-008322FA9D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200-42EC-956D-008322FA9D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200-42EC-956D-008322FA9D0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0.08</c:v>
                </c:pt>
                <c:pt idx="4">
                  <c:v>#N/A</c:v>
                </c:pt>
                <c:pt idx="5">
                  <c:v>0.1</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4-4200-42EC-956D-008322FA9D0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0.08</c:v>
                </c:pt>
                <c:pt idx="4">
                  <c:v>#N/A</c:v>
                </c:pt>
                <c:pt idx="5">
                  <c:v>0.42</c:v>
                </c:pt>
                <c:pt idx="6">
                  <c:v>#N/A</c:v>
                </c:pt>
                <c:pt idx="7">
                  <c:v>0.47</c:v>
                </c:pt>
                <c:pt idx="8">
                  <c:v>#N/A</c:v>
                </c:pt>
                <c:pt idx="9">
                  <c:v>0.45</c:v>
                </c:pt>
              </c:numCache>
            </c:numRef>
          </c:val>
          <c:extLst xmlns:c16r2="http://schemas.microsoft.com/office/drawing/2015/06/chart">
            <c:ext xmlns:c16="http://schemas.microsoft.com/office/drawing/2014/chart" uri="{C3380CC4-5D6E-409C-BE32-E72D297353CC}">
              <c16:uniqueId val="{00000005-4200-42EC-956D-008322FA9D0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0.75</c:v>
                </c:pt>
                <c:pt idx="2">
                  <c:v>#N/A</c:v>
                </c:pt>
                <c:pt idx="3">
                  <c:v>1.78</c:v>
                </c:pt>
                <c:pt idx="4">
                  <c:v>#N/A</c:v>
                </c:pt>
                <c:pt idx="5">
                  <c:v>0.64</c:v>
                </c:pt>
                <c:pt idx="6">
                  <c:v>#N/A</c:v>
                </c:pt>
                <c:pt idx="7">
                  <c:v>0.59</c:v>
                </c:pt>
                <c:pt idx="8">
                  <c:v>#N/A</c:v>
                </c:pt>
                <c:pt idx="9">
                  <c:v>0.63</c:v>
                </c:pt>
              </c:numCache>
            </c:numRef>
          </c:val>
          <c:extLst xmlns:c16r2="http://schemas.microsoft.com/office/drawing/2015/06/chart">
            <c:ext xmlns:c16="http://schemas.microsoft.com/office/drawing/2014/chart" uri="{C3380CC4-5D6E-409C-BE32-E72D297353CC}">
              <c16:uniqueId val="{00000006-4200-42EC-956D-008322FA9D0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0.36</c:v>
                </c:pt>
                <c:pt idx="2">
                  <c:v>#N/A</c:v>
                </c:pt>
                <c:pt idx="3">
                  <c:v>1.5</c:v>
                </c:pt>
                <c:pt idx="4">
                  <c:v>#N/A</c:v>
                </c:pt>
                <c:pt idx="5">
                  <c:v>1.1499999999999999</c:v>
                </c:pt>
                <c:pt idx="6">
                  <c:v>#N/A</c:v>
                </c:pt>
                <c:pt idx="7">
                  <c:v>2.0099999999999998</c:v>
                </c:pt>
                <c:pt idx="8">
                  <c:v>#N/A</c:v>
                </c:pt>
                <c:pt idx="9">
                  <c:v>3.76</c:v>
                </c:pt>
              </c:numCache>
            </c:numRef>
          </c:val>
          <c:extLst xmlns:c16r2="http://schemas.microsoft.com/office/drawing/2015/06/chart">
            <c:ext xmlns:c16="http://schemas.microsoft.com/office/drawing/2014/chart" uri="{C3380CC4-5D6E-409C-BE32-E72D297353CC}">
              <c16:uniqueId val="{00000007-4200-42EC-956D-008322FA9D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7.86</c:v>
                </c:pt>
                <c:pt idx="2">
                  <c:v>#N/A</c:v>
                </c:pt>
                <c:pt idx="3">
                  <c:v>12.4</c:v>
                </c:pt>
                <c:pt idx="4">
                  <c:v>#N/A</c:v>
                </c:pt>
                <c:pt idx="5">
                  <c:v>14.37</c:v>
                </c:pt>
                <c:pt idx="6">
                  <c:v>#N/A</c:v>
                </c:pt>
                <c:pt idx="7">
                  <c:v>7.67</c:v>
                </c:pt>
                <c:pt idx="8">
                  <c:v>#N/A</c:v>
                </c:pt>
                <c:pt idx="9">
                  <c:v>8.83</c:v>
                </c:pt>
              </c:numCache>
            </c:numRef>
          </c:val>
          <c:extLst xmlns:c16r2="http://schemas.microsoft.com/office/drawing/2015/06/chart">
            <c:ext xmlns:c16="http://schemas.microsoft.com/office/drawing/2014/chart" uri="{C3380CC4-5D6E-409C-BE32-E72D297353CC}">
              <c16:uniqueId val="{00000008-4200-42EC-956D-008322FA9D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9.82</c:v>
                </c:pt>
                <c:pt idx="2">
                  <c:v>#N/A</c:v>
                </c:pt>
                <c:pt idx="3">
                  <c:v>11.45</c:v>
                </c:pt>
                <c:pt idx="4">
                  <c:v>#N/A</c:v>
                </c:pt>
                <c:pt idx="5">
                  <c:v>12.92</c:v>
                </c:pt>
                <c:pt idx="6">
                  <c:v>#N/A</c:v>
                </c:pt>
                <c:pt idx="7">
                  <c:v>15.16</c:v>
                </c:pt>
                <c:pt idx="8">
                  <c:v>#N/A</c:v>
                </c:pt>
                <c:pt idx="9">
                  <c:v>17.28</c:v>
                </c:pt>
              </c:numCache>
            </c:numRef>
          </c:val>
          <c:extLst xmlns:c16r2="http://schemas.microsoft.com/office/drawing/2015/06/chart">
            <c:ext xmlns:c16="http://schemas.microsoft.com/office/drawing/2014/chart" uri="{C3380CC4-5D6E-409C-BE32-E72D297353CC}">
              <c16:uniqueId val="{00000009-4200-42EC-956D-008322FA9D05}"/>
            </c:ext>
          </c:extLst>
        </c:ser>
        <c:dLbls>
          <c:showLegendKey val="0"/>
          <c:showVal val="0"/>
          <c:showCatName val="0"/>
          <c:showSerName val="0"/>
          <c:showPercent val="0"/>
          <c:showBubbleSize val="0"/>
        </c:dLbls>
        <c:gapWidth val="150"/>
        <c:overlap val="100"/>
        <c:axId val="515782224"/>
        <c:axId val="515782608"/>
      </c:barChart>
      <c:catAx>
        <c:axId val="51578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782608"/>
        <c:crosses val="autoZero"/>
        <c:auto val="1"/>
        <c:lblAlgn val="ctr"/>
        <c:lblOffset val="100"/>
        <c:tickLblSkip val="1"/>
        <c:tickMarkSkip val="1"/>
        <c:noMultiLvlLbl val="0"/>
      </c:catAx>
      <c:valAx>
        <c:axId val="51578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78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401</c:v>
                </c:pt>
                <c:pt idx="5">
                  <c:v>392</c:v>
                </c:pt>
                <c:pt idx="8">
                  <c:v>330</c:v>
                </c:pt>
                <c:pt idx="11">
                  <c:v>326</c:v>
                </c:pt>
                <c:pt idx="14">
                  <c:v>317</c:v>
                </c:pt>
              </c:numCache>
            </c:numRef>
          </c:val>
          <c:extLst xmlns:c16r2="http://schemas.microsoft.com/office/drawing/2015/06/chart">
            <c:ext xmlns:c16="http://schemas.microsoft.com/office/drawing/2014/chart" uri="{C3380CC4-5D6E-409C-BE32-E72D297353CC}">
              <c16:uniqueId val="{00000000-1EF9-48BC-9A99-8A5DDFE8AE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EF9-48BC-9A99-8A5DDFE8AE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EF9-48BC-9A99-8A5DDFE8AE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F9-48BC-9A99-8A5DDFE8AE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330</c:v>
                </c:pt>
                <c:pt idx="3">
                  <c:v>323</c:v>
                </c:pt>
                <c:pt idx="6">
                  <c:v>328</c:v>
                </c:pt>
                <c:pt idx="9">
                  <c:v>327</c:v>
                </c:pt>
                <c:pt idx="12">
                  <c:v>324</c:v>
                </c:pt>
              </c:numCache>
            </c:numRef>
          </c:val>
          <c:extLst xmlns:c16r2="http://schemas.microsoft.com/office/drawing/2015/06/chart">
            <c:ext xmlns:c16="http://schemas.microsoft.com/office/drawing/2014/chart" uri="{C3380CC4-5D6E-409C-BE32-E72D297353CC}">
              <c16:uniqueId val="{00000004-1EF9-48BC-9A99-8A5DDFE8AE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F9-48BC-9A99-8A5DDFE8AE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EF9-48BC-9A99-8A5DDFE8AE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262</c:v>
                </c:pt>
                <c:pt idx="3">
                  <c:v>234</c:v>
                </c:pt>
                <c:pt idx="6">
                  <c:v>134</c:v>
                </c:pt>
                <c:pt idx="9">
                  <c:v>107</c:v>
                </c:pt>
                <c:pt idx="12">
                  <c:v>62</c:v>
                </c:pt>
              </c:numCache>
            </c:numRef>
          </c:val>
          <c:extLst xmlns:c16r2="http://schemas.microsoft.com/office/drawing/2015/06/chart">
            <c:ext xmlns:c16="http://schemas.microsoft.com/office/drawing/2014/chart" uri="{C3380CC4-5D6E-409C-BE32-E72D297353CC}">
              <c16:uniqueId val="{00000007-1EF9-48BC-9A99-8A5DDFE8AEEE}"/>
            </c:ext>
          </c:extLst>
        </c:ser>
        <c:dLbls>
          <c:showLegendKey val="0"/>
          <c:showVal val="0"/>
          <c:showCatName val="0"/>
          <c:showSerName val="0"/>
          <c:showPercent val="0"/>
          <c:showBubbleSize val="0"/>
        </c:dLbls>
        <c:gapWidth val="100"/>
        <c:overlap val="100"/>
        <c:axId val="523513608"/>
        <c:axId val="513873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191</c:v>
                </c:pt>
                <c:pt idx="2">
                  <c:v>#N/A</c:v>
                </c:pt>
                <c:pt idx="3">
                  <c:v>#N/A</c:v>
                </c:pt>
                <c:pt idx="4">
                  <c:v>165</c:v>
                </c:pt>
                <c:pt idx="5">
                  <c:v>#N/A</c:v>
                </c:pt>
                <c:pt idx="6">
                  <c:v>#N/A</c:v>
                </c:pt>
                <c:pt idx="7">
                  <c:v>132</c:v>
                </c:pt>
                <c:pt idx="8">
                  <c:v>#N/A</c:v>
                </c:pt>
                <c:pt idx="9">
                  <c:v>#N/A</c:v>
                </c:pt>
                <c:pt idx="10">
                  <c:v>108</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8-1EF9-48BC-9A99-8A5DDFE8AEEE}"/>
            </c:ext>
          </c:extLst>
        </c:ser>
        <c:dLbls>
          <c:showLegendKey val="0"/>
          <c:showVal val="0"/>
          <c:showCatName val="0"/>
          <c:showSerName val="0"/>
          <c:showPercent val="0"/>
          <c:showBubbleSize val="0"/>
        </c:dLbls>
        <c:marker val="1"/>
        <c:smooth val="0"/>
        <c:axId val="523513608"/>
        <c:axId val="513873512"/>
      </c:lineChart>
      <c:catAx>
        <c:axId val="52351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873512"/>
        <c:crosses val="autoZero"/>
        <c:auto val="1"/>
        <c:lblAlgn val="ctr"/>
        <c:lblOffset val="100"/>
        <c:tickLblSkip val="1"/>
        <c:tickMarkSkip val="1"/>
        <c:noMultiLvlLbl val="0"/>
      </c:catAx>
      <c:valAx>
        <c:axId val="513873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351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3821</c:v>
                </c:pt>
                <c:pt idx="5">
                  <c:v>3754</c:v>
                </c:pt>
                <c:pt idx="8">
                  <c:v>3701</c:v>
                </c:pt>
                <c:pt idx="11">
                  <c:v>3436</c:v>
                </c:pt>
                <c:pt idx="14">
                  <c:v>3215</c:v>
                </c:pt>
              </c:numCache>
            </c:numRef>
          </c:val>
          <c:extLst xmlns:c16r2="http://schemas.microsoft.com/office/drawing/2015/06/chart">
            <c:ext xmlns:c16="http://schemas.microsoft.com/office/drawing/2014/chart" uri="{C3380CC4-5D6E-409C-BE32-E72D297353CC}">
              <c16:uniqueId val="{00000000-1E38-4015-8D9C-833BE17A4C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E38-4015-8D9C-833BE17A4C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970</c:v>
                </c:pt>
                <c:pt idx="5">
                  <c:v>1058</c:v>
                </c:pt>
                <c:pt idx="8">
                  <c:v>1251</c:v>
                </c:pt>
                <c:pt idx="11">
                  <c:v>1432</c:v>
                </c:pt>
                <c:pt idx="14">
                  <c:v>1554</c:v>
                </c:pt>
              </c:numCache>
            </c:numRef>
          </c:val>
          <c:extLst xmlns:c16r2="http://schemas.microsoft.com/office/drawing/2015/06/chart">
            <c:ext xmlns:c16="http://schemas.microsoft.com/office/drawing/2014/chart" uri="{C3380CC4-5D6E-409C-BE32-E72D297353CC}">
              <c16:uniqueId val="{00000002-1E38-4015-8D9C-833BE17A4C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1E38-4015-8D9C-833BE17A4C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38-4015-8D9C-833BE17A4C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38-4015-8D9C-833BE17A4C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802</c:v>
                </c:pt>
                <c:pt idx="3">
                  <c:v>679</c:v>
                </c:pt>
                <c:pt idx="6">
                  <c:v>583</c:v>
                </c:pt>
                <c:pt idx="9">
                  <c:v>578</c:v>
                </c:pt>
                <c:pt idx="12">
                  <c:v>498</c:v>
                </c:pt>
              </c:numCache>
            </c:numRef>
          </c:val>
          <c:extLst xmlns:c16r2="http://schemas.microsoft.com/office/drawing/2015/06/chart">
            <c:ext xmlns:c16="http://schemas.microsoft.com/office/drawing/2014/chart" uri="{C3380CC4-5D6E-409C-BE32-E72D297353CC}">
              <c16:uniqueId val="{00000006-1E38-4015-8D9C-833BE17A4C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38-4015-8D9C-833BE17A4C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3661</c:v>
                </c:pt>
                <c:pt idx="3">
                  <c:v>3429</c:v>
                </c:pt>
                <c:pt idx="6">
                  <c:v>3159</c:v>
                </c:pt>
                <c:pt idx="9">
                  <c:v>3089</c:v>
                </c:pt>
                <c:pt idx="12">
                  <c:v>2922</c:v>
                </c:pt>
              </c:numCache>
            </c:numRef>
          </c:val>
          <c:extLst xmlns:c16r2="http://schemas.microsoft.com/office/drawing/2015/06/chart">
            <c:ext xmlns:c16="http://schemas.microsoft.com/office/drawing/2014/chart" uri="{C3380CC4-5D6E-409C-BE32-E72D297353CC}">
              <c16:uniqueId val="{00000008-1E38-4015-8D9C-833BE17A4C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E38-4015-8D9C-833BE17A4C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754</c:v>
                </c:pt>
                <c:pt idx="3">
                  <c:v>537</c:v>
                </c:pt>
                <c:pt idx="6">
                  <c:v>413</c:v>
                </c:pt>
                <c:pt idx="9">
                  <c:v>313</c:v>
                </c:pt>
                <c:pt idx="12">
                  <c:v>362</c:v>
                </c:pt>
              </c:numCache>
            </c:numRef>
          </c:val>
          <c:extLst xmlns:c16r2="http://schemas.microsoft.com/office/drawing/2015/06/chart">
            <c:ext xmlns:c16="http://schemas.microsoft.com/office/drawing/2014/chart" uri="{C3380CC4-5D6E-409C-BE32-E72D297353CC}">
              <c16:uniqueId val="{0000000A-1E38-4015-8D9C-833BE17A4CA4}"/>
            </c:ext>
          </c:extLst>
        </c:ser>
        <c:dLbls>
          <c:showLegendKey val="0"/>
          <c:showVal val="0"/>
          <c:showCatName val="0"/>
          <c:showSerName val="0"/>
          <c:showPercent val="0"/>
          <c:showBubbleSize val="0"/>
        </c:dLbls>
        <c:gapWidth val="100"/>
        <c:overlap val="100"/>
        <c:axId val="513876256"/>
        <c:axId val="51387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E38-4015-8D9C-833BE17A4CA4}"/>
            </c:ext>
          </c:extLst>
        </c:ser>
        <c:dLbls>
          <c:showLegendKey val="0"/>
          <c:showVal val="0"/>
          <c:showCatName val="0"/>
          <c:showSerName val="0"/>
          <c:showPercent val="0"/>
          <c:showBubbleSize val="0"/>
        </c:dLbls>
        <c:marker val="1"/>
        <c:smooth val="0"/>
        <c:axId val="513876256"/>
        <c:axId val="513873120"/>
      </c:lineChart>
      <c:catAx>
        <c:axId val="51387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3873120"/>
        <c:crosses val="autoZero"/>
        <c:auto val="1"/>
        <c:lblAlgn val="ctr"/>
        <c:lblOffset val="100"/>
        <c:tickLblSkip val="1"/>
        <c:tickMarkSkip val="1"/>
        <c:noMultiLvlLbl val="0"/>
      </c:catAx>
      <c:valAx>
        <c:axId val="51387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87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731</c:v>
                </c:pt>
                <c:pt idx="1">
                  <c:v>905</c:v>
                </c:pt>
                <c:pt idx="2">
                  <c:v>975</c:v>
                </c:pt>
              </c:numCache>
            </c:numRef>
          </c:val>
          <c:extLst xmlns:c16r2="http://schemas.microsoft.com/office/drawing/2015/06/chart">
            <c:ext xmlns:c16="http://schemas.microsoft.com/office/drawing/2014/chart" uri="{C3380CC4-5D6E-409C-BE32-E72D297353CC}">
              <c16:uniqueId val="{00000000-7A3F-428A-902D-65B8D21BFC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c:v>
                </c:pt>
                <c:pt idx="1">
                  <c:v>6</c:v>
                </c:pt>
                <c:pt idx="2">
                  <c:v>6</c:v>
                </c:pt>
              </c:numCache>
            </c:numRef>
          </c:val>
          <c:extLst xmlns:c16r2="http://schemas.microsoft.com/office/drawing/2015/06/chart">
            <c:ext xmlns:c16="http://schemas.microsoft.com/office/drawing/2014/chart" uri="{C3380CC4-5D6E-409C-BE32-E72D297353CC}">
              <c16:uniqueId val="{00000001-7A3F-428A-902D-65B8D21BFC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437</c:v>
                </c:pt>
                <c:pt idx="1">
                  <c:v>437</c:v>
                </c:pt>
                <c:pt idx="2">
                  <c:v>458</c:v>
                </c:pt>
              </c:numCache>
            </c:numRef>
          </c:val>
          <c:extLst xmlns:c16r2="http://schemas.microsoft.com/office/drawing/2015/06/chart">
            <c:ext xmlns:c16="http://schemas.microsoft.com/office/drawing/2014/chart" uri="{C3380CC4-5D6E-409C-BE32-E72D297353CC}">
              <c16:uniqueId val="{00000002-7A3F-428A-902D-65B8D21BFCC3}"/>
            </c:ext>
          </c:extLst>
        </c:ser>
        <c:dLbls>
          <c:showLegendKey val="0"/>
          <c:showVal val="0"/>
          <c:showCatName val="0"/>
          <c:showSerName val="0"/>
          <c:showPercent val="0"/>
          <c:showBubbleSize val="0"/>
        </c:dLbls>
        <c:gapWidth val="120"/>
        <c:overlap val="100"/>
        <c:axId val="520629112"/>
        <c:axId val="520633816"/>
      </c:barChart>
      <c:catAx>
        <c:axId val="52062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0633816"/>
        <c:crosses val="autoZero"/>
        <c:auto val="1"/>
        <c:lblAlgn val="ctr"/>
        <c:lblOffset val="100"/>
        <c:tickLblSkip val="1"/>
        <c:tickMarkSkip val="1"/>
        <c:noMultiLvlLbl val="0"/>
      </c:catAx>
      <c:valAx>
        <c:axId val="520633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062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2B-4842-B1FA-39E4871395D9}"/>
                </c:ext>
                <c:ext xmlns:c15="http://schemas.microsoft.com/office/drawing/2012/chart" uri="{CE6537A1-D6FC-4f65-9D91-7224C49458BB}">
                  <c15:dlblFieldTable>
                    <c15:dlblFTEntry>
                      <c15:txfldGUID>{244A4AF2-F580-424C-8F2B-F45CF195C1B5}</c15:txfldGUID>
                      <c15:f>[1]公会計指標分析・財政指標組合せ分析表!$BP$50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2B-4842-B1FA-39E4871395D9}"/>
                </c:ext>
                <c:ext xmlns:c15="http://schemas.microsoft.com/office/drawing/2012/chart" uri="{CE6537A1-D6FC-4f65-9D91-7224C49458BB}">
                  <c15:dlblFieldTable>
                    <c15:dlblFTEntry>
                      <c15:txfldGUID>{BDBE9450-9B66-4819-A93E-CD15D7C4513E}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2B-4842-B1FA-39E4871395D9}"/>
                </c:ext>
                <c:ext xmlns:c15="http://schemas.microsoft.com/office/drawing/2012/chart" uri="{CE6537A1-D6FC-4f65-9D91-7224C49458BB}">
                  <c15:dlblFieldTable>
                    <c15:dlblFTEntry>
                      <c15:txfldGUID>{16B8E296-1E10-49B1-B475-C14F929EB946}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2B-4842-B1FA-39E4871395D9}"/>
                </c:ext>
                <c:ext xmlns:c15="http://schemas.microsoft.com/office/drawing/2012/chart" uri="{CE6537A1-D6FC-4f65-9D91-7224C49458BB}">
                  <c15:dlblFieldTable>
                    <c15:dlblFTEntry>
                      <c15:txfldGUID>{CA754505-E1E0-4C75-890D-91FBEE26C6B8}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2B-4842-B1FA-39E4871395D9}"/>
                </c:ext>
                <c:ext xmlns:c15="http://schemas.microsoft.com/office/drawing/2012/chart" uri="{CE6537A1-D6FC-4f65-9D91-7224C49458BB}">
                  <c15:dlblFieldTable>
                    <c15:dlblFTEntry>
                      <c15:txfldGUID>{15345837-D3A7-4378-AC83-0E7C3895F46F}</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2B-4842-B1FA-39E4871395D9}"/>
                </c:ext>
                <c:ext xmlns:c15="http://schemas.microsoft.com/office/drawing/2012/chart" uri="{CE6537A1-D6FC-4f65-9D91-7224C49458BB}">
                  <c15:dlblFieldTable>
                    <c15:dlblFTEntry>
                      <c15:txfldGUID>{9B35EA10-C048-458C-BB88-D04131521E64}</c15:txfldGUID>
                      <c15:f>[1]公会計指標分析・財政指標組合せ分析表!$BX$50</c15:f>
                      <c15:dlblFieldTableCache>
                        <c:ptCount val="1"/>
                        <c:pt idx="0">
                          <c:v>H26</c:v>
                        </c:pt>
                      </c15:dlblFieldTableCache>
                    </c15:dlblFTEntry>
                  </c15:dlblFieldTable>
                  <c15:showDataLabelsRange val="0"/>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2B-4842-B1FA-39E4871395D9}"/>
                </c:ext>
                <c:ext xmlns:c15="http://schemas.microsoft.com/office/drawing/2012/chart" uri="{CE6537A1-D6FC-4f65-9D91-7224C49458BB}">
                  <c15:dlblFieldTable>
                    <c15:dlblFTEntry>
                      <c15:txfldGUID>{38848CA1-A464-41CC-A6A9-5594A9CEF7EE}</c15:txfldGUID>
                      <c15:f>[1]公会計指標分析・財政指標組合せ分析表!$CF$50</c15:f>
                      <c15:dlblFieldTableCache>
                        <c:ptCount val="1"/>
                        <c:pt idx="0">
                          <c:v>H27</c:v>
                        </c:pt>
                      </c15:dlblFieldTableCache>
                    </c15:dlblFTEntry>
                  </c15:dlblFieldTable>
                  <c15:showDataLabelsRange val="0"/>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2B-4842-B1FA-39E4871395D9}"/>
                </c:ext>
                <c:ext xmlns:c15="http://schemas.microsoft.com/office/drawing/2012/chart" uri="{CE6537A1-D6FC-4f65-9D91-7224C49458BB}">
                  <c15:dlblFieldTable>
                    <c15:dlblFTEntry>
                      <c15:txfldGUID>{27C00A40-30F7-4A44-981F-44D6DBB4DFB7}</c15:txfldGUID>
                      <c15:f>[1]公会計指標分析・財政指標組合せ分析表!$CN$50</c15:f>
                      <c15:dlblFieldTableCache>
                        <c:ptCount val="1"/>
                        <c:pt idx="0">
                          <c:v>H28</c:v>
                        </c:pt>
                      </c15:dlblFieldTableCache>
                    </c15:dlblFTEntry>
                  </c15:dlblFieldTable>
                  <c15:showDataLabelsRange val="0"/>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2B-4842-B1FA-39E4871395D9}"/>
                </c:ext>
                <c:ext xmlns:c15="http://schemas.microsoft.com/office/drawing/2012/chart" uri="{CE6537A1-D6FC-4f65-9D91-7224C49458BB}">
                  <c15:dlblFieldTable>
                    <c15:dlblFTEntry>
                      <c15:txfldGUID>{8CA77EC5-0CC8-4F58-B506-044D75B25378}</c15:txfldGUID>
                      <c15:f>[1]公会計指標分析・財政指標組合せ分析表!$CV$50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C52B-4842-B1FA-39E4871395D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2B-4842-B1FA-39E4871395D9}"/>
                </c:ext>
                <c:ext xmlns:c15="http://schemas.microsoft.com/office/drawing/2012/chart" uri="{CE6537A1-D6FC-4f65-9D91-7224C49458BB}">
                  <c15:dlblFieldTable>
                    <c15:dlblFTEntry>
                      <c15:txfldGUID>{37F87440-3646-4111-A578-6FCDAA068536}</c15:txfldGUID>
                      <c15:f>[1]公会計指標分析・財政指標組合せ分析表!$BP$50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2B-4842-B1FA-39E4871395D9}"/>
                </c:ext>
                <c:ext xmlns:c15="http://schemas.microsoft.com/office/drawing/2012/chart" uri="{CE6537A1-D6FC-4f65-9D91-7224C49458BB}">
                  <c15:dlblFieldTable>
                    <c15:dlblFTEntry>
                      <c15:txfldGUID>{CFC82B2A-34BF-4649-8595-2BCD906EABE1}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2B-4842-B1FA-39E4871395D9}"/>
                </c:ext>
                <c:ext xmlns:c15="http://schemas.microsoft.com/office/drawing/2012/chart" uri="{CE6537A1-D6FC-4f65-9D91-7224C49458BB}">
                  <c15:dlblFieldTable>
                    <c15:dlblFTEntry>
                      <c15:txfldGUID>{90DBFD8C-CBA9-4443-A190-6E2D1D92F8CF}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2B-4842-B1FA-39E4871395D9}"/>
                </c:ext>
                <c:ext xmlns:c15="http://schemas.microsoft.com/office/drawing/2012/chart" uri="{CE6537A1-D6FC-4f65-9D91-7224C49458BB}">
                  <c15:dlblFieldTable>
                    <c15:dlblFTEntry>
                      <c15:txfldGUID>{33ECDA1D-101E-45E1-97B7-6FECA2E78FFD}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2B-4842-B1FA-39E4871395D9}"/>
                </c:ext>
                <c:ext xmlns:c15="http://schemas.microsoft.com/office/drawing/2012/chart" uri="{CE6537A1-D6FC-4f65-9D91-7224C49458BB}">
                  <c15:dlblFieldTable>
                    <c15:dlblFTEntry>
                      <c15:txfldGUID>{77AAC481-365E-49DD-881B-4F7786CE9A13}</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2B-4842-B1FA-39E4871395D9}"/>
                </c:ext>
                <c:ext xmlns:c15="http://schemas.microsoft.com/office/drawing/2012/chart" uri="{CE6537A1-D6FC-4f65-9D91-7224C49458BB}">
                  <c15:dlblFieldTable>
                    <c15:dlblFTEntry>
                      <c15:txfldGUID>{9E8AD14F-0E2C-4C68-A64D-3AD79E2A4E88}</c15:txfldGUID>
                      <c15:f>[1]公会計指標分析・財政指標組合せ分析表!$BX$50</c15:f>
                      <c15:dlblFieldTableCache>
                        <c:ptCount val="1"/>
                        <c:pt idx="0">
                          <c:v>H26</c:v>
                        </c:pt>
                      </c15:dlblFieldTableCache>
                    </c15:dlblFTEntry>
                  </c15:dlblFieldTable>
                  <c15:showDataLabelsRange val="0"/>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2B-4842-B1FA-39E4871395D9}"/>
                </c:ext>
                <c:ext xmlns:c15="http://schemas.microsoft.com/office/drawing/2012/chart" uri="{CE6537A1-D6FC-4f65-9D91-7224C49458BB}">
                  <c15:dlblFieldTable>
                    <c15:dlblFTEntry>
                      <c15:txfldGUID>{6E65FCA1-76EF-481C-AFE4-A4F9BB8CF874}</c15:txfldGUID>
                      <c15:f>[1]公会計指標分析・財政指標組合せ分析表!$CF$50</c15:f>
                      <c15:dlblFieldTableCache>
                        <c:ptCount val="1"/>
                        <c:pt idx="0">
                          <c:v>H27</c:v>
                        </c:pt>
                      </c15:dlblFieldTableCache>
                    </c15:dlblFTEntry>
                  </c15:dlblFieldTable>
                  <c15:showDataLabelsRange val="0"/>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2B-4842-B1FA-39E4871395D9}"/>
                </c:ext>
                <c:ext xmlns:c15="http://schemas.microsoft.com/office/drawing/2012/chart" uri="{CE6537A1-D6FC-4f65-9D91-7224C49458BB}">
                  <c15:dlblFieldTable>
                    <c15:dlblFTEntry>
                      <c15:txfldGUID>{F189AA8F-F6D7-41BD-BA47-99842CEA3CFE}</c15:txfldGUID>
                      <c15:f>[1]公会計指標分析・財政指標組合せ分析表!$CN$50</c15:f>
                      <c15:dlblFieldTableCache>
                        <c:ptCount val="1"/>
                        <c:pt idx="0">
                          <c:v>H28</c:v>
                        </c:pt>
                      </c15:dlblFieldTableCache>
                    </c15:dlblFTEntry>
                  </c15:dlblFieldTable>
                  <c15:showDataLabelsRange val="0"/>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2B-4842-B1FA-39E4871395D9}"/>
                </c:ext>
                <c:ext xmlns:c15="http://schemas.microsoft.com/office/drawing/2012/chart" uri="{CE6537A1-D6FC-4f65-9D91-7224C49458BB}">
                  <c15:dlblFieldTable>
                    <c15:dlblFTEntry>
                      <c15:txfldGUID>{232D9626-2EE2-4DFC-8C45-48C4780E46BE}</c15:txfldGUID>
                      <c15:f>[1]公会計指標分析・財政指標組合せ分析表!$CV$50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C52B-4842-B1FA-39E4871395D9}"/>
            </c:ext>
          </c:extLst>
        </c:ser>
        <c:dLbls>
          <c:showLegendKey val="0"/>
          <c:showVal val="1"/>
          <c:showCatName val="0"/>
          <c:showSerName val="0"/>
          <c:showPercent val="0"/>
          <c:showBubbleSize val="0"/>
        </c:dLbls>
        <c:axId val="520633032"/>
        <c:axId val="520632640"/>
      </c:scatterChart>
      <c:valAx>
        <c:axId val="520633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632640"/>
        <c:crosses val="autoZero"/>
        <c:crossBetween val="midCat"/>
      </c:valAx>
      <c:valAx>
        <c:axId val="520632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0633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BC-41AF-BBDA-38D33BA0CC38}"/>
                </c:ext>
                <c:ext xmlns:c15="http://schemas.microsoft.com/office/drawing/2012/chart" uri="{CE6537A1-D6FC-4f65-9D91-7224C49458BB}">
                  <c15:dlblFieldTable>
                    <c15:dlblFTEntry>
                      <c15:txfldGUID>{2870621C-F969-4087-8B24-367F5CB5FF04}</c15:txfldGUID>
                      <c15:f>[1]公会計指標分析・財政指標組合せ分析表!$BP$72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BC-41AF-BBDA-38D33BA0CC38}"/>
                </c:ext>
                <c:ext xmlns:c15="http://schemas.microsoft.com/office/drawing/2012/chart" uri="{CE6537A1-D6FC-4f65-9D91-7224C49458BB}">
                  <c15:dlblFieldTable>
                    <c15:dlblFTEntry>
                      <c15:txfldGUID>{E32ECC84-4A14-4A00-890C-5256CB8830B0}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BC-41AF-BBDA-38D33BA0CC38}"/>
                </c:ext>
                <c:ext xmlns:c15="http://schemas.microsoft.com/office/drawing/2012/chart" uri="{CE6537A1-D6FC-4f65-9D91-7224C49458BB}">
                  <c15:dlblFieldTable>
                    <c15:dlblFTEntry>
                      <c15:txfldGUID>{5D20A09F-B992-4F51-85C2-07A7BF173176}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BC-41AF-BBDA-38D33BA0CC38}"/>
                </c:ext>
                <c:ext xmlns:c15="http://schemas.microsoft.com/office/drawing/2012/chart" uri="{CE6537A1-D6FC-4f65-9D91-7224C49458BB}">
                  <c15:dlblFieldTable>
                    <c15:dlblFTEntry>
                      <c15:txfldGUID>{ED1241B7-D19F-43F1-99C3-DE2E6EFEBECB}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BC-41AF-BBDA-38D33BA0CC38}"/>
                </c:ext>
                <c:ext xmlns:c15="http://schemas.microsoft.com/office/drawing/2012/chart" uri="{CE6537A1-D6FC-4f65-9D91-7224C49458BB}">
                  <c15:dlblFieldTable>
                    <c15:dlblFTEntry>
                      <c15:txfldGUID>{9F4F7DA6-F031-402B-AD87-AC46746854DF}</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BC-41AF-BBDA-38D33BA0CC38}"/>
                </c:ext>
                <c:ext xmlns:c15="http://schemas.microsoft.com/office/drawing/2012/chart" uri="{CE6537A1-D6FC-4f65-9D91-7224C49458BB}">
                  <c15:dlblFieldTable>
                    <c15:dlblFTEntry>
                      <c15:txfldGUID>{5692E193-5345-412A-90E0-654A3AAAB1CA}</c15:txfldGUID>
                      <c15:f>[1]公会計指標分析・財政指標組合せ分析表!$BX$72</c15:f>
                      <c15:dlblFieldTableCache>
                        <c:ptCount val="1"/>
                        <c:pt idx="0">
                          <c:v>H26</c:v>
                        </c:pt>
                      </c15:dlblFieldTableCache>
                    </c15:dlblFTEntry>
                  </c15:dlblFieldTable>
                  <c15:showDataLabelsRange val="0"/>
                </c:ext>
              </c:extLst>
            </c:dLbl>
            <c:dLbl>
              <c:idx val="16"/>
              <c:tx>
                <c:strRef>
                  <c:f>[1]公会計指標分析・財政指標組合せ分析表!$CF$72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BC-41AF-BBDA-38D33BA0CC38}"/>
                </c:ext>
                <c:ext xmlns:c15="http://schemas.microsoft.com/office/drawing/2012/chart" uri="{CE6537A1-D6FC-4f65-9D91-7224C49458BB}">
                  <c15:dlblFieldTable>
                    <c15:dlblFTEntry>
                      <c15:txfldGUID>{1B9452A8-465B-4419-BC5A-E5F31EAB6E68}</c15:txfldGUID>
                      <c15:f>[1]公会計指標分析・財政指標組合せ分析表!$CF$72</c15:f>
                      <c15:dlblFieldTableCache>
                        <c:ptCount val="1"/>
                        <c:pt idx="0">
                          <c:v>H27</c:v>
                        </c:pt>
                      </c15:dlblFieldTableCache>
                    </c15:dlblFTEntry>
                  </c15:dlblFieldTable>
                  <c15:showDataLabelsRange val="0"/>
                </c:ext>
              </c:extLst>
            </c:dLbl>
            <c:dLbl>
              <c:idx val="24"/>
              <c:tx>
                <c:strRef>
                  <c:f>[1]公会計指標分析・財政指標組合せ分析表!$CN$72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BC-41AF-BBDA-38D33BA0CC38}"/>
                </c:ext>
                <c:ext xmlns:c15="http://schemas.microsoft.com/office/drawing/2012/chart" uri="{CE6537A1-D6FC-4f65-9D91-7224C49458BB}">
                  <c15:dlblFieldTable>
                    <c15:dlblFTEntry>
                      <c15:txfldGUID>{7E305B62-EF0D-4A97-AF6E-918504D28973}</c15:txfldGUID>
                      <c15:f>[1]公会計指標分析・財政指標組合せ分析表!$CN$72</c15:f>
                      <c15:dlblFieldTableCache>
                        <c:ptCount val="1"/>
                        <c:pt idx="0">
                          <c:v>H28</c:v>
                        </c:pt>
                      </c15:dlblFieldTableCache>
                    </c15:dlblFTEntry>
                  </c15:dlblFieldTable>
                  <c15:showDataLabelsRange val="0"/>
                </c:ext>
              </c:extLst>
            </c:dLbl>
            <c:dLbl>
              <c:idx val="32"/>
              <c:tx>
                <c:strRef>
                  <c:f>[1]公会計指標分析・財政指標組合せ分析表!$CV$72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BC-41AF-BBDA-38D33BA0CC38}"/>
                </c:ext>
                <c:ext xmlns:c15="http://schemas.microsoft.com/office/drawing/2012/chart" uri="{CE6537A1-D6FC-4f65-9D91-7224C49458BB}">
                  <c15:dlblFieldTable>
                    <c15:dlblFTEntry>
                      <c15:txfldGUID>{D27E23EB-45CE-47A1-B105-852405955167}</c15:txfldGUID>
                      <c15:f>[1]公会計指標分析・財政指標組合せ分析表!$CV$72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10.199999999999999</c:v>
                </c:pt>
                <c:pt idx="1">
                  <c:v>0</c:v>
                </c:pt>
                <c:pt idx="2">
                  <c:v>0</c:v>
                </c:pt>
                <c:pt idx="3">
                  <c:v>0</c:v>
                </c:pt>
                <c:pt idx="4">
                  <c:v>0</c:v>
                </c:pt>
                <c:pt idx="5">
                  <c:v>0</c:v>
                </c:pt>
                <c:pt idx="6">
                  <c:v>0</c:v>
                </c:pt>
                <c:pt idx="7">
                  <c:v>0</c:v>
                </c:pt>
                <c:pt idx="8">
                  <c:v>8.6999999999999993</c:v>
                </c:pt>
                <c:pt idx="9">
                  <c:v>0</c:v>
                </c:pt>
                <c:pt idx="10">
                  <c:v>0</c:v>
                </c:pt>
                <c:pt idx="11">
                  <c:v>0</c:v>
                </c:pt>
                <c:pt idx="12">
                  <c:v>0</c:v>
                </c:pt>
                <c:pt idx="13">
                  <c:v>0</c:v>
                </c:pt>
                <c:pt idx="14">
                  <c:v>0</c:v>
                </c:pt>
                <c:pt idx="15">
                  <c:v>0</c:v>
                </c:pt>
                <c:pt idx="16">
                  <c:v>6.3</c:v>
                </c:pt>
                <c:pt idx="17">
                  <c:v>0</c:v>
                </c:pt>
                <c:pt idx="18">
                  <c:v>0</c:v>
                </c:pt>
                <c:pt idx="19">
                  <c:v>0</c:v>
                </c:pt>
                <c:pt idx="20">
                  <c:v>0</c:v>
                </c:pt>
                <c:pt idx="21">
                  <c:v>0</c:v>
                </c:pt>
                <c:pt idx="22">
                  <c:v>0</c:v>
                </c:pt>
                <c:pt idx="23">
                  <c:v>0</c:v>
                </c:pt>
                <c:pt idx="24">
                  <c:v>5.3</c:v>
                </c:pt>
                <c:pt idx="25">
                  <c:v>0</c:v>
                </c:pt>
                <c:pt idx="26">
                  <c:v>0</c:v>
                </c:pt>
                <c:pt idx="27">
                  <c:v>0</c:v>
                </c:pt>
                <c:pt idx="28">
                  <c:v>0</c:v>
                </c:pt>
                <c:pt idx="29">
                  <c:v>0</c:v>
                </c:pt>
                <c:pt idx="30">
                  <c:v>0</c:v>
                </c:pt>
                <c:pt idx="31">
                  <c:v>0</c:v>
                </c:pt>
                <c:pt idx="32">
                  <c:v>3.9</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16.2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BABC-41AF-BBDA-38D33BA0CC3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BC-41AF-BBDA-38D33BA0CC38}"/>
                </c:ext>
                <c:ext xmlns:c15="http://schemas.microsoft.com/office/drawing/2012/chart" uri="{CE6537A1-D6FC-4f65-9D91-7224C49458BB}">
                  <c15:dlblFieldTable>
                    <c15:dlblFTEntry>
                      <c15:txfldGUID>{D4B1B97B-A7B8-4AFE-B528-DCADFD42CD55}</c15:txfldGUID>
                      <c15:f>[1]公会計指標分析・財政指標組合せ分析表!$BP$72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BC-41AF-BBDA-38D33BA0CC38}"/>
                </c:ext>
                <c:ext xmlns:c15="http://schemas.microsoft.com/office/drawing/2012/chart" uri="{CE6537A1-D6FC-4f65-9D91-7224C49458BB}">
                  <c15:dlblFieldTable>
                    <c15:dlblFTEntry>
                      <c15:txfldGUID>{E7EE2373-7790-4FF6-984D-3BE6CCFD0B41}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BC-41AF-BBDA-38D33BA0CC38}"/>
                </c:ext>
                <c:ext xmlns:c15="http://schemas.microsoft.com/office/drawing/2012/chart" uri="{CE6537A1-D6FC-4f65-9D91-7224C49458BB}">
                  <c15:dlblFieldTable>
                    <c15:dlblFTEntry>
                      <c15:txfldGUID>{A5279AE6-9F1E-4DF0-B889-BE6F9D848998}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BC-41AF-BBDA-38D33BA0CC38}"/>
                </c:ext>
                <c:ext xmlns:c15="http://schemas.microsoft.com/office/drawing/2012/chart" uri="{CE6537A1-D6FC-4f65-9D91-7224C49458BB}">
                  <c15:dlblFieldTable>
                    <c15:dlblFTEntry>
                      <c15:txfldGUID>{15E24E66-8560-450C-949A-CCD8F049272D}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BC-41AF-BBDA-38D33BA0CC38}"/>
                </c:ext>
                <c:ext xmlns:c15="http://schemas.microsoft.com/office/drawing/2012/chart" uri="{CE6537A1-D6FC-4f65-9D91-7224C49458BB}">
                  <c15:dlblFieldTable>
                    <c15:dlblFTEntry>
                      <c15:txfldGUID>{6E1A8E7F-CDAE-49A2-84EA-9015D5C69820}</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BC-41AF-BBDA-38D33BA0CC38}"/>
                </c:ext>
                <c:ext xmlns:c15="http://schemas.microsoft.com/office/drawing/2012/chart" uri="{CE6537A1-D6FC-4f65-9D91-7224C49458BB}">
                  <c15:dlblFieldTable>
                    <c15:dlblFTEntry>
                      <c15:txfldGUID>{E68F7689-1BF9-48D4-A26C-7A63BBA23C65}</c15:txfldGUID>
                      <c15:f>[1]公会計指標分析・財政指標組合せ分析表!$BX$72</c15:f>
                      <c15:dlblFieldTableCache>
                        <c:ptCount val="1"/>
                        <c:pt idx="0">
                          <c:v>H26</c:v>
                        </c:pt>
                      </c15:dlblFieldTableCache>
                    </c15:dlblFTEntry>
                  </c15:dlblFieldTable>
                  <c15:showDataLabelsRange val="0"/>
                </c:ext>
              </c:extLst>
            </c:dLbl>
            <c:dLbl>
              <c:idx val="16"/>
              <c:tx>
                <c:strRef>
                  <c:f>[1]公会計指標分析・財政指標組合せ分析表!$CF$72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BC-41AF-BBDA-38D33BA0CC38}"/>
                </c:ext>
                <c:ext xmlns:c15="http://schemas.microsoft.com/office/drawing/2012/chart" uri="{CE6537A1-D6FC-4f65-9D91-7224C49458BB}">
                  <c15:dlblFieldTable>
                    <c15:dlblFTEntry>
                      <c15:txfldGUID>{6145B7DE-12C7-463E-828F-C23C4E258BF9}</c15:txfldGUID>
                      <c15:f>[1]公会計指標分析・財政指標組合せ分析表!$CF$72</c15:f>
                      <c15:dlblFieldTableCache>
                        <c:ptCount val="1"/>
                        <c:pt idx="0">
                          <c:v>H27</c:v>
                        </c:pt>
                      </c15:dlblFieldTableCache>
                    </c15:dlblFTEntry>
                  </c15:dlblFieldTable>
                  <c15:showDataLabelsRange val="0"/>
                </c:ext>
              </c:extLst>
            </c:dLbl>
            <c:dLbl>
              <c:idx val="24"/>
              <c:layout>
                <c:manualLayout>
                  <c:x val="-3.0343319526001892E-2"/>
                  <c:y val="-6.2416647087793951E-2"/>
                </c:manualLayout>
              </c:layout>
              <c:tx>
                <c:strRef>
                  <c:f>[1]公会計指標分析・財政指標組合せ分析表!$CN$72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BC-41AF-BBDA-38D33BA0CC38}"/>
                </c:ext>
                <c:ext xmlns:c15="http://schemas.microsoft.com/office/drawing/2012/chart" uri="{CE6537A1-D6FC-4f65-9D91-7224C49458BB}">
                  <c15:dlblFieldTable>
                    <c15:dlblFTEntry>
                      <c15:txfldGUID>{895E5FBC-1ACD-4C10-B9BE-3069222C585D}</c15:txfldGUID>
                      <c15:f>[1]公会計指標分析・財政指標組合せ分析表!$CN$72</c15:f>
                      <c15:dlblFieldTableCache>
                        <c:ptCount val="1"/>
                        <c:pt idx="0">
                          <c:v>H28</c:v>
                        </c:pt>
                      </c15:dlblFieldTableCache>
                    </c15:dlblFTEntry>
                  </c15:dlblFieldTable>
                  <c15:showDataLabelsRange val="0"/>
                </c:ext>
              </c:extLst>
            </c:dLbl>
            <c:dLbl>
              <c:idx val="32"/>
              <c:layout>
                <c:manualLayout>
                  <c:x val="-3.3052663712219377E-2"/>
                  <c:y val="-6.2416647087793951E-2"/>
                </c:manualLayout>
              </c:layout>
              <c:tx>
                <c:strRef>
                  <c:f>[1]公会計指標分析・財政指標組合せ分析表!$CV$72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BC-41AF-BBDA-38D33BA0CC38}"/>
                </c:ext>
                <c:ext xmlns:c15="http://schemas.microsoft.com/office/drawing/2012/chart" uri="{CE6537A1-D6FC-4f65-9D91-7224C49458BB}">
                  <c15:dlblFieldTable>
                    <c15:dlblFTEntry>
                      <c15:txfldGUID>{372920C8-4E98-4746-8E99-79E8A67F47D7}</c15:txfldGUID>
                      <c15:f>[1]公会計指標分析・財政指標組合せ分析表!$CV$72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10.1</c:v>
                </c:pt>
                <c:pt idx="1">
                  <c:v>0</c:v>
                </c:pt>
                <c:pt idx="2">
                  <c:v>0</c:v>
                </c:pt>
                <c:pt idx="3">
                  <c:v>0</c:v>
                </c:pt>
                <c:pt idx="4">
                  <c:v>0</c:v>
                </c:pt>
                <c:pt idx="5">
                  <c:v>0</c:v>
                </c:pt>
                <c:pt idx="6">
                  <c:v>0</c:v>
                </c:pt>
                <c:pt idx="7">
                  <c:v>0</c:v>
                </c:pt>
                <c:pt idx="8">
                  <c:v>9.1</c:v>
                </c:pt>
                <c:pt idx="9">
                  <c:v>0</c:v>
                </c:pt>
                <c:pt idx="10">
                  <c:v>0</c:v>
                </c:pt>
                <c:pt idx="11">
                  <c:v>0</c:v>
                </c:pt>
                <c:pt idx="12">
                  <c:v>0</c:v>
                </c:pt>
                <c:pt idx="13">
                  <c:v>0</c:v>
                </c:pt>
                <c:pt idx="14">
                  <c:v>0</c:v>
                </c:pt>
                <c:pt idx="15">
                  <c:v>0</c:v>
                </c:pt>
                <c:pt idx="16">
                  <c:v>8.6999999999999993</c:v>
                </c:pt>
                <c:pt idx="17">
                  <c:v>0</c:v>
                </c:pt>
                <c:pt idx="18">
                  <c:v>0</c:v>
                </c:pt>
                <c:pt idx="19">
                  <c:v>0</c:v>
                </c:pt>
                <c:pt idx="20">
                  <c:v>0</c:v>
                </c:pt>
                <c:pt idx="21">
                  <c:v>0</c:v>
                </c:pt>
                <c:pt idx="22">
                  <c:v>0</c:v>
                </c:pt>
                <c:pt idx="23">
                  <c:v>0</c:v>
                </c:pt>
                <c:pt idx="24">
                  <c:v>7.3</c:v>
                </c:pt>
                <c:pt idx="25">
                  <c:v>0</c:v>
                </c:pt>
                <c:pt idx="26">
                  <c:v>0</c:v>
                </c:pt>
                <c:pt idx="27">
                  <c:v>0</c:v>
                </c:pt>
                <c:pt idx="28">
                  <c:v>0</c:v>
                </c:pt>
                <c:pt idx="29">
                  <c:v>0</c:v>
                </c:pt>
                <c:pt idx="30">
                  <c:v>0</c:v>
                </c:pt>
                <c:pt idx="31">
                  <c:v>0</c:v>
                </c:pt>
                <c:pt idx="32">
                  <c:v>7.2</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18.899999999999999</c:v>
                </c:pt>
                <c:pt idx="1">
                  <c:v>0</c:v>
                </c:pt>
                <c:pt idx="2">
                  <c:v>0</c:v>
                </c:pt>
                <c:pt idx="3">
                  <c:v>0</c:v>
                </c:pt>
                <c:pt idx="4">
                  <c:v>0</c:v>
                </c:pt>
                <c:pt idx="5">
                  <c:v>0</c:v>
                </c:pt>
                <c:pt idx="6">
                  <c:v>0</c:v>
                </c:pt>
                <c:pt idx="7">
                  <c:v>0</c:v>
                </c:pt>
                <c:pt idx="8">
                  <c:v>10.199999999999999</c:v>
                </c:pt>
                <c:pt idx="9">
                  <c:v>0</c:v>
                </c:pt>
                <c:pt idx="10">
                  <c:v>0</c:v>
                </c:pt>
                <c:pt idx="11">
                  <c:v>0</c:v>
                </c:pt>
                <c:pt idx="12">
                  <c:v>0</c:v>
                </c:pt>
                <c:pt idx="13">
                  <c:v>0</c:v>
                </c:pt>
                <c:pt idx="14">
                  <c:v>0</c:v>
                </c:pt>
                <c:pt idx="15">
                  <c:v>0</c:v>
                </c:pt>
                <c:pt idx="16">
                  <c:v>27</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BABC-41AF-BBDA-38D33BA0CC38}"/>
            </c:ext>
          </c:extLst>
        </c:ser>
        <c:dLbls>
          <c:showLegendKey val="0"/>
          <c:showVal val="1"/>
          <c:showCatName val="0"/>
          <c:showSerName val="0"/>
          <c:showPercent val="0"/>
          <c:showBubbleSize val="0"/>
        </c:dLbls>
        <c:axId val="520629504"/>
        <c:axId val="520627936"/>
      </c:scatterChart>
      <c:valAx>
        <c:axId val="520629504"/>
        <c:scaling>
          <c:orientation val="minMax"/>
          <c:max val="10.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627936"/>
        <c:crosses val="autoZero"/>
        <c:crossBetween val="midCat"/>
      </c:valAx>
      <c:valAx>
        <c:axId val="520627936"/>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0629504"/>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一般会計については町債の発行抑制により、既存借入分の償還が進んだため、減少傾向にあるが、平成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年度より防災行政無線デジタル化に伴う新規借入が生じるため、既存借入分の償還と併せて微増していくものと想定される。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地方債現在高は、町債の発行抑制により減少傾向にあったが平成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年度に新規借入を行い、今後も平成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の間、事業債の借入を予定しているため、既存借入分の償還もあるが全体としては微増していく見込であるが、充当可能基金については財政調整基金及び公共施設建設積立基金への計画的な積み立てを行うことで将来負担比率の上昇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神奈川県中井町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基金全体では財政調整基金の占める割合が最も大きく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以上、続いて公共施設建設費積立基金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％弱となっており、基金全体をほぼこの２つの基金が占めている。基本的に各年度年度末に決算見込みから町税収入等の上振れ分を基金に積み立てており、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年度についても当初予算見込に対し、町税収入の上振れが見込まれたことから、翌年度以降の突発的な財源不足に備えるため財政調整基金に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百万円を積立て、併せて公共施設等の更新需要に備え公共施設建設費積立基金に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財政調整基金については本町の税収の特徴でもあるが、年度により法人町民税の増減幅が大きく財政運営にも強く影響している。特に平成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年度のように大手企業からの法人町民税が皆減したようなケースでは現年度予算の歳入欠陥に加え、予定納税分を歳出還付する必要が生じたことから、不足する財源を財政調整基金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頼らざるを得ないため、最低限度の残高のラインを定めた上での計画的な積み立てを行っていく。また、公共施設建設費積立基金については公共施設の老朽化による更新需要が見込まれることから、積立の比重を財政調整基金から移していく方針。その他の基金については現時点で事業等への充当予定はないため、用途や目的に応じ整理統合も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公共施設建設費積立基金については、老朽化等による公共施設の更新需要に対応することを目的とする。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地域福祉基金については高齢者等の保健福祉の増進、在宅福祉の普及向上及び健康づくり等、地域の特性を生かした施策に充当することを目的とする。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文化基金については、文化の振興と意識の高揚を図る施策に充てることを目的とする。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育英奨学金については、</a:t>
          </a:r>
          <a:r>
            <a:rPr lang="ja-JP" altLang="en-US" sz="1300">
              <a:effectLst/>
              <a:latin typeface="ＭＳ ゴシック" panose="020B0609070205080204" pitchFamily="49" charset="-128"/>
              <a:ea typeface="ＭＳ ゴシック" panose="020B0609070205080204" pitchFamily="49" charset="-128"/>
            </a:rPr>
            <a:t>学業成績、操行ともに、優良な者であつて経済的理由により、高等学校等の修学が困難な者に対し学資を助成し、修学を奨励することを目的とする。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公共施設建設費積立基金については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年度の決算見込みにより、当初予算見込に対し町税収入の上振れが見込まれたことから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公共施設の老朽化による更新需要に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mn-lt"/>
              <a:ea typeface="+mn-ea"/>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費積立基金については公共施設の老朽化による更新需要が見込まれることから、積立の比重を財政調整基金から移していく方針。その他の基金については現時点で事業等への充当予定はないため、用途や目的に応じ整理統合も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年度の決算見込みにより、</a:t>
          </a:r>
          <a:r>
            <a:rPr kumimoji="1" lang="ja-JP" altLang="ja-JP" sz="1300">
              <a:solidFill>
                <a:schemeClr val="dk1"/>
              </a:solidFill>
              <a:effectLst/>
              <a:latin typeface="+mn-lt"/>
              <a:ea typeface="+mn-ea"/>
              <a:cs typeface="+mn-cs"/>
            </a:rPr>
            <a:t>当初予算見込に対し、町税収入の上振れが見込まれた</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、翌年度以降の突発的な財源不足に備えるため財政調整基金に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mn-lt"/>
              <a:ea typeface="+mn-ea"/>
              <a:cs typeface="+mn-cs"/>
            </a:rPr>
            <a:t>百万円を積立て</a:t>
          </a:r>
          <a:r>
            <a:rPr kumimoji="1" lang="ja-JP" altLang="en-US" sz="1300">
              <a:solidFill>
                <a:schemeClr val="dk1"/>
              </a:solidFill>
              <a:effectLst/>
              <a:latin typeface="+mn-lt"/>
              <a:ea typeface="+mn-ea"/>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財政調整基金については本町の税収の特徴でもあるが、年度により法人町民税の増減幅が大きく財政運営にも強く影響している。特に平成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ように大手企業からの法人町民税が皆減したようなケースでは現年度予算の歳入欠陥に加え、予定納税分を歳出還付する必要が生じたことから、不足する財源を財政調整基金に頼らざるを得ないため、最低限度の残高のラインを定めた上での計画的な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減債基金については、積立残高も多額ではなく、これまで基金からの繰入に頼らず償還を進めてきていることから、利息分以外の積立・繰入ともに行っていない。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上記、増減理由に記載のとおり現時点で新たな積み立て・繰入は予定していない。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
9,255
19.99
4,010,613
3,749,249
257,591
2,915,238
362,136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4" name="正方形/長方形 5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5" name="正方形/長方形 5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借入の抑制に加え充当可能基金残高についても計画的な積み立てを行っていることから将来負担額は減少傾向にあり、債務償還可能年数は類似団体平均と比べ短い期間となっているが、人件費・物件費等は類似団体平均と比べ上回っていることから、経常経費を中心としたより一層の抑制が必要である。</a:t>
          </a:r>
        </a:p>
      </xdr:txBody>
    </xdr:sp>
    <xdr:clientData/>
  </xdr:twoCellAnchor>
  <xdr:oneCellAnchor>
    <xdr:from>
      <xdr:col>57</xdr:col>
      <xdr:colOff>111125</xdr:colOff>
      <xdr:row>23</xdr:row>
      <xdr:rowOff>47625</xdr:rowOff>
    </xdr:from>
    <xdr:ext cx="349839" cy="225703"/>
    <xdr:sp macro="" textlink="">
      <xdr:nvSpPr>
        <xdr:cNvPr id="66" name="テキスト ボックス 6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8" name="直線コネクタ 6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9" name="テキスト ボックス 6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0" name="直線コネクタ 6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1" name="テキスト ボックス 7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2" name="直線コネクタ 7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3" name="テキスト ボックス 7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4" name="直線コネクタ 7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5" name="テキスト ボックス 7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6" name="直線コネクタ 7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7" name="テキスト ボックス 7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9" name="テキスト ボックス 7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81" name="直線コネクタ 80"/>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3" name="直線コネクタ 8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84"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85" name="直線コネクタ 84"/>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86"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87" name="フローチャート: 判断 86"/>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119592</xdr:rowOff>
    </xdr:from>
    <xdr:to>
      <xdr:col>76</xdr:col>
      <xdr:colOff>73025</xdr:colOff>
      <xdr:row>33</xdr:row>
      <xdr:rowOff>49742</xdr:rowOff>
    </xdr:to>
    <xdr:sp macro="" textlink="">
      <xdr:nvSpPr>
        <xdr:cNvPr id="93" name="楕円 92"/>
        <xdr:cNvSpPr/>
      </xdr:nvSpPr>
      <xdr:spPr>
        <a:xfrm>
          <a:off x="147447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98019</xdr:rowOff>
    </xdr:from>
    <xdr:ext cx="340478" cy="259045"/>
    <xdr:sp macro="" textlink="">
      <xdr:nvSpPr>
        <xdr:cNvPr id="94" name="債務償還可能年数該当値テキスト"/>
        <xdr:cNvSpPr txBox="1"/>
      </xdr:nvSpPr>
      <xdr:spPr>
        <a:xfrm>
          <a:off x="14846300" y="6355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7" name="正方形/長方形 9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8" name="正方形/長方形 9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
9,255
19.99
4,010,613
3,749,249
257,591
2,915,238
362,136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
9,255
19.99
4,010,613
3,749,249
257,591
2,915,238
362,136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
9,255
19.99
4,010,613
3,749,249
257,591
2,915,238
362,136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自主財源の根幹となる町税収入の歳入全体に占める割合が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％を超えており、財政力指数は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付近を推移していることから類似団体と比較して高い水準にある。ただし逆に言えば普通交付税の交付・不交付の境界にあることから、却って厳しい財政運営を強いられることとなっており、今後も税制改正等の影響により税収減が見込まれるため、新たな自主財源の確保に向けた取組が急務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171148</xdr:rowOff>
    </xdr:from>
    <xdr:to>
      <xdr:col>23</xdr:col>
      <xdr:colOff>133350</xdr:colOff>
      <xdr:row>39</xdr:row>
      <xdr:rowOff>22678</xdr:rowOff>
    </xdr:to>
    <xdr:cxnSp macro="">
      <xdr:nvCxnSpPr>
        <xdr:cNvPr id="70" name="直線コネクタ 69"/>
        <xdr:cNvCxnSpPr/>
      </xdr:nvCxnSpPr>
      <xdr:spPr>
        <a:xfrm flipV="1">
          <a:off x="4114800" y="66862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22678</xdr:rowOff>
    </xdr:to>
    <xdr:cxnSp macro="">
      <xdr:nvCxnSpPr>
        <xdr:cNvPr id="73" name="直線コネクタ 72"/>
        <xdr:cNvCxnSpPr/>
      </xdr:nvCxnSpPr>
      <xdr:spPr>
        <a:xfrm>
          <a:off x="3225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6" name="直線コネクタ 75"/>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39</xdr:row>
      <xdr:rowOff>22678</xdr:rowOff>
    </xdr:to>
    <xdr:cxnSp macro="">
      <xdr:nvCxnSpPr>
        <xdr:cNvPr id="79" name="直線コネクタ 78"/>
        <xdr:cNvCxnSpPr/>
      </xdr:nvCxnSpPr>
      <xdr:spPr>
        <a:xfrm>
          <a:off x="1447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120348</xdr:rowOff>
    </xdr:from>
    <xdr:to>
      <xdr:col>23</xdr:col>
      <xdr:colOff>184150</xdr:colOff>
      <xdr:row>39</xdr:row>
      <xdr:rowOff>50498</xdr:rowOff>
    </xdr:to>
    <xdr:sp macro="" textlink="">
      <xdr:nvSpPr>
        <xdr:cNvPr id="89" name="楕円 88"/>
        <xdr:cNvSpPr/>
      </xdr:nvSpPr>
      <xdr:spPr>
        <a:xfrm>
          <a:off x="4902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136875</xdr:rowOff>
    </xdr:from>
    <xdr:ext cx="762000" cy="259045"/>
    <xdr:sp macro="" textlink="">
      <xdr:nvSpPr>
        <xdr:cNvPr id="90" name="財政力該当値テキスト"/>
        <xdr:cNvSpPr txBox="1"/>
      </xdr:nvSpPr>
      <xdr:spPr>
        <a:xfrm>
          <a:off x="5041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1" name="楕円 90"/>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2" name="テキスト ボックス 91"/>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3" name="楕円 92"/>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4" name="テキスト ボックス 93"/>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5" name="楕円 94"/>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6" name="テキスト ボックス 95"/>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7" name="楕円 96"/>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8" name="テキスト ボックス 97"/>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ほぼ同水準となっているが、経常一般財源の中でも法人町民税が大きな変動要因となっており、年度によって法人町民税の落込みにより、経常収支比率が跳ね上がる傾向にある。歳出面では職員の平均年齢の上昇に伴い人件費が上昇局面にあるが、他の経常経費の圧縮に努め持続可能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63</xdr:row>
      <xdr:rowOff>82127</xdr:rowOff>
    </xdr:to>
    <xdr:cxnSp macro="">
      <xdr:nvCxnSpPr>
        <xdr:cNvPr id="133" name="直線コネクタ 132"/>
        <xdr:cNvCxnSpPr/>
      </xdr:nvCxnSpPr>
      <xdr:spPr>
        <a:xfrm flipV="1">
          <a:off x="4114800" y="10610004"/>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34925</xdr:rowOff>
    </xdr:from>
    <xdr:to>
      <xdr:col>19</xdr:col>
      <xdr:colOff>133350</xdr:colOff>
      <xdr:row>63</xdr:row>
      <xdr:rowOff>82127</xdr:rowOff>
    </xdr:to>
    <xdr:cxnSp macro="">
      <xdr:nvCxnSpPr>
        <xdr:cNvPr id="136" name="直線コネクタ 135"/>
        <xdr:cNvCxnSpPr/>
      </xdr:nvCxnSpPr>
      <xdr:spPr>
        <a:xfrm>
          <a:off x="3225800" y="10493375"/>
          <a:ext cx="8890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34925</xdr:rowOff>
    </xdr:from>
    <xdr:to>
      <xdr:col>15</xdr:col>
      <xdr:colOff>82550</xdr:colOff>
      <xdr:row>62</xdr:row>
      <xdr:rowOff>12277</xdr:rowOff>
    </xdr:to>
    <xdr:cxnSp macro="">
      <xdr:nvCxnSpPr>
        <xdr:cNvPr id="139" name="直線コネクタ 138"/>
        <xdr:cNvCxnSpPr/>
      </xdr:nvCxnSpPr>
      <xdr:spPr>
        <a:xfrm flipV="1">
          <a:off x="2336800" y="1049337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1" name="テキスト ボックス 140"/>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64</xdr:row>
      <xdr:rowOff>127846</xdr:rowOff>
    </xdr:to>
    <xdr:cxnSp macro="">
      <xdr:nvCxnSpPr>
        <xdr:cNvPr id="142" name="直線コネクタ 141"/>
        <xdr:cNvCxnSpPr/>
      </xdr:nvCxnSpPr>
      <xdr:spPr>
        <a:xfrm flipV="1">
          <a:off x="1447800" y="10642177"/>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161079</xdr:rowOff>
    </xdr:from>
    <xdr:to>
      <xdr:col>11</xdr:col>
      <xdr:colOff>82550</xdr:colOff>
      <xdr:row>62</xdr:row>
      <xdr:rowOff>91229</xdr:rowOff>
    </xdr:to>
    <xdr:sp macro="" textlink="">
      <xdr:nvSpPr>
        <xdr:cNvPr id="143" name="フローチャート: 判断 142"/>
        <xdr:cNvSpPr/>
      </xdr:nvSpPr>
      <xdr:spPr>
        <a:xfrm>
          <a:off x="2286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76006</xdr:rowOff>
    </xdr:from>
    <xdr:ext cx="762000" cy="259045"/>
    <xdr:sp macro="" textlink="">
      <xdr:nvSpPr>
        <xdr:cNvPr id="144" name="テキスト ボックス 143"/>
        <xdr:cNvSpPr txBox="1"/>
      </xdr:nvSpPr>
      <xdr:spPr>
        <a:xfrm>
          <a:off x="1955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45" name="フローチャート: 判断 144"/>
        <xdr:cNvSpPr/>
      </xdr:nvSpPr>
      <xdr:spPr>
        <a:xfrm>
          <a:off x="1397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61189</xdr:rowOff>
    </xdr:from>
    <xdr:ext cx="762000" cy="259045"/>
    <xdr:sp macro="" textlink="">
      <xdr:nvSpPr>
        <xdr:cNvPr id="146" name="テキスト ボックス 145"/>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2" name="楕円 151"/>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3"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4" name="楕円 153"/>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55" name="テキスト ボックス 154"/>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6" name="楕円 155"/>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95902</xdr:rowOff>
    </xdr:from>
    <xdr:ext cx="762000" cy="259045"/>
    <xdr:sp macro="" textlink="">
      <xdr:nvSpPr>
        <xdr:cNvPr id="157" name="テキスト ボックス 156"/>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8" name="楕円 157"/>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9" name="テキスト ボックス 158"/>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神奈川県平均を上回る水準であり、人件費、物件費ともに上昇局面にある。民間委託、非常勤職員の雇用等により人件費の抑制を図ってはいるが、物件費が上昇する結果となっており、また、物件費の中の委託料については定型的な施設管理等に係る業務委託のほか、各種計画の策定に係る委託料が増大しているため、一層の効率化・削減に向けた取組が必要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72073</xdr:rowOff>
    </xdr:from>
    <xdr:to>
      <xdr:col>23</xdr:col>
      <xdr:colOff>133350</xdr:colOff>
      <xdr:row>81</xdr:row>
      <xdr:rowOff>93593</xdr:rowOff>
    </xdr:to>
    <xdr:cxnSp macro="">
      <xdr:nvCxnSpPr>
        <xdr:cNvPr id="198" name="直線コネクタ 197"/>
        <xdr:cNvCxnSpPr/>
      </xdr:nvCxnSpPr>
      <xdr:spPr>
        <a:xfrm>
          <a:off x="4114800" y="13959523"/>
          <a:ext cx="838200" cy="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50408</xdr:rowOff>
    </xdr:from>
    <xdr:to>
      <xdr:col>19</xdr:col>
      <xdr:colOff>133350</xdr:colOff>
      <xdr:row>81</xdr:row>
      <xdr:rowOff>72073</xdr:rowOff>
    </xdr:to>
    <xdr:cxnSp macro="">
      <xdr:nvCxnSpPr>
        <xdr:cNvPr id="201" name="直線コネクタ 200"/>
        <xdr:cNvCxnSpPr/>
      </xdr:nvCxnSpPr>
      <xdr:spPr>
        <a:xfrm>
          <a:off x="3225800" y="13937858"/>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33448</xdr:rowOff>
    </xdr:from>
    <xdr:to>
      <xdr:col>15</xdr:col>
      <xdr:colOff>82550</xdr:colOff>
      <xdr:row>81</xdr:row>
      <xdr:rowOff>50408</xdr:rowOff>
    </xdr:to>
    <xdr:cxnSp macro="">
      <xdr:nvCxnSpPr>
        <xdr:cNvPr id="204" name="直線コネクタ 203"/>
        <xdr:cNvCxnSpPr/>
      </xdr:nvCxnSpPr>
      <xdr:spPr>
        <a:xfrm>
          <a:off x="2336800" y="13920898"/>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44007</xdr:rowOff>
    </xdr:from>
    <xdr:to>
      <xdr:col>15</xdr:col>
      <xdr:colOff>133350</xdr:colOff>
      <xdr:row>82</xdr:row>
      <xdr:rowOff>145607</xdr:rowOff>
    </xdr:to>
    <xdr:sp macro="" textlink="">
      <xdr:nvSpPr>
        <xdr:cNvPr id="205" name="フローチャート: 判断 204"/>
        <xdr:cNvSpPr/>
      </xdr:nvSpPr>
      <xdr:spPr>
        <a:xfrm>
          <a:off x="3175000" y="1410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130384</xdr:rowOff>
    </xdr:from>
    <xdr:ext cx="762000" cy="259045"/>
    <xdr:sp macro="" textlink="">
      <xdr:nvSpPr>
        <xdr:cNvPr id="206" name="テキスト ボックス 205"/>
        <xdr:cNvSpPr txBox="1"/>
      </xdr:nvSpPr>
      <xdr:spPr>
        <a:xfrm>
          <a:off x="2844800" y="14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15774</xdr:rowOff>
    </xdr:from>
    <xdr:to>
      <xdr:col>11</xdr:col>
      <xdr:colOff>31750</xdr:colOff>
      <xdr:row>81</xdr:row>
      <xdr:rowOff>33448</xdr:rowOff>
    </xdr:to>
    <xdr:cxnSp macro="">
      <xdr:nvCxnSpPr>
        <xdr:cNvPr id="207" name="直線コネクタ 206"/>
        <xdr:cNvCxnSpPr/>
      </xdr:nvCxnSpPr>
      <xdr:spPr>
        <a:xfrm>
          <a:off x="1447800" y="13903224"/>
          <a:ext cx="889000" cy="1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22583</xdr:rowOff>
    </xdr:from>
    <xdr:to>
      <xdr:col>11</xdr:col>
      <xdr:colOff>82550</xdr:colOff>
      <xdr:row>81</xdr:row>
      <xdr:rowOff>124183</xdr:rowOff>
    </xdr:to>
    <xdr:sp macro="" textlink="">
      <xdr:nvSpPr>
        <xdr:cNvPr id="208" name="フローチャート: 判断 207"/>
        <xdr:cNvSpPr/>
      </xdr:nvSpPr>
      <xdr:spPr>
        <a:xfrm>
          <a:off x="2286000" y="1391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108960</xdr:rowOff>
    </xdr:from>
    <xdr:ext cx="762000" cy="259045"/>
    <xdr:sp macro="" textlink="">
      <xdr:nvSpPr>
        <xdr:cNvPr id="209" name="テキスト ボックス 208"/>
        <xdr:cNvSpPr txBox="1"/>
      </xdr:nvSpPr>
      <xdr:spPr>
        <a:xfrm>
          <a:off x="1955800" y="1399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168379</xdr:rowOff>
    </xdr:from>
    <xdr:to>
      <xdr:col>7</xdr:col>
      <xdr:colOff>31750</xdr:colOff>
      <xdr:row>81</xdr:row>
      <xdr:rowOff>98529</xdr:rowOff>
    </xdr:to>
    <xdr:sp macro="" textlink="">
      <xdr:nvSpPr>
        <xdr:cNvPr id="210" name="フローチャート: 判断 209"/>
        <xdr:cNvSpPr/>
      </xdr:nvSpPr>
      <xdr:spPr>
        <a:xfrm>
          <a:off x="1397000" y="138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83306</xdr:rowOff>
    </xdr:from>
    <xdr:ext cx="762000" cy="259045"/>
    <xdr:sp macro="" textlink="">
      <xdr:nvSpPr>
        <xdr:cNvPr id="211" name="テキスト ボックス 210"/>
        <xdr:cNvSpPr txBox="1"/>
      </xdr:nvSpPr>
      <xdr:spPr>
        <a:xfrm>
          <a:off x="1066800" y="1397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42793</xdr:rowOff>
    </xdr:from>
    <xdr:to>
      <xdr:col>23</xdr:col>
      <xdr:colOff>184150</xdr:colOff>
      <xdr:row>81</xdr:row>
      <xdr:rowOff>144393</xdr:rowOff>
    </xdr:to>
    <xdr:sp macro="" textlink="">
      <xdr:nvSpPr>
        <xdr:cNvPr id="217" name="楕円 216"/>
        <xdr:cNvSpPr/>
      </xdr:nvSpPr>
      <xdr:spPr>
        <a:xfrm>
          <a:off x="4902200" y="139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59320</xdr:rowOff>
    </xdr:from>
    <xdr:ext cx="762000" cy="259045"/>
    <xdr:sp macro="" textlink="">
      <xdr:nvSpPr>
        <xdr:cNvPr id="218" name="人件費・物件費等の状況該当値テキスト"/>
        <xdr:cNvSpPr txBox="1"/>
      </xdr:nvSpPr>
      <xdr:spPr>
        <a:xfrm>
          <a:off x="5041900" y="1377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21273</xdr:rowOff>
    </xdr:from>
    <xdr:to>
      <xdr:col>19</xdr:col>
      <xdr:colOff>184150</xdr:colOff>
      <xdr:row>81</xdr:row>
      <xdr:rowOff>122873</xdr:rowOff>
    </xdr:to>
    <xdr:sp macro="" textlink="">
      <xdr:nvSpPr>
        <xdr:cNvPr id="219" name="楕円 218"/>
        <xdr:cNvSpPr/>
      </xdr:nvSpPr>
      <xdr:spPr>
        <a:xfrm>
          <a:off x="4064000" y="139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133050</xdr:rowOff>
    </xdr:from>
    <xdr:ext cx="736600" cy="259045"/>
    <xdr:sp macro="" textlink="">
      <xdr:nvSpPr>
        <xdr:cNvPr id="220" name="テキスト ボックス 219"/>
        <xdr:cNvSpPr txBox="1"/>
      </xdr:nvSpPr>
      <xdr:spPr>
        <a:xfrm>
          <a:off x="3733800" y="1367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171058</xdr:rowOff>
    </xdr:from>
    <xdr:to>
      <xdr:col>15</xdr:col>
      <xdr:colOff>133350</xdr:colOff>
      <xdr:row>81</xdr:row>
      <xdr:rowOff>101208</xdr:rowOff>
    </xdr:to>
    <xdr:sp macro="" textlink="">
      <xdr:nvSpPr>
        <xdr:cNvPr id="221" name="楕円 220"/>
        <xdr:cNvSpPr/>
      </xdr:nvSpPr>
      <xdr:spPr>
        <a:xfrm>
          <a:off x="3175000" y="13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111385</xdr:rowOff>
    </xdr:from>
    <xdr:ext cx="762000" cy="259045"/>
    <xdr:sp macro="" textlink="">
      <xdr:nvSpPr>
        <xdr:cNvPr id="222" name="テキスト ボックス 221"/>
        <xdr:cNvSpPr txBox="1"/>
      </xdr:nvSpPr>
      <xdr:spPr>
        <a:xfrm>
          <a:off x="2844800" y="1365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154098</xdr:rowOff>
    </xdr:from>
    <xdr:to>
      <xdr:col>11</xdr:col>
      <xdr:colOff>82550</xdr:colOff>
      <xdr:row>81</xdr:row>
      <xdr:rowOff>84248</xdr:rowOff>
    </xdr:to>
    <xdr:sp macro="" textlink="">
      <xdr:nvSpPr>
        <xdr:cNvPr id="223" name="楕円 222"/>
        <xdr:cNvSpPr/>
      </xdr:nvSpPr>
      <xdr:spPr>
        <a:xfrm>
          <a:off x="2286000" y="138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94425</xdr:rowOff>
    </xdr:from>
    <xdr:ext cx="762000" cy="259045"/>
    <xdr:sp macro="" textlink="">
      <xdr:nvSpPr>
        <xdr:cNvPr id="224" name="テキスト ボックス 223"/>
        <xdr:cNvSpPr txBox="1"/>
      </xdr:nvSpPr>
      <xdr:spPr>
        <a:xfrm>
          <a:off x="1955800" y="136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136424</xdr:rowOff>
    </xdr:from>
    <xdr:to>
      <xdr:col>7</xdr:col>
      <xdr:colOff>31750</xdr:colOff>
      <xdr:row>81</xdr:row>
      <xdr:rowOff>66574</xdr:rowOff>
    </xdr:to>
    <xdr:sp macro="" textlink="">
      <xdr:nvSpPr>
        <xdr:cNvPr id="225" name="楕円 224"/>
        <xdr:cNvSpPr/>
      </xdr:nvSpPr>
      <xdr:spPr>
        <a:xfrm>
          <a:off x="1397000" y="138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76751</xdr:rowOff>
    </xdr:from>
    <xdr:ext cx="762000" cy="259045"/>
    <xdr:sp macro="" textlink="">
      <xdr:nvSpPr>
        <xdr:cNvPr id="226" name="テキスト ボックス 225"/>
        <xdr:cNvSpPr txBox="1"/>
      </xdr:nvSpPr>
      <xdr:spPr>
        <a:xfrm>
          <a:off x="1066800" y="1362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職員の年齢構成に偏りがあり、全国町村平均を上回る値となっている。年度による採用人数の平準化等、中長期的な視点からラスパイレス指数の上昇抑制に向けて引き続き取り組む。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62" name="直線コネクタ 261"/>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89202</xdr:rowOff>
    </xdr:to>
    <xdr:cxnSp macro="">
      <xdr:nvCxnSpPr>
        <xdr:cNvPr id="265" name="直線コネクタ 264"/>
        <xdr:cNvCxnSpPr/>
      </xdr:nvCxnSpPr>
      <xdr:spPr>
        <a:xfrm>
          <a:off x="15290800" y="145820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85</xdr:row>
      <xdr:rowOff>8768</xdr:rowOff>
    </xdr:to>
    <xdr:cxnSp macro="">
      <xdr:nvCxnSpPr>
        <xdr:cNvPr id="268" name="直線コネクタ 267"/>
        <xdr:cNvCxnSpPr/>
      </xdr:nvCxnSpPr>
      <xdr:spPr>
        <a:xfrm>
          <a:off x="14401800" y="1442115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36588</xdr:rowOff>
    </xdr:from>
    <xdr:to>
      <xdr:col>73</xdr:col>
      <xdr:colOff>44450</xdr:colOff>
      <xdr:row>83</xdr:row>
      <xdr:rowOff>138188</xdr:rowOff>
    </xdr:to>
    <xdr:sp macro="" textlink="">
      <xdr:nvSpPr>
        <xdr:cNvPr id="269" name="フローチャート: 判断 268"/>
        <xdr:cNvSpPr/>
      </xdr:nvSpPr>
      <xdr:spPr>
        <a:xfrm>
          <a:off x="15240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148365</xdr:rowOff>
    </xdr:from>
    <xdr:ext cx="762000" cy="259045"/>
    <xdr:sp macro="" textlink="">
      <xdr:nvSpPr>
        <xdr:cNvPr id="270" name="テキスト ボックス 269"/>
        <xdr:cNvSpPr txBox="1"/>
      </xdr:nvSpPr>
      <xdr:spPr>
        <a:xfrm>
          <a:off x="14909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19352</xdr:rowOff>
    </xdr:to>
    <xdr:cxnSp macro="">
      <xdr:nvCxnSpPr>
        <xdr:cNvPr id="271" name="直線コネクタ 270"/>
        <xdr:cNvCxnSpPr/>
      </xdr:nvCxnSpPr>
      <xdr:spPr>
        <a:xfrm>
          <a:off x="13512800" y="14421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81" name="楕円 280"/>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82"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3" name="楕円 282"/>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124779</xdr:rowOff>
    </xdr:from>
    <xdr:ext cx="736600" cy="259045"/>
    <xdr:sp macro="" textlink="">
      <xdr:nvSpPr>
        <xdr:cNvPr id="284" name="テキスト ボックス 283"/>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5" name="楕円 284"/>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44345</xdr:rowOff>
    </xdr:from>
    <xdr:ext cx="762000" cy="259045"/>
    <xdr:sp macro="" textlink="">
      <xdr:nvSpPr>
        <xdr:cNvPr id="286" name="テキスト ボックス 285"/>
        <xdr:cNvSpPr txBox="1"/>
      </xdr:nvSpPr>
      <xdr:spPr>
        <a:xfrm>
          <a:off x="149098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7" name="楕円 286"/>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88" name="テキスト ボックス 287"/>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89" name="楕円 288"/>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54929</xdr:rowOff>
    </xdr:from>
    <xdr:ext cx="762000" cy="259045"/>
    <xdr:sp macro="" textlink="">
      <xdr:nvSpPr>
        <xdr:cNvPr id="290" name="テキスト ボックス 289"/>
        <xdr:cNvSpPr txBox="1"/>
      </xdr:nvSpPr>
      <xdr:spPr>
        <a:xfrm>
          <a:off x="13131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全国平均、県平均を上回っているが、新規採用職員については基本的に退職者の補充にとどめるなど、抑制に努めており引続き適正な定員管理に努める。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49054</xdr:rowOff>
    </xdr:from>
    <xdr:to>
      <xdr:col>81</xdr:col>
      <xdr:colOff>44450</xdr:colOff>
      <xdr:row>59</xdr:row>
      <xdr:rowOff>53277</xdr:rowOff>
    </xdr:to>
    <xdr:cxnSp macro="">
      <xdr:nvCxnSpPr>
        <xdr:cNvPr id="321" name="直線コネクタ 320"/>
        <xdr:cNvCxnSpPr/>
      </xdr:nvCxnSpPr>
      <xdr:spPr>
        <a:xfrm>
          <a:off x="16179800" y="10164604"/>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46641</xdr:rowOff>
    </xdr:from>
    <xdr:to>
      <xdr:col>77</xdr:col>
      <xdr:colOff>44450</xdr:colOff>
      <xdr:row>59</xdr:row>
      <xdr:rowOff>49054</xdr:rowOff>
    </xdr:to>
    <xdr:cxnSp macro="">
      <xdr:nvCxnSpPr>
        <xdr:cNvPr id="324" name="直線コネクタ 323"/>
        <xdr:cNvCxnSpPr/>
      </xdr:nvCxnSpPr>
      <xdr:spPr>
        <a:xfrm>
          <a:off x="15290800" y="101621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41815</xdr:rowOff>
    </xdr:from>
    <xdr:to>
      <xdr:col>72</xdr:col>
      <xdr:colOff>203200</xdr:colOff>
      <xdr:row>59</xdr:row>
      <xdr:rowOff>46641</xdr:rowOff>
    </xdr:to>
    <xdr:cxnSp macro="">
      <xdr:nvCxnSpPr>
        <xdr:cNvPr id="327" name="直線コネクタ 326"/>
        <xdr:cNvCxnSpPr/>
      </xdr:nvCxnSpPr>
      <xdr:spPr>
        <a:xfrm>
          <a:off x="14401800" y="1015736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39148</xdr:rowOff>
    </xdr:from>
    <xdr:to>
      <xdr:col>73</xdr:col>
      <xdr:colOff>44450</xdr:colOff>
      <xdr:row>60</xdr:row>
      <xdr:rowOff>140748</xdr:rowOff>
    </xdr:to>
    <xdr:sp macro="" textlink="">
      <xdr:nvSpPr>
        <xdr:cNvPr id="328" name="フローチャート: 判断 327"/>
        <xdr:cNvSpPr/>
      </xdr:nvSpPr>
      <xdr:spPr>
        <a:xfrm>
          <a:off x="15240000" y="1032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125525</xdr:rowOff>
    </xdr:from>
    <xdr:ext cx="762000" cy="259045"/>
    <xdr:sp macro="" textlink="">
      <xdr:nvSpPr>
        <xdr:cNvPr id="329" name="テキスト ボックス 328"/>
        <xdr:cNvSpPr txBox="1"/>
      </xdr:nvSpPr>
      <xdr:spPr>
        <a:xfrm>
          <a:off x="14909800" y="104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38798</xdr:rowOff>
    </xdr:from>
    <xdr:to>
      <xdr:col>68</xdr:col>
      <xdr:colOff>152400</xdr:colOff>
      <xdr:row>59</xdr:row>
      <xdr:rowOff>41815</xdr:rowOff>
    </xdr:to>
    <xdr:cxnSp macro="">
      <xdr:nvCxnSpPr>
        <xdr:cNvPr id="330" name="直線コネクタ 329"/>
        <xdr:cNvCxnSpPr/>
      </xdr:nvCxnSpPr>
      <xdr:spPr>
        <a:xfrm>
          <a:off x="13512800" y="10154348"/>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48323</xdr:rowOff>
    </xdr:from>
    <xdr:to>
      <xdr:col>68</xdr:col>
      <xdr:colOff>203200</xdr:colOff>
      <xdr:row>59</xdr:row>
      <xdr:rowOff>149923</xdr:rowOff>
    </xdr:to>
    <xdr:sp macro="" textlink="">
      <xdr:nvSpPr>
        <xdr:cNvPr id="331" name="フローチャート: 判断 330"/>
        <xdr:cNvSpPr/>
      </xdr:nvSpPr>
      <xdr:spPr>
        <a:xfrm>
          <a:off x="14351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134700</xdr:rowOff>
    </xdr:from>
    <xdr:ext cx="762000" cy="259045"/>
    <xdr:sp macro="" textlink="">
      <xdr:nvSpPr>
        <xdr:cNvPr id="332" name="テキスト ボックス 331"/>
        <xdr:cNvSpPr txBox="1"/>
      </xdr:nvSpPr>
      <xdr:spPr>
        <a:xfrm>
          <a:off x="140208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41687</xdr:rowOff>
    </xdr:from>
    <xdr:to>
      <xdr:col>64</xdr:col>
      <xdr:colOff>152400</xdr:colOff>
      <xdr:row>59</xdr:row>
      <xdr:rowOff>143287</xdr:rowOff>
    </xdr:to>
    <xdr:sp macro="" textlink="">
      <xdr:nvSpPr>
        <xdr:cNvPr id="333" name="フローチャート: 判断 332"/>
        <xdr:cNvSpPr/>
      </xdr:nvSpPr>
      <xdr:spPr>
        <a:xfrm>
          <a:off x="13462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128064</xdr:rowOff>
    </xdr:from>
    <xdr:ext cx="762000" cy="259045"/>
    <xdr:sp macro="" textlink="">
      <xdr:nvSpPr>
        <xdr:cNvPr id="334" name="テキスト ボックス 333"/>
        <xdr:cNvSpPr txBox="1"/>
      </xdr:nvSpPr>
      <xdr:spPr>
        <a:xfrm>
          <a:off x="13131800" y="1024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2477</xdr:rowOff>
    </xdr:from>
    <xdr:to>
      <xdr:col>81</xdr:col>
      <xdr:colOff>95250</xdr:colOff>
      <xdr:row>59</xdr:row>
      <xdr:rowOff>104077</xdr:rowOff>
    </xdr:to>
    <xdr:sp macro="" textlink="">
      <xdr:nvSpPr>
        <xdr:cNvPr id="340" name="楕円 339"/>
        <xdr:cNvSpPr/>
      </xdr:nvSpPr>
      <xdr:spPr>
        <a:xfrm>
          <a:off x="16967200" y="101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95204</xdr:rowOff>
    </xdr:from>
    <xdr:ext cx="762000" cy="259045"/>
    <xdr:sp macro="" textlink="">
      <xdr:nvSpPr>
        <xdr:cNvPr id="341" name="定員管理の状況該当値テキスト"/>
        <xdr:cNvSpPr txBox="1"/>
      </xdr:nvSpPr>
      <xdr:spPr>
        <a:xfrm>
          <a:off x="17106900" y="100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169704</xdr:rowOff>
    </xdr:from>
    <xdr:to>
      <xdr:col>77</xdr:col>
      <xdr:colOff>95250</xdr:colOff>
      <xdr:row>59</xdr:row>
      <xdr:rowOff>99854</xdr:rowOff>
    </xdr:to>
    <xdr:sp macro="" textlink="">
      <xdr:nvSpPr>
        <xdr:cNvPr id="342" name="楕円 341"/>
        <xdr:cNvSpPr/>
      </xdr:nvSpPr>
      <xdr:spPr>
        <a:xfrm>
          <a:off x="16129000" y="101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110031</xdr:rowOff>
    </xdr:from>
    <xdr:ext cx="736600" cy="259045"/>
    <xdr:sp macro="" textlink="">
      <xdr:nvSpPr>
        <xdr:cNvPr id="343" name="テキスト ボックス 342"/>
        <xdr:cNvSpPr txBox="1"/>
      </xdr:nvSpPr>
      <xdr:spPr>
        <a:xfrm>
          <a:off x="15798800" y="9882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167291</xdr:rowOff>
    </xdr:from>
    <xdr:to>
      <xdr:col>73</xdr:col>
      <xdr:colOff>44450</xdr:colOff>
      <xdr:row>59</xdr:row>
      <xdr:rowOff>97441</xdr:rowOff>
    </xdr:to>
    <xdr:sp macro="" textlink="">
      <xdr:nvSpPr>
        <xdr:cNvPr id="344" name="楕円 343"/>
        <xdr:cNvSpPr/>
      </xdr:nvSpPr>
      <xdr:spPr>
        <a:xfrm>
          <a:off x="15240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107618</xdr:rowOff>
    </xdr:from>
    <xdr:ext cx="762000" cy="259045"/>
    <xdr:sp macro="" textlink="">
      <xdr:nvSpPr>
        <xdr:cNvPr id="345" name="テキスト ボックス 344"/>
        <xdr:cNvSpPr txBox="1"/>
      </xdr:nvSpPr>
      <xdr:spPr>
        <a:xfrm>
          <a:off x="14909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162465</xdr:rowOff>
    </xdr:from>
    <xdr:to>
      <xdr:col>68</xdr:col>
      <xdr:colOff>203200</xdr:colOff>
      <xdr:row>59</xdr:row>
      <xdr:rowOff>92615</xdr:rowOff>
    </xdr:to>
    <xdr:sp macro="" textlink="">
      <xdr:nvSpPr>
        <xdr:cNvPr id="346" name="楕円 345"/>
        <xdr:cNvSpPr/>
      </xdr:nvSpPr>
      <xdr:spPr>
        <a:xfrm>
          <a:off x="143510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102792</xdr:rowOff>
    </xdr:from>
    <xdr:ext cx="762000" cy="259045"/>
    <xdr:sp macro="" textlink="">
      <xdr:nvSpPr>
        <xdr:cNvPr id="347" name="テキスト ボックス 346"/>
        <xdr:cNvSpPr txBox="1"/>
      </xdr:nvSpPr>
      <xdr:spPr>
        <a:xfrm>
          <a:off x="14020800" y="987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159448</xdr:rowOff>
    </xdr:from>
    <xdr:to>
      <xdr:col>64</xdr:col>
      <xdr:colOff>152400</xdr:colOff>
      <xdr:row>59</xdr:row>
      <xdr:rowOff>89598</xdr:rowOff>
    </xdr:to>
    <xdr:sp macro="" textlink="">
      <xdr:nvSpPr>
        <xdr:cNvPr id="348" name="楕円 347"/>
        <xdr:cNvSpPr/>
      </xdr:nvSpPr>
      <xdr:spPr>
        <a:xfrm>
          <a:off x="13462000" y="101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99775</xdr:rowOff>
    </xdr:from>
    <xdr:ext cx="762000" cy="259045"/>
    <xdr:sp macro="" textlink="">
      <xdr:nvSpPr>
        <xdr:cNvPr id="349" name="テキスト ボックス 348"/>
        <xdr:cNvSpPr txBox="1"/>
      </xdr:nvSpPr>
      <xdr:spPr>
        <a:xfrm>
          <a:off x="13131800" y="987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既存借入分の一部償還終了に伴い、対前年度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カ年計画で防災行政無線デジタル化事業に伴う新規借入を行う予定であることから、平成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年度以降実質公債費比率を押し上げる要因となるため、引続き計画的に償還を進めることで、比率の極端な上昇の抑制に努める。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39</xdr:row>
      <xdr:rowOff>45659</xdr:rowOff>
    </xdr:to>
    <xdr:cxnSp macro="">
      <xdr:nvCxnSpPr>
        <xdr:cNvPr id="385" name="直線コネクタ 384"/>
        <xdr:cNvCxnSpPr/>
      </xdr:nvCxnSpPr>
      <xdr:spPr>
        <a:xfrm flipV="1">
          <a:off x="16179800" y="6571343"/>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160565</xdr:rowOff>
    </xdr:to>
    <xdr:cxnSp macro="">
      <xdr:nvCxnSpPr>
        <xdr:cNvPr id="388" name="直線コネクタ 387"/>
        <xdr:cNvCxnSpPr/>
      </xdr:nvCxnSpPr>
      <xdr:spPr>
        <a:xfrm flipV="1">
          <a:off x="15290800" y="67322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41</xdr:row>
      <xdr:rowOff>93435</xdr:rowOff>
    </xdr:to>
    <xdr:cxnSp macro="">
      <xdr:nvCxnSpPr>
        <xdr:cNvPr id="391" name="直線コネクタ 390"/>
        <xdr:cNvCxnSpPr/>
      </xdr:nvCxnSpPr>
      <xdr:spPr>
        <a:xfrm flipV="1">
          <a:off x="14401800" y="6847115"/>
          <a:ext cx="889000" cy="2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42635</xdr:rowOff>
    </xdr:from>
    <xdr:to>
      <xdr:col>73</xdr:col>
      <xdr:colOff>44450</xdr:colOff>
      <xdr:row>41</xdr:row>
      <xdr:rowOff>144235</xdr:rowOff>
    </xdr:to>
    <xdr:sp macro="" textlink="">
      <xdr:nvSpPr>
        <xdr:cNvPr id="392" name="フローチャート: 判断 391"/>
        <xdr:cNvSpPr/>
      </xdr:nvSpPr>
      <xdr:spPr>
        <a:xfrm>
          <a:off x="15240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393" name="テキスト ボックス 392"/>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42</xdr:row>
      <xdr:rowOff>94343</xdr:rowOff>
    </xdr:to>
    <xdr:cxnSp macro="">
      <xdr:nvCxnSpPr>
        <xdr:cNvPr id="394" name="直線コネクタ 393"/>
        <xdr:cNvCxnSpPr/>
      </xdr:nvCxnSpPr>
      <xdr:spPr>
        <a:xfrm flipV="1">
          <a:off x="13512800" y="71228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397" name="フローチャート: 判断 396"/>
        <xdr:cNvSpPr/>
      </xdr:nvSpPr>
      <xdr:spPr>
        <a:xfrm>
          <a:off x="13462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143829</xdr:rowOff>
    </xdr:from>
    <xdr:ext cx="762000" cy="259045"/>
    <xdr:sp macro="" textlink="">
      <xdr:nvSpPr>
        <xdr:cNvPr id="398" name="テキスト ボックス 397"/>
        <xdr:cNvSpPr txBox="1"/>
      </xdr:nvSpPr>
      <xdr:spPr>
        <a:xfrm>
          <a:off x="13131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4" name="楕円 403"/>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5"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6" name="楕円 405"/>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7" name="テキスト ボックス 406"/>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8" name="楕円 407"/>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09" name="テキスト ボックス 408"/>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10" name="楕円 409"/>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411" name="テキスト ボックス 410"/>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2" name="楕円 411"/>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3" name="テキスト ボックス 412"/>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度により法人町民税の増減による影響が大きいことから、突発的な財源不足等に備えた財政調整基金等の積み立てを計画的に行っていることから、充当可能基金積立額が増となっており、近年は比率無しという結果となっている。引き続き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136737</xdr:rowOff>
    </xdr:from>
    <xdr:to>
      <xdr:col>73</xdr:col>
      <xdr:colOff>44450</xdr:colOff>
      <xdr:row>15</xdr:row>
      <xdr:rowOff>66887</xdr:rowOff>
    </xdr:to>
    <xdr:sp macro="" textlink="">
      <xdr:nvSpPr>
        <xdr:cNvPr id="451" name="フローチャート: 判断 450"/>
        <xdr:cNvSpPr/>
      </xdr:nvSpPr>
      <xdr:spPr>
        <a:xfrm>
          <a:off x="15240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77064</xdr:rowOff>
    </xdr:from>
    <xdr:ext cx="762000" cy="259045"/>
    <xdr:sp macro="" textlink="">
      <xdr:nvSpPr>
        <xdr:cNvPr id="452" name="テキスト ボックス 451"/>
        <xdr:cNvSpPr txBox="1"/>
      </xdr:nvSpPr>
      <xdr:spPr>
        <a:xfrm>
          <a:off x="14909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53" name="フローチャート: 判断 452"/>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4" name="テキスト ボックス 453"/>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5" name="フローチャート: 判断 454"/>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157963</xdr:rowOff>
    </xdr:from>
    <xdr:ext cx="762000" cy="259045"/>
    <xdr:sp macro="" textlink="">
      <xdr:nvSpPr>
        <xdr:cNvPr id="456" name="テキスト ボックス 455"/>
        <xdr:cNvSpPr txBox="1"/>
      </xdr:nvSpPr>
      <xdr:spPr>
        <a:xfrm>
          <a:off x="13131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49869</xdr:rowOff>
    </xdr:from>
    <xdr:to>
      <xdr:col>64</xdr:col>
      <xdr:colOff>152400</xdr:colOff>
      <xdr:row>14</xdr:row>
      <xdr:rowOff>151469</xdr:rowOff>
    </xdr:to>
    <xdr:sp macro="" textlink="">
      <xdr:nvSpPr>
        <xdr:cNvPr id="462" name="楕円 461"/>
        <xdr:cNvSpPr/>
      </xdr:nvSpPr>
      <xdr:spPr>
        <a:xfrm>
          <a:off x="13462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161646</xdr:rowOff>
    </xdr:from>
    <xdr:ext cx="762000" cy="259045"/>
    <xdr:sp macro="" textlink="">
      <xdr:nvSpPr>
        <xdr:cNvPr id="463" name="テキスト ボックス 462"/>
        <xdr:cNvSpPr txBox="1"/>
      </xdr:nvSpPr>
      <xdr:spPr>
        <a:xfrm>
          <a:off x="13131800" y="221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
9,255
19.99
4,010,613
3,749,249
257,591
2,915,238
362,136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神奈川県平均は下回っているものの、全国平均は上回っており、職員の平均年齢の上昇に伴い増加傾向にあるが、民間委託や非常勤職員の雇用等により抑制に努めている。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44704</xdr:rowOff>
    </xdr:to>
    <xdr:cxnSp macro="">
      <xdr:nvCxnSpPr>
        <xdr:cNvPr id="64" name="直線コネクタ 63"/>
        <xdr:cNvCxnSpPr/>
      </xdr:nvCxnSpPr>
      <xdr:spPr>
        <a:xfrm flipV="1">
          <a:off x="3987800" y="65095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38</xdr:row>
      <xdr:rowOff>44704</xdr:rowOff>
    </xdr:to>
    <xdr:cxnSp macro="">
      <xdr:nvCxnSpPr>
        <xdr:cNvPr id="67" name="直線コネクタ 66"/>
        <xdr:cNvCxnSpPr/>
      </xdr:nvCxnSpPr>
      <xdr:spPr>
        <a:xfrm>
          <a:off x="3098800" y="64226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78994</xdr:rowOff>
    </xdr:to>
    <xdr:cxnSp macro="">
      <xdr:nvCxnSpPr>
        <xdr:cNvPr id="70" name="直線コネクタ 69"/>
        <xdr:cNvCxnSpPr/>
      </xdr:nvCxnSpPr>
      <xdr:spPr>
        <a:xfrm>
          <a:off x="2209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17272</xdr:rowOff>
    </xdr:to>
    <xdr:cxnSp macro="">
      <xdr:nvCxnSpPr>
        <xdr:cNvPr id="73" name="直線コネクタ 72"/>
        <xdr:cNvCxnSpPr/>
      </xdr:nvCxnSpPr>
      <xdr:spPr>
        <a:xfrm flipV="1">
          <a:off x="1320800" y="6413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施設の管理委託料等の経常的な物件費については圧縮に努めているものの、平成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年度のように分母となる経常一般財源の落込みが、比率の増減の要因となっている。引き続き経常経費の圧縮に取り組む。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18415</xdr:rowOff>
    </xdr:from>
    <xdr:to>
      <xdr:col>82</xdr:col>
      <xdr:colOff>107950</xdr:colOff>
      <xdr:row>17</xdr:row>
      <xdr:rowOff>64135</xdr:rowOff>
    </xdr:to>
    <xdr:cxnSp macro="">
      <xdr:nvCxnSpPr>
        <xdr:cNvPr id="121" name="直線コネクタ 120"/>
        <xdr:cNvCxnSpPr/>
      </xdr:nvCxnSpPr>
      <xdr:spPr>
        <a:xfrm flipV="1">
          <a:off x="15671800" y="29330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109855</xdr:rowOff>
    </xdr:from>
    <xdr:to>
      <xdr:col>78</xdr:col>
      <xdr:colOff>69850</xdr:colOff>
      <xdr:row>17</xdr:row>
      <xdr:rowOff>64135</xdr:rowOff>
    </xdr:to>
    <xdr:cxnSp macro="">
      <xdr:nvCxnSpPr>
        <xdr:cNvPr id="124" name="直線コネクタ 123"/>
        <xdr:cNvCxnSpPr/>
      </xdr:nvCxnSpPr>
      <xdr:spPr>
        <a:xfrm>
          <a:off x="14782800" y="285305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109855</xdr:rowOff>
    </xdr:from>
    <xdr:to>
      <xdr:col>73</xdr:col>
      <xdr:colOff>180975</xdr:colOff>
      <xdr:row>16</xdr:row>
      <xdr:rowOff>161290</xdr:rowOff>
    </xdr:to>
    <xdr:cxnSp macro="">
      <xdr:nvCxnSpPr>
        <xdr:cNvPr id="127" name="直線コネクタ 126"/>
        <xdr:cNvCxnSpPr/>
      </xdr:nvCxnSpPr>
      <xdr:spPr>
        <a:xfrm flipV="1">
          <a:off x="13893800" y="28530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92710</xdr:rowOff>
    </xdr:to>
    <xdr:cxnSp macro="">
      <xdr:nvCxnSpPr>
        <xdr:cNvPr id="130" name="直線コネクタ 129"/>
        <xdr:cNvCxnSpPr/>
      </xdr:nvCxnSpPr>
      <xdr:spPr>
        <a:xfrm flipV="1">
          <a:off x="13004800" y="29044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32" name="テキスト ボックス 131"/>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139065</xdr:rowOff>
    </xdr:from>
    <xdr:to>
      <xdr:col>82</xdr:col>
      <xdr:colOff>158750</xdr:colOff>
      <xdr:row>17</xdr:row>
      <xdr:rowOff>69215</xdr:rowOff>
    </xdr:to>
    <xdr:sp macro="" textlink="">
      <xdr:nvSpPr>
        <xdr:cNvPr id="140" name="楕円 139"/>
        <xdr:cNvSpPr/>
      </xdr:nvSpPr>
      <xdr:spPr>
        <a:xfrm>
          <a:off x="164592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111142</xdr:rowOff>
    </xdr:from>
    <xdr:ext cx="762000" cy="259045"/>
    <xdr:sp macro="" textlink="">
      <xdr:nvSpPr>
        <xdr:cNvPr id="141" name="物件費該当値テキスト"/>
        <xdr:cNvSpPr txBox="1"/>
      </xdr:nvSpPr>
      <xdr:spPr>
        <a:xfrm>
          <a:off x="165989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xdr:rowOff>
    </xdr:from>
    <xdr:to>
      <xdr:col>78</xdr:col>
      <xdr:colOff>120650</xdr:colOff>
      <xdr:row>17</xdr:row>
      <xdr:rowOff>114935</xdr:rowOff>
    </xdr:to>
    <xdr:sp macro="" textlink="">
      <xdr:nvSpPr>
        <xdr:cNvPr id="142" name="楕円 141"/>
        <xdr:cNvSpPr/>
      </xdr:nvSpPr>
      <xdr:spPr>
        <a:xfrm>
          <a:off x="15621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99712</xdr:rowOff>
    </xdr:from>
    <xdr:ext cx="736600" cy="259045"/>
    <xdr:sp macro="" textlink="">
      <xdr:nvSpPr>
        <xdr:cNvPr id="143" name="テキスト ボックス 142"/>
        <xdr:cNvSpPr txBox="1"/>
      </xdr:nvSpPr>
      <xdr:spPr>
        <a:xfrm>
          <a:off x="15290800" y="3014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59055</xdr:rowOff>
    </xdr:from>
    <xdr:to>
      <xdr:col>74</xdr:col>
      <xdr:colOff>31750</xdr:colOff>
      <xdr:row>16</xdr:row>
      <xdr:rowOff>160655</xdr:rowOff>
    </xdr:to>
    <xdr:sp macro="" textlink="">
      <xdr:nvSpPr>
        <xdr:cNvPr id="144" name="楕円 143"/>
        <xdr:cNvSpPr/>
      </xdr:nvSpPr>
      <xdr:spPr>
        <a:xfrm>
          <a:off x="14732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145432</xdr:rowOff>
    </xdr:from>
    <xdr:ext cx="762000" cy="259045"/>
    <xdr:sp macro="" textlink="">
      <xdr:nvSpPr>
        <xdr:cNvPr id="145" name="テキスト ボックス 144"/>
        <xdr:cNvSpPr txBox="1"/>
      </xdr:nvSpPr>
      <xdr:spPr>
        <a:xfrm>
          <a:off x="144018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6" name="楕円 145"/>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7" name="テキスト ボックス 146"/>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48" name="楕円 147"/>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9" name="テキスト ボックス 148"/>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全国平均、県平均ともに下回っているものの、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比率の分子となる歳出面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en-US" sz="1300">
              <a:latin typeface="ＭＳ Ｐゴシック" panose="020B0600070205080204" pitchFamily="50" charset="-128"/>
              <a:ea typeface="ＭＳ Ｐゴシック" panose="020B0600070205080204" pitchFamily="50" charset="-128"/>
            </a:rPr>
            <a:t>特に障害福祉分野における扶助費が増大傾向にあり、分母となる経常一般財源の中心である町税収入の変動の影響が大きい。少子高齢化等、構造的に歳出面の伸びは避けられないところだが、長期的な視点から歳出、歳入面で比率の上昇を緩やかにしていくための取組を進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69850</xdr:rowOff>
    </xdr:to>
    <xdr:cxnSp macro="">
      <xdr:nvCxnSpPr>
        <xdr:cNvPr id="182" name="直線コネクタ 181"/>
        <xdr:cNvCxnSpPr/>
      </xdr:nvCxnSpPr>
      <xdr:spPr>
        <a:xfrm flipV="1">
          <a:off x="3987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69850</xdr:rowOff>
    </xdr:to>
    <xdr:cxnSp macro="">
      <xdr:nvCxnSpPr>
        <xdr:cNvPr id="185" name="直線コネクタ 184"/>
        <xdr:cNvCxnSpPr/>
      </xdr:nvCxnSpPr>
      <xdr:spPr>
        <a:xfrm>
          <a:off x="3098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88" name="直線コネクタ 187"/>
        <xdr:cNvCxnSpPr/>
      </xdr:nvCxnSpPr>
      <xdr:spPr>
        <a:xfrm flipV="1">
          <a:off x="2209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89" name="フローチャート: 判断 18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0" name="テキスト ボックス 18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1" name="直線コネクタ 190"/>
        <xdr:cNvCxnSpPr/>
      </xdr:nvCxnSpPr>
      <xdr:spPr>
        <a:xfrm flipV="1">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57150</xdr:rowOff>
    </xdr:from>
    <xdr:to>
      <xdr:col>11</xdr:col>
      <xdr:colOff>60325</xdr:colOff>
      <xdr:row>56</xdr:row>
      <xdr:rowOff>158750</xdr:rowOff>
    </xdr:to>
    <xdr:sp macro="" textlink="">
      <xdr:nvSpPr>
        <xdr:cNvPr id="192" name="フローチャート: 判断 191"/>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193" name="テキスト ボックス 192"/>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4" name="フローチャート: 判断 19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5" name="テキスト ボックス 19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3" name="楕円 20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4" name="テキスト ボックス 203"/>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6" name="テキスト ボックス 20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08" name="テキスト ボックス 207"/>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0" name="テキスト ボックス 209"/>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大部分は特別会計への繰出金が主なものである。国民健康保健事業特別会計、介護保険事業特別会計、後期高齢者医療事業特別会計ともに年度により差はあるが、上昇傾向にあり、高齢化の進展に伴い、この傾向は続くものと想定される。保険給付の伸びを抑制するために介護予防の取組を継続していく。また、下水道事業特別会計については主に起債償還財源として一般会計からの繰出しをおこなっているが、償還のピークを迎えていることから、資本平準化債の借入により、繰出の抑制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131572</xdr:rowOff>
    </xdr:from>
    <xdr:to>
      <xdr:col>82</xdr:col>
      <xdr:colOff>107950</xdr:colOff>
      <xdr:row>59</xdr:row>
      <xdr:rowOff>42418</xdr:rowOff>
    </xdr:to>
    <xdr:cxnSp macro="">
      <xdr:nvCxnSpPr>
        <xdr:cNvPr id="240" name="直線コネクタ 239"/>
        <xdr:cNvCxnSpPr/>
      </xdr:nvCxnSpPr>
      <xdr:spPr>
        <a:xfrm flipV="1">
          <a:off x="15671800" y="100756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49276</xdr:rowOff>
    </xdr:from>
    <xdr:to>
      <xdr:col>78</xdr:col>
      <xdr:colOff>69850</xdr:colOff>
      <xdr:row>59</xdr:row>
      <xdr:rowOff>42418</xdr:rowOff>
    </xdr:to>
    <xdr:cxnSp macro="">
      <xdr:nvCxnSpPr>
        <xdr:cNvPr id="243" name="直線コネクタ 242"/>
        <xdr:cNvCxnSpPr/>
      </xdr:nvCxnSpPr>
      <xdr:spPr>
        <a:xfrm>
          <a:off x="14782800" y="99933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40132</xdr:rowOff>
    </xdr:from>
    <xdr:to>
      <xdr:col>73</xdr:col>
      <xdr:colOff>180975</xdr:colOff>
      <xdr:row>58</xdr:row>
      <xdr:rowOff>49276</xdr:rowOff>
    </xdr:to>
    <xdr:cxnSp macro="">
      <xdr:nvCxnSpPr>
        <xdr:cNvPr id="246" name="直線コネクタ 245"/>
        <xdr:cNvCxnSpPr/>
      </xdr:nvCxnSpPr>
      <xdr:spPr>
        <a:xfrm>
          <a:off x="13893800" y="9984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117348</xdr:rowOff>
    </xdr:from>
    <xdr:to>
      <xdr:col>74</xdr:col>
      <xdr:colOff>31750</xdr:colOff>
      <xdr:row>57</xdr:row>
      <xdr:rowOff>47498</xdr:rowOff>
    </xdr:to>
    <xdr:sp macro="" textlink="">
      <xdr:nvSpPr>
        <xdr:cNvPr id="247" name="フローチャート: 判断 246"/>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48" name="テキスト ボックス 247"/>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40132</xdr:rowOff>
    </xdr:from>
    <xdr:to>
      <xdr:col>69</xdr:col>
      <xdr:colOff>92075</xdr:colOff>
      <xdr:row>59</xdr:row>
      <xdr:rowOff>5842</xdr:rowOff>
    </xdr:to>
    <xdr:cxnSp macro="">
      <xdr:nvCxnSpPr>
        <xdr:cNvPr id="249" name="直線コネクタ 248"/>
        <xdr:cNvCxnSpPr/>
      </xdr:nvCxnSpPr>
      <xdr:spPr>
        <a:xfrm flipV="1">
          <a:off x="13004800" y="99842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0" name="フローチャート: 判断 24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1" name="テキスト ボックス 25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52" name="フローチャート: 判断 25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53" name="テキスト ボックス 25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80772</xdr:rowOff>
    </xdr:from>
    <xdr:to>
      <xdr:col>82</xdr:col>
      <xdr:colOff>158750</xdr:colOff>
      <xdr:row>59</xdr:row>
      <xdr:rowOff>10922</xdr:rowOff>
    </xdr:to>
    <xdr:sp macro="" textlink="">
      <xdr:nvSpPr>
        <xdr:cNvPr id="259" name="楕円 258"/>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52849</xdr:rowOff>
    </xdr:from>
    <xdr:ext cx="762000" cy="259045"/>
    <xdr:sp macro="" textlink="">
      <xdr:nvSpPr>
        <xdr:cNvPr id="260" name="その他該当値テキスト"/>
        <xdr:cNvSpPr txBox="1"/>
      </xdr:nvSpPr>
      <xdr:spPr>
        <a:xfrm>
          <a:off x="165989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163068</xdr:rowOff>
    </xdr:from>
    <xdr:to>
      <xdr:col>78</xdr:col>
      <xdr:colOff>120650</xdr:colOff>
      <xdr:row>59</xdr:row>
      <xdr:rowOff>93218</xdr:rowOff>
    </xdr:to>
    <xdr:sp macro="" textlink="">
      <xdr:nvSpPr>
        <xdr:cNvPr id="261" name="楕円 260"/>
        <xdr:cNvSpPr/>
      </xdr:nvSpPr>
      <xdr:spPr>
        <a:xfrm>
          <a:off x="1562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77995</xdr:rowOff>
    </xdr:from>
    <xdr:ext cx="736600" cy="259045"/>
    <xdr:sp macro="" textlink="">
      <xdr:nvSpPr>
        <xdr:cNvPr id="262" name="テキスト ボックス 261"/>
        <xdr:cNvSpPr txBox="1"/>
      </xdr:nvSpPr>
      <xdr:spPr>
        <a:xfrm>
          <a:off x="15290800" y="1019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169926</xdr:rowOff>
    </xdr:from>
    <xdr:to>
      <xdr:col>74</xdr:col>
      <xdr:colOff>31750</xdr:colOff>
      <xdr:row>58</xdr:row>
      <xdr:rowOff>100076</xdr:rowOff>
    </xdr:to>
    <xdr:sp macro="" textlink="">
      <xdr:nvSpPr>
        <xdr:cNvPr id="263" name="楕円 262"/>
        <xdr:cNvSpPr/>
      </xdr:nvSpPr>
      <xdr:spPr>
        <a:xfrm>
          <a:off x="14732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84853</xdr:rowOff>
    </xdr:from>
    <xdr:ext cx="762000" cy="259045"/>
    <xdr:sp macro="" textlink="">
      <xdr:nvSpPr>
        <xdr:cNvPr id="264" name="テキスト ボックス 263"/>
        <xdr:cNvSpPr txBox="1"/>
      </xdr:nvSpPr>
      <xdr:spPr>
        <a:xfrm>
          <a:off x="14401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160782</xdr:rowOff>
    </xdr:from>
    <xdr:to>
      <xdr:col>69</xdr:col>
      <xdr:colOff>142875</xdr:colOff>
      <xdr:row>58</xdr:row>
      <xdr:rowOff>90932</xdr:rowOff>
    </xdr:to>
    <xdr:sp macro="" textlink="">
      <xdr:nvSpPr>
        <xdr:cNvPr id="265" name="楕円 264"/>
        <xdr:cNvSpPr/>
      </xdr:nvSpPr>
      <xdr:spPr>
        <a:xfrm>
          <a:off x="13843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75709</xdr:rowOff>
    </xdr:from>
    <xdr:ext cx="762000" cy="259045"/>
    <xdr:sp macro="" textlink="">
      <xdr:nvSpPr>
        <xdr:cNvPr id="266" name="テキスト ボックス 265"/>
        <xdr:cNvSpPr txBox="1"/>
      </xdr:nvSpPr>
      <xdr:spPr>
        <a:xfrm>
          <a:off x="13512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126492</xdr:rowOff>
    </xdr:from>
    <xdr:to>
      <xdr:col>65</xdr:col>
      <xdr:colOff>53975</xdr:colOff>
      <xdr:row>59</xdr:row>
      <xdr:rowOff>56642</xdr:rowOff>
    </xdr:to>
    <xdr:sp macro="" textlink="">
      <xdr:nvSpPr>
        <xdr:cNvPr id="267" name="楕円 266"/>
        <xdr:cNvSpPr/>
      </xdr:nvSpPr>
      <xdr:spPr>
        <a:xfrm>
          <a:off x="12954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41419</xdr:rowOff>
    </xdr:from>
    <xdr:ext cx="762000" cy="259045"/>
    <xdr:sp macro="" textlink="">
      <xdr:nvSpPr>
        <xdr:cNvPr id="268" name="テキスト ボックス 267"/>
        <xdr:cNvSpPr txBox="1"/>
      </xdr:nvSpPr>
      <xdr:spPr>
        <a:xfrm>
          <a:off x="12623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補助費については歳出額は前年度とほぼ同水準であるが、分母である経常一般財源が税収の改善等により前年度対比で増額となった結果、比率も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の改善となった。全国平均及び県平均と比較すると依然上回っている状況であるため、補助金、負担金等については事業効果等を精査しするなど、抑制に向けた取組を引き続き行う。</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163576</xdr:rowOff>
    </xdr:to>
    <xdr:cxnSp macro="">
      <xdr:nvCxnSpPr>
        <xdr:cNvPr id="298" name="直線コネクタ 297"/>
        <xdr:cNvCxnSpPr/>
      </xdr:nvCxnSpPr>
      <xdr:spPr>
        <a:xfrm flipV="1">
          <a:off x="15671800" y="6276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163576</xdr:rowOff>
    </xdr:to>
    <xdr:cxnSp macro="">
      <xdr:nvCxnSpPr>
        <xdr:cNvPr id="301" name="直線コネクタ 300"/>
        <xdr:cNvCxnSpPr/>
      </xdr:nvCxnSpPr>
      <xdr:spPr>
        <a:xfrm>
          <a:off x="14782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122428</xdr:rowOff>
    </xdr:to>
    <xdr:cxnSp macro="">
      <xdr:nvCxnSpPr>
        <xdr:cNvPr id="304" name="直線コネクタ 303"/>
        <xdr:cNvCxnSpPr/>
      </xdr:nvCxnSpPr>
      <xdr:spPr>
        <a:xfrm>
          <a:off x="13893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5" name="フローチャート: 判断 304"/>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6" name="テキスト ボックス 305"/>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5842</xdr:rowOff>
    </xdr:to>
    <xdr:cxnSp macro="">
      <xdr:nvCxnSpPr>
        <xdr:cNvPr id="307" name="直線コネクタ 306"/>
        <xdr:cNvCxnSpPr/>
      </xdr:nvCxnSpPr>
      <xdr:spPr>
        <a:xfrm flipV="1">
          <a:off x="13004800" y="6271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08" name="フローチャート: 判断 30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09" name="テキスト ボックス 30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1" name="テキスト ボックス 31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19" name="楕円 318"/>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0" name="テキスト ボックス 319"/>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1" name="楕円 320"/>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2" name="テキスト ボックス 321"/>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3" name="楕円 322"/>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4" name="テキスト ボックス 32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5" name="楕円 324"/>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6" name="テキスト ボックス 325"/>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新規借入の抑制と、既存借入分の償還終了に伴い全国平均、県平均より大幅に下回っている。平成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カ年計画で防災行政無線デジタル化に伴う新規借入を予定しており、平成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年度借入分の償還が始まる平成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年度以降、比率の上昇が見込まれる。今後も世代間の公平性と適債性を考慮し、計画的な財政運営に取り組む。</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165862</xdr:rowOff>
    </xdr:from>
    <xdr:to>
      <xdr:col>24</xdr:col>
      <xdr:colOff>25400</xdr:colOff>
      <xdr:row>74</xdr:row>
      <xdr:rowOff>72136</xdr:rowOff>
    </xdr:to>
    <xdr:cxnSp macro="">
      <xdr:nvCxnSpPr>
        <xdr:cNvPr id="356" name="直線コネクタ 355"/>
        <xdr:cNvCxnSpPr/>
      </xdr:nvCxnSpPr>
      <xdr:spPr>
        <a:xfrm flipV="1">
          <a:off x="3987800" y="126817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72136</xdr:rowOff>
    </xdr:from>
    <xdr:to>
      <xdr:col>19</xdr:col>
      <xdr:colOff>187325</xdr:colOff>
      <xdr:row>74</xdr:row>
      <xdr:rowOff>94996</xdr:rowOff>
    </xdr:to>
    <xdr:cxnSp macro="">
      <xdr:nvCxnSpPr>
        <xdr:cNvPr id="359" name="直線コネクタ 358"/>
        <xdr:cNvCxnSpPr/>
      </xdr:nvCxnSpPr>
      <xdr:spPr>
        <a:xfrm flipV="1">
          <a:off x="3098800" y="12759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75</xdr:row>
      <xdr:rowOff>78994</xdr:rowOff>
    </xdr:to>
    <xdr:cxnSp macro="">
      <xdr:nvCxnSpPr>
        <xdr:cNvPr id="362" name="直線コネクタ 361"/>
        <xdr:cNvCxnSpPr/>
      </xdr:nvCxnSpPr>
      <xdr:spPr>
        <a:xfrm flipV="1">
          <a:off x="2209800" y="127822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78994</xdr:rowOff>
    </xdr:from>
    <xdr:to>
      <xdr:col>11</xdr:col>
      <xdr:colOff>9525</xdr:colOff>
      <xdr:row>76</xdr:row>
      <xdr:rowOff>8128</xdr:rowOff>
    </xdr:to>
    <xdr:cxnSp macro="">
      <xdr:nvCxnSpPr>
        <xdr:cNvPr id="365" name="直線コネクタ 364"/>
        <xdr:cNvCxnSpPr/>
      </xdr:nvCxnSpPr>
      <xdr:spPr>
        <a:xfrm flipV="1">
          <a:off x="1320800" y="129377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6" name="フローチャート: 判断 36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7" name="テキスト ボックス 36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68" name="フローチャート: 判断 36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69" name="テキスト ボックス 36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115062</xdr:rowOff>
    </xdr:from>
    <xdr:to>
      <xdr:col>24</xdr:col>
      <xdr:colOff>76200</xdr:colOff>
      <xdr:row>74</xdr:row>
      <xdr:rowOff>45212</xdr:rowOff>
    </xdr:to>
    <xdr:sp macro="" textlink="">
      <xdr:nvSpPr>
        <xdr:cNvPr id="375" name="楕円 374"/>
        <xdr:cNvSpPr/>
      </xdr:nvSpPr>
      <xdr:spPr>
        <a:xfrm>
          <a:off x="47752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23639</xdr:rowOff>
    </xdr:from>
    <xdr:ext cx="762000" cy="259045"/>
    <xdr:sp macro="" textlink="">
      <xdr:nvSpPr>
        <xdr:cNvPr id="376" name="公債費該当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21336</xdr:rowOff>
    </xdr:from>
    <xdr:to>
      <xdr:col>20</xdr:col>
      <xdr:colOff>38100</xdr:colOff>
      <xdr:row>74</xdr:row>
      <xdr:rowOff>122936</xdr:rowOff>
    </xdr:to>
    <xdr:sp macro="" textlink="">
      <xdr:nvSpPr>
        <xdr:cNvPr id="377" name="楕円 376"/>
        <xdr:cNvSpPr/>
      </xdr:nvSpPr>
      <xdr:spPr>
        <a:xfrm>
          <a:off x="3937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133113</xdr:rowOff>
    </xdr:from>
    <xdr:ext cx="736600" cy="259045"/>
    <xdr:sp macro="" textlink="">
      <xdr:nvSpPr>
        <xdr:cNvPr id="378" name="テキスト ボックス 377"/>
        <xdr:cNvSpPr txBox="1"/>
      </xdr:nvSpPr>
      <xdr:spPr>
        <a:xfrm>
          <a:off x="3606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44196</xdr:rowOff>
    </xdr:from>
    <xdr:to>
      <xdr:col>15</xdr:col>
      <xdr:colOff>149225</xdr:colOff>
      <xdr:row>74</xdr:row>
      <xdr:rowOff>145796</xdr:rowOff>
    </xdr:to>
    <xdr:sp macro="" textlink="">
      <xdr:nvSpPr>
        <xdr:cNvPr id="379" name="楕円 378"/>
        <xdr:cNvSpPr/>
      </xdr:nvSpPr>
      <xdr:spPr>
        <a:xfrm>
          <a:off x="3048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155973</xdr:rowOff>
    </xdr:from>
    <xdr:ext cx="762000" cy="259045"/>
    <xdr:sp macro="" textlink="">
      <xdr:nvSpPr>
        <xdr:cNvPr id="380" name="テキスト ボックス 379"/>
        <xdr:cNvSpPr txBox="1"/>
      </xdr:nvSpPr>
      <xdr:spPr>
        <a:xfrm>
          <a:off x="2717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81" name="楕円 380"/>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82" name="テキスト ボックス 381"/>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83" name="楕円 382"/>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84" name="テキスト ボックス 383"/>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終了に伴い、公債費の経常収支比率に占める割合が減少傾向にある一方で、その他については総じて増加傾向にある。全国平均、県平均ともに上回っている状況であるので、事業の効率化や整理統合により、引続き経常経費圧縮に向けた取組を進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80</xdr:row>
      <xdr:rowOff>168148</xdr:rowOff>
    </xdr:to>
    <xdr:cxnSp macro="">
      <xdr:nvCxnSpPr>
        <xdr:cNvPr id="415" name="直線コネクタ 414"/>
        <xdr:cNvCxnSpPr/>
      </xdr:nvCxnSpPr>
      <xdr:spPr>
        <a:xfrm flipV="1">
          <a:off x="15671800" y="1365097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80</xdr:row>
      <xdr:rowOff>168148</xdr:rowOff>
    </xdr:to>
    <xdr:cxnSp macro="">
      <xdr:nvCxnSpPr>
        <xdr:cNvPr id="418" name="直線コネクタ 417"/>
        <xdr:cNvCxnSpPr/>
      </xdr:nvCxnSpPr>
      <xdr:spPr>
        <a:xfrm>
          <a:off x="14782800" y="13417804"/>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58420</xdr:rowOff>
    </xdr:to>
    <xdr:cxnSp macro="">
      <xdr:nvCxnSpPr>
        <xdr:cNvPr id="421" name="直線コネクタ 420"/>
        <xdr:cNvCxnSpPr/>
      </xdr:nvCxnSpPr>
      <xdr:spPr>
        <a:xfrm flipV="1">
          <a:off x="13893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22" name="フローチャート: 判断 42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23" name="テキスト ボックス 42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80</xdr:row>
      <xdr:rowOff>136144</xdr:rowOff>
    </xdr:to>
    <xdr:cxnSp macro="">
      <xdr:nvCxnSpPr>
        <xdr:cNvPr id="424" name="直線コネクタ 423"/>
        <xdr:cNvCxnSpPr/>
      </xdr:nvCxnSpPr>
      <xdr:spPr>
        <a:xfrm flipV="1">
          <a:off x="13004800" y="13431520"/>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26" name="テキスト ボックス 42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27" name="フローチャート: 判断 42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28" name="テキスト ボックス 42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34" name="楕円 433"/>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35"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117348</xdr:rowOff>
    </xdr:from>
    <xdr:to>
      <xdr:col>78</xdr:col>
      <xdr:colOff>120650</xdr:colOff>
      <xdr:row>81</xdr:row>
      <xdr:rowOff>47498</xdr:rowOff>
    </xdr:to>
    <xdr:sp macro="" textlink="">
      <xdr:nvSpPr>
        <xdr:cNvPr id="436" name="楕円 435"/>
        <xdr:cNvSpPr/>
      </xdr:nvSpPr>
      <xdr:spPr>
        <a:xfrm>
          <a:off x="15621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32275</xdr:rowOff>
    </xdr:from>
    <xdr:ext cx="736600" cy="259045"/>
    <xdr:sp macro="" textlink="">
      <xdr:nvSpPr>
        <xdr:cNvPr id="437" name="テキスト ボックス 436"/>
        <xdr:cNvSpPr txBox="1"/>
      </xdr:nvSpPr>
      <xdr:spPr>
        <a:xfrm>
          <a:off x="15290800" y="139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38" name="楕円 437"/>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39" name="テキスト ボックス 438"/>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0" name="楕円 439"/>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1" name="テキスト ボックス 440"/>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85344</xdr:rowOff>
    </xdr:from>
    <xdr:to>
      <xdr:col>65</xdr:col>
      <xdr:colOff>53975</xdr:colOff>
      <xdr:row>81</xdr:row>
      <xdr:rowOff>15494</xdr:rowOff>
    </xdr:to>
    <xdr:sp macro="" textlink="">
      <xdr:nvSpPr>
        <xdr:cNvPr id="442" name="楕円 441"/>
        <xdr:cNvSpPr/>
      </xdr:nvSpPr>
      <xdr:spPr>
        <a:xfrm>
          <a:off x="12954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271</xdr:rowOff>
    </xdr:from>
    <xdr:ext cx="762000" cy="259045"/>
    <xdr:sp macro="" textlink="">
      <xdr:nvSpPr>
        <xdr:cNvPr id="443" name="テキスト ボックス 442"/>
        <xdr:cNvSpPr txBox="1"/>
      </xdr:nvSpPr>
      <xdr:spPr>
        <a:xfrm>
          <a:off x="12623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90793</xdr:rowOff>
    </xdr:from>
    <xdr:to>
      <xdr:col>29</xdr:col>
      <xdr:colOff>127000</xdr:colOff>
      <xdr:row>19</xdr:row>
      <xdr:rowOff>119221</xdr:rowOff>
    </xdr:to>
    <xdr:cxnSp macro="">
      <xdr:nvCxnSpPr>
        <xdr:cNvPr id="48" name="直線コネクタ 47"/>
        <xdr:cNvCxnSpPr/>
      </xdr:nvCxnSpPr>
      <xdr:spPr bwMode="auto">
        <a:xfrm flipV="1">
          <a:off x="5003800" y="3395968"/>
          <a:ext cx="647700" cy="2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119221</xdr:rowOff>
    </xdr:from>
    <xdr:to>
      <xdr:col>26</xdr:col>
      <xdr:colOff>50800</xdr:colOff>
      <xdr:row>19</xdr:row>
      <xdr:rowOff>156044</xdr:rowOff>
    </xdr:to>
    <xdr:cxnSp macro="">
      <xdr:nvCxnSpPr>
        <xdr:cNvPr id="51" name="直線コネクタ 50"/>
        <xdr:cNvCxnSpPr/>
      </xdr:nvCxnSpPr>
      <xdr:spPr bwMode="auto">
        <a:xfrm flipV="1">
          <a:off x="4305300" y="3424396"/>
          <a:ext cx="698500" cy="3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156044</xdr:rowOff>
    </xdr:from>
    <xdr:to>
      <xdr:col>22</xdr:col>
      <xdr:colOff>114300</xdr:colOff>
      <xdr:row>20</xdr:row>
      <xdr:rowOff>7326</xdr:rowOff>
    </xdr:to>
    <xdr:cxnSp macro="">
      <xdr:nvCxnSpPr>
        <xdr:cNvPr id="54" name="直線コネクタ 53"/>
        <xdr:cNvCxnSpPr/>
      </xdr:nvCxnSpPr>
      <xdr:spPr bwMode="auto">
        <a:xfrm flipV="1">
          <a:off x="3606800" y="3461219"/>
          <a:ext cx="698500" cy="2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104485</xdr:rowOff>
    </xdr:from>
    <xdr:to>
      <xdr:col>22</xdr:col>
      <xdr:colOff>165100</xdr:colOff>
      <xdr:row>18</xdr:row>
      <xdr:rowOff>34635</xdr:rowOff>
    </xdr:to>
    <xdr:sp macro="" textlink="">
      <xdr:nvSpPr>
        <xdr:cNvPr id="55" name="フローチャート: 判断 54"/>
        <xdr:cNvSpPr/>
      </xdr:nvSpPr>
      <xdr:spPr bwMode="auto">
        <a:xfrm>
          <a:off x="4254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44812</xdr:rowOff>
    </xdr:from>
    <xdr:ext cx="762000" cy="259045"/>
    <xdr:sp macro="" textlink="">
      <xdr:nvSpPr>
        <xdr:cNvPr id="56" name="テキスト ボックス 55"/>
        <xdr:cNvSpPr txBox="1"/>
      </xdr:nvSpPr>
      <xdr:spPr>
        <a:xfrm>
          <a:off x="3924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7326</xdr:rowOff>
    </xdr:from>
    <xdr:to>
      <xdr:col>18</xdr:col>
      <xdr:colOff>177800</xdr:colOff>
      <xdr:row>20</xdr:row>
      <xdr:rowOff>26547</xdr:rowOff>
    </xdr:to>
    <xdr:cxnSp macro="">
      <xdr:nvCxnSpPr>
        <xdr:cNvPr id="57" name="直線コネクタ 56"/>
        <xdr:cNvCxnSpPr/>
      </xdr:nvCxnSpPr>
      <xdr:spPr bwMode="auto">
        <a:xfrm flipV="1">
          <a:off x="2908300" y="3483951"/>
          <a:ext cx="698500" cy="1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40468</xdr:rowOff>
    </xdr:from>
    <xdr:to>
      <xdr:col>19</xdr:col>
      <xdr:colOff>38100</xdr:colOff>
      <xdr:row>19</xdr:row>
      <xdr:rowOff>142068</xdr:rowOff>
    </xdr:to>
    <xdr:sp macro="" textlink="">
      <xdr:nvSpPr>
        <xdr:cNvPr id="58" name="フローチャート: 判断 57"/>
        <xdr:cNvSpPr/>
      </xdr:nvSpPr>
      <xdr:spPr bwMode="auto">
        <a:xfrm>
          <a:off x="35560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152245</xdr:rowOff>
    </xdr:from>
    <xdr:ext cx="762000" cy="259045"/>
    <xdr:sp macro="" textlink="">
      <xdr:nvSpPr>
        <xdr:cNvPr id="59" name="テキスト ボックス 58"/>
        <xdr:cNvSpPr txBox="1"/>
      </xdr:nvSpPr>
      <xdr:spPr>
        <a:xfrm>
          <a:off x="3225800" y="31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67690</xdr:rowOff>
    </xdr:from>
    <xdr:to>
      <xdr:col>15</xdr:col>
      <xdr:colOff>101600</xdr:colOff>
      <xdr:row>19</xdr:row>
      <xdr:rowOff>169290</xdr:rowOff>
    </xdr:to>
    <xdr:sp macro="" textlink="">
      <xdr:nvSpPr>
        <xdr:cNvPr id="60" name="フローチャート: 判断 59"/>
        <xdr:cNvSpPr/>
      </xdr:nvSpPr>
      <xdr:spPr bwMode="auto">
        <a:xfrm>
          <a:off x="2857500" y="3372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8017</xdr:rowOff>
    </xdr:from>
    <xdr:ext cx="762000" cy="259045"/>
    <xdr:sp macro="" textlink="">
      <xdr:nvSpPr>
        <xdr:cNvPr id="61" name="テキスト ボックス 60"/>
        <xdr:cNvSpPr txBox="1"/>
      </xdr:nvSpPr>
      <xdr:spPr>
        <a:xfrm>
          <a:off x="2527300" y="314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39993</xdr:rowOff>
    </xdr:from>
    <xdr:to>
      <xdr:col>29</xdr:col>
      <xdr:colOff>177800</xdr:colOff>
      <xdr:row>19</xdr:row>
      <xdr:rowOff>141593</xdr:rowOff>
    </xdr:to>
    <xdr:sp macro="" textlink="">
      <xdr:nvSpPr>
        <xdr:cNvPr id="67" name="楕円 66"/>
        <xdr:cNvSpPr/>
      </xdr:nvSpPr>
      <xdr:spPr bwMode="auto">
        <a:xfrm>
          <a:off x="5600700" y="334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12070</xdr:rowOff>
    </xdr:from>
    <xdr:ext cx="762000" cy="259045"/>
    <xdr:sp macro="" textlink="">
      <xdr:nvSpPr>
        <xdr:cNvPr id="68" name="人口1人当たり決算額の推移該当値テキスト130"/>
        <xdr:cNvSpPr txBox="1"/>
      </xdr:nvSpPr>
      <xdr:spPr>
        <a:xfrm>
          <a:off x="5740400" y="331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68421</xdr:rowOff>
    </xdr:from>
    <xdr:to>
      <xdr:col>26</xdr:col>
      <xdr:colOff>101600</xdr:colOff>
      <xdr:row>19</xdr:row>
      <xdr:rowOff>170021</xdr:rowOff>
    </xdr:to>
    <xdr:sp macro="" textlink="">
      <xdr:nvSpPr>
        <xdr:cNvPr id="69" name="楕円 68"/>
        <xdr:cNvSpPr/>
      </xdr:nvSpPr>
      <xdr:spPr bwMode="auto">
        <a:xfrm>
          <a:off x="4953000" y="337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154798</xdr:rowOff>
    </xdr:from>
    <xdr:ext cx="736600" cy="259045"/>
    <xdr:sp macro="" textlink="">
      <xdr:nvSpPr>
        <xdr:cNvPr id="70" name="テキスト ボックス 69"/>
        <xdr:cNvSpPr txBox="1"/>
      </xdr:nvSpPr>
      <xdr:spPr>
        <a:xfrm>
          <a:off x="4622800" y="34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105244</xdr:rowOff>
    </xdr:from>
    <xdr:to>
      <xdr:col>22</xdr:col>
      <xdr:colOff>165100</xdr:colOff>
      <xdr:row>20</xdr:row>
      <xdr:rowOff>35394</xdr:rowOff>
    </xdr:to>
    <xdr:sp macro="" textlink="">
      <xdr:nvSpPr>
        <xdr:cNvPr id="71" name="楕円 70"/>
        <xdr:cNvSpPr/>
      </xdr:nvSpPr>
      <xdr:spPr bwMode="auto">
        <a:xfrm>
          <a:off x="4254500" y="341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20171</xdr:rowOff>
    </xdr:from>
    <xdr:ext cx="762000" cy="259045"/>
    <xdr:sp macro="" textlink="">
      <xdr:nvSpPr>
        <xdr:cNvPr id="72" name="テキスト ボックス 71"/>
        <xdr:cNvSpPr txBox="1"/>
      </xdr:nvSpPr>
      <xdr:spPr>
        <a:xfrm>
          <a:off x="3924300" y="349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127976</xdr:rowOff>
    </xdr:from>
    <xdr:to>
      <xdr:col>19</xdr:col>
      <xdr:colOff>38100</xdr:colOff>
      <xdr:row>20</xdr:row>
      <xdr:rowOff>58126</xdr:rowOff>
    </xdr:to>
    <xdr:sp macro="" textlink="">
      <xdr:nvSpPr>
        <xdr:cNvPr id="73" name="楕円 72"/>
        <xdr:cNvSpPr/>
      </xdr:nvSpPr>
      <xdr:spPr bwMode="auto">
        <a:xfrm>
          <a:off x="3556000" y="343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42903</xdr:rowOff>
    </xdr:from>
    <xdr:ext cx="762000" cy="259045"/>
    <xdr:sp macro="" textlink="">
      <xdr:nvSpPr>
        <xdr:cNvPr id="74" name="テキスト ボックス 73"/>
        <xdr:cNvSpPr txBox="1"/>
      </xdr:nvSpPr>
      <xdr:spPr>
        <a:xfrm>
          <a:off x="3225800" y="351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147197</xdr:rowOff>
    </xdr:from>
    <xdr:to>
      <xdr:col>15</xdr:col>
      <xdr:colOff>101600</xdr:colOff>
      <xdr:row>20</xdr:row>
      <xdr:rowOff>77347</xdr:rowOff>
    </xdr:to>
    <xdr:sp macro="" textlink="">
      <xdr:nvSpPr>
        <xdr:cNvPr id="75" name="楕円 74"/>
        <xdr:cNvSpPr/>
      </xdr:nvSpPr>
      <xdr:spPr bwMode="auto">
        <a:xfrm>
          <a:off x="2857500" y="3452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62124</xdr:rowOff>
    </xdr:from>
    <xdr:ext cx="762000" cy="259045"/>
    <xdr:sp macro="" textlink="">
      <xdr:nvSpPr>
        <xdr:cNvPr id="76" name="テキスト ボックス 75"/>
        <xdr:cNvSpPr txBox="1"/>
      </xdr:nvSpPr>
      <xdr:spPr>
        <a:xfrm>
          <a:off x="2527300" y="3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99660</xdr:rowOff>
    </xdr:from>
    <xdr:to>
      <xdr:col>29</xdr:col>
      <xdr:colOff>127000</xdr:colOff>
      <xdr:row>37</xdr:row>
      <xdr:rowOff>190574</xdr:rowOff>
    </xdr:to>
    <xdr:cxnSp macro="">
      <xdr:nvCxnSpPr>
        <xdr:cNvPr id="108" name="直線コネクタ 107"/>
        <xdr:cNvCxnSpPr/>
      </xdr:nvCxnSpPr>
      <xdr:spPr bwMode="auto">
        <a:xfrm>
          <a:off x="5003800" y="7224360"/>
          <a:ext cx="647700" cy="90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43995</xdr:rowOff>
    </xdr:from>
    <xdr:to>
      <xdr:col>26</xdr:col>
      <xdr:colOff>50800</xdr:colOff>
      <xdr:row>37</xdr:row>
      <xdr:rowOff>99660</xdr:rowOff>
    </xdr:to>
    <xdr:cxnSp macro="">
      <xdr:nvCxnSpPr>
        <xdr:cNvPr id="111" name="直線コネクタ 110"/>
        <xdr:cNvCxnSpPr/>
      </xdr:nvCxnSpPr>
      <xdr:spPr bwMode="auto">
        <a:xfrm>
          <a:off x="4305300" y="7168695"/>
          <a:ext cx="698500" cy="5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141036</xdr:rowOff>
    </xdr:from>
    <xdr:to>
      <xdr:col>22</xdr:col>
      <xdr:colOff>114300</xdr:colOff>
      <xdr:row>37</xdr:row>
      <xdr:rowOff>43995</xdr:rowOff>
    </xdr:to>
    <xdr:cxnSp macro="">
      <xdr:nvCxnSpPr>
        <xdr:cNvPr id="114" name="直線コネクタ 113"/>
        <xdr:cNvCxnSpPr/>
      </xdr:nvCxnSpPr>
      <xdr:spPr bwMode="auto">
        <a:xfrm>
          <a:off x="3606800" y="7094286"/>
          <a:ext cx="698500" cy="7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206753</xdr:rowOff>
    </xdr:from>
    <xdr:to>
      <xdr:col>22</xdr:col>
      <xdr:colOff>165100</xdr:colOff>
      <xdr:row>35</xdr:row>
      <xdr:rowOff>308353</xdr:rowOff>
    </xdr:to>
    <xdr:sp macro="" textlink="">
      <xdr:nvSpPr>
        <xdr:cNvPr id="115" name="フローチャート: 判断 114"/>
        <xdr:cNvSpPr/>
      </xdr:nvSpPr>
      <xdr:spPr bwMode="auto">
        <a:xfrm>
          <a:off x="42545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318530</xdr:rowOff>
    </xdr:from>
    <xdr:ext cx="762000" cy="259045"/>
    <xdr:sp macro="" textlink="">
      <xdr:nvSpPr>
        <xdr:cNvPr id="116" name="テキスト ボックス 115"/>
        <xdr:cNvSpPr txBox="1"/>
      </xdr:nvSpPr>
      <xdr:spPr>
        <a:xfrm>
          <a:off x="3924300" y="658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81852</xdr:rowOff>
    </xdr:from>
    <xdr:to>
      <xdr:col>18</xdr:col>
      <xdr:colOff>177800</xdr:colOff>
      <xdr:row>36</xdr:row>
      <xdr:rowOff>141036</xdr:rowOff>
    </xdr:to>
    <xdr:cxnSp macro="">
      <xdr:nvCxnSpPr>
        <xdr:cNvPr id="117" name="直線コネクタ 116"/>
        <xdr:cNvCxnSpPr/>
      </xdr:nvCxnSpPr>
      <xdr:spPr bwMode="auto">
        <a:xfrm>
          <a:off x="2908300" y="7035102"/>
          <a:ext cx="698500" cy="5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18" name="フローチャート: 判断 117"/>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54474</xdr:rowOff>
    </xdr:from>
    <xdr:ext cx="762000" cy="259045"/>
    <xdr:sp macro="" textlink="">
      <xdr:nvSpPr>
        <xdr:cNvPr id="119" name="テキスト ボックス 118"/>
        <xdr:cNvSpPr txBox="1"/>
      </xdr:nvSpPr>
      <xdr:spPr>
        <a:xfrm>
          <a:off x="32258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0" name="フローチャート: 判断 119"/>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342808</xdr:rowOff>
    </xdr:from>
    <xdr:ext cx="762000" cy="259045"/>
    <xdr:sp macro="" textlink="">
      <xdr:nvSpPr>
        <xdr:cNvPr id="121" name="テキスト ボックス 120"/>
        <xdr:cNvSpPr txBox="1"/>
      </xdr:nvSpPr>
      <xdr:spPr>
        <a:xfrm>
          <a:off x="2527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139774</xdr:rowOff>
    </xdr:from>
    <xdr:to>
      <xdr:col>29</xdr:col>
      <xdr:colOff>177800</xdr:colOff>
      <xdr:row>37</xdr:row>
      <xdr:rowOff>241374</xdr:rowOff>
    </xdr:to>
    <xdr:sp macro="" textlink="">
      <xdr:nvSpPr>
        <xdr:cNvPr id="127" name="楕円 126"/>
        <xdr:cNvSpPr/>
      </xdr:nvSpPr>
      <xdr:spPr bwMode="auto">
        <a:xfrm>
          <a:off x="5600700" y="726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111851</xdr:rowOff>
    </xdr:from>
    <xdr:ext cx="762000" cy="259045"/>
    <xdr:sp macro="" textlink="">
      <xdr:nvSpPr>
        <xdr:cNvPr id="128" name="人口1人当たり決算額の推移該当値テキスト445"/>
        <xdr:cNvSpPr txBox="1"/>
      </xdr:nvSpPr>
      <xdr:spPr>
        <a:xfrm>
          <a:off x="5740400" y="723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48860</xdr:rowOff>
    </xdr:from>
    <xdr:to>
      <xdr:col>26</xdr:col>
      <xdr:colOff>101600</xdr:colOff>
      <xdr:row>37</xdr:row>
      <xdr:rowOff>150460</xdr:rowOff>
    </xdr:to>
    <xdr:sp macro="" textlink="">
      <xdr:nvSpPr>
        <xdr:cNvPr id="129" name="楕円 128"/>
        <xdr:cNvSpPr/>
      </xdr:nvSpPr>
      <xdr:spPr bwMode="auto">
        <a:xfrm>
          <a:off x="4953000" y="717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135237</xdr:rowOff>
    </xdr:from>
    <xdr:ext cx="736600" cy="259045"/>
    <xdr:sp macro="" textlink="">
      <xdr:nvSpPr>
        <xdr:cNvPr id="130" name="テキスト ボックス 129"/>
        <xdr:cNvSpPr txBox="1"/>
      </xdr:nvSpPr>
      <xdr:spPr>
        <a:xfrm>
          <a:off x="4622800" y="725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164645</xdr:rowOff>
    </xdr:from>
    <xdr:to>
      <xdr:col>22</xdr:col>
      <xdr:colOff>165100</xdr:colOff>
      <xdr:row>37</xdr:row>
      <xdr:rowOff>94795</xdr:rowOff>
    </xdr:to>
    <xdr:sp macro="" textlink="">
      <xdr:nvSpPr>
        <xdr:cNvPr id="131" name="楕円 130"/>
        <xdr:cNvSpPr/>
      </xdr:nvSpPr>
      <xdr:spPr bwMode="auto">
        <a:xfrm>
          <a:off x="4254500" y="7117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79572</xdr:rowOff>
    </xdr:from>
    <xdr:ext cx="762000" cy="259045"/>
    <xdr:sp macro="" textlink="">
      <xdr:nvSpPr>
        <xdr:cNvPr id="132" name="テキスト ボックス 131"/>
        <xdr:cNvSpPr txBox="1"/>
      </xdr:nvSpPr>
      <xdr:spPr>
        <a:xfrm>
          <a:off x="3924300" y="720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90236</xdr:rowOff>
    </xdr:from>
    <xdr:to>
      <xdr:col>19</xdr:col>
      <xdr:colOff>38100</xdr:colOff>
      <xdr:row>37</xdr:row>
      <xdr:rowOff>20386</xdr:rowOff>
    </xdr:to>
    <xdr:sp macro="" textlink="">
      <xdr:nvSpPr>
        <xdr:cNvPr id="133" name="楕円 132"/>
        <xdr:cNvSpPr/>
      </xdr:nvSpPr>
      <xdr:spPr bwMode="auto">
        <a:xfrm>
          <a:off x="3556000" y="704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5163</xdr:rowOff>
    </xdr:from>
    <xdr:ext cx="762000" cy="259045"/>
    <xdr:sp macro="" textlink="">
      <xdr:nvSpPr>
        <xdr:cNvPr id="134" name="テキスト ボックス 133"/>
        <xdr:cNvSpPr txBox="1"/>
      </xdr:nvSpPr>
      <xdr:spPr>
        <a:xfrm>
          <a:off x="3225800" y="712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31052</xdr:rowOff>
    </xdr:from>
    <xdr:to>
      <xdr:col>15</xdr:col>
      <xdr:colOff>101600</xdr:colOff>
      <xdr:row>36</xdr:row>
      <xdr:rowOff>132652</xdr:rowOff>
    </xdr:to>
    <xdr:sp macro="" textlink="">
      <xdr:nvSpPr>
        <xdr:cNvPr id="135" name="楕円 134"/>
        <xdr:cNvSpPr/>
      </xdr:nvSpPr>
      <xdr:spPr bwMode="auto">
        <a:xfrm>
          <a:off x="2857500" y="698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117429</xdr:rowOff>
    </xdr:from>
    <xdr:ext cx="762000" cy="259045"/>
    <xdr:sp macro="" textlink="">
      <xdr:nvSpPr>
        <xdr:cNvPr id="136" name="テキスト ボックス 135"/>
        <xdr:cNvSpPr txBox="1"/>
      </xdr:nvSpPr>
      <xdr:spPr>
        <a:xfrm>
          <a:off x="25273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
9,255
19.99
4,010,613
3,749,249
257,591
2,915,238
362,136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95489</xdr:rowOff>
    </xdr:from>
    <xdr:to>
      <xdr:col>24</xdr:col>
      <xdr:colOff>63500</xdr:colOff>
      <xdr:row>37</xdr:row>
      <xdr:rowOff>114828</xdr:rowOff>
    </xdr:to>
    <xdr:cxnSp macro="">
      <xdr:nvCxnSpPr>
        <xdr:cNvPr id="61" name="直線コネクタ 60"/>
        <xdr:cNvCxnSpPr/>
      </xdr:nvCxnSpPr>
      <xdr:spPr>
        <a:xfrm flipV="1">
          <a:off x="3797300" y="6439139"/>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107338</xdr:rowOff>
    </xdr:from>
    <xdr:to>
      <xdr:col>19</xdr:col>
      <xdr:colOff>177800</xdr:colOff>
      <xdr:row>37</xdr:row>
      <xdr:rowOff>114828</xdr:rowOff>
    </xdr:to>
    <xdr:cxnSp macro="">
      <xdr:nvCxnSpPr>
        <xdr:cNvPr id="64" name="直線コネクタ 63"/>
        <xdr:cNvCxnSpPr/>
      </xdr:nvCxnSpPr>
      <xdr:spPr>
        <a:xfrm>
          <a:off x="2908300" y="6450988"/>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107338</xdr:rowOff>
    </xdr:from>
    <xdr:to>
      <xdr:col>15</xdr:col>
      <xdr:colOff>50800</xdr:colOff>
      <xdr:row>37</xdr:row>
      <xdr:rowOff>133147</xdr:rowOff>
    </xdr:to>
    <xdr:cxnSp macro="">
      <xdr:nvCxnSpPr>
        <xdr:cNvPr id="67" name="直線コネクタ 66"/>
        <xdr:cNvCxnSpPr/>
      </xdr:nvCxnSpPr>
      <xdr:spPr>
        <a:xfrm flipV="1">
          <a:off x="2019300" y="6450988"/>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19207</xdr:rowOff>
    </xdr:from>
    <xdr:to>
      <xdr:col>15</xdr:col>
      <xdr:colOff>101600</xdr:colOff>
      <xdr:row>36</xdr:row>
      <xdr:rowOff>120807</xdr:rowOff>
    </xdr:to>
    <xdr:sp macro="" textlink="">
      <xdr:nvSpPr>
        <xdr:cNvPr id="68" name="フローチャート: 判断 67"/>
        <xdr:cNvSpPr/>
      </xdr:nvSpPr>
      <xdr:spPr>
        <a:xfrm>
          <a:off x="2857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137334</xdr:rowOff>
    </xdr:from>
    <xdr:ext cx="599010" cy="259045"/>
    <xdr:sp macro="" textlink="">
      <xdr:nvSpPr>
        <xdr:cNvPr id="69" name="テキスト ボックス 68"/>
        <xdr:cNvSpPr txBox="1"/>
      </xdr:nvSpPr>
      <xdr:spPr>
        <a:xfrm>
          <a:off x="2608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133147</xdr:rowOff>
    </xdr:from>
    <xdr:to>
      <xdr:col>10</xdr:col>
      <xdr:colOff>114300</xdr:colOff>
      <xdr:row>37</xdr:row>
      <xdr:rowOff>161722</xdr:rowOff>
    </xdr:to>
    <xdr:cxnSp macro="">
      <xdr:nvCxnSpPr>
        <xdr:cNvPr id="70" name="直線コネクタ 69"/>
        <xdr:cNvCxnSpPr/>
      </xdr:nvCxnSpPr>
      <xdr:spPr>
        <a:xfrm flipV="1">
          <a:off x="1130300" y="647679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44689</xdr:rowOff>
    </xdr:from>
    <xdr:to>
      <xdr:col>24</xdr:col>
      <xdr:colOff>114300</xdr:colOff>
      <xdr:row>37</xdr:row>
      <xdr:rowOff>146289</xdr:rowOff>
    </xdr:to>
    <xdr:sp macro="" textlink="">
      <xdr:nvSpPr>
        <xdr:cNvPr id="80" name="楕円 79"/>
        <xdr:cNvSpPr/>
      </xdr:nvSpPr>
      <xdr:spPr>
        <a:xfrm>
          <a:off x="4584700" y="6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23116</xdr:rowOff>
    </xdr:from>
    <xdr:ext cx="534377" cy="259045"/>
    <xdr:sp macro="" textlink="">
      <xdr:nvSpPr>
        <xdr:cNvPr id="81" name="人件費該当値テキスト"/>
        <xdr:cNvSpPr txBox="1"/>
      </xdr:nvSpPr>
      <xdr:spPr>
        <a:xfrm>
          <a:off x="4686300" y="636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64028</xdr:rowOff>
    </xdr:from>
    <xdr:to>
      <xdr:col>20</xdr:col>
      <xdr:colOff>38100</xdr:colOff>
      <xdr:row>37</xdr:row>
      <xdr:rowOff>165629</xdr:rowOff>
    </xdr:to>
    <xdr:sp macro="" textlink="">
      <xdr:nvSpPr>
        <xdr:cNvPr id="82" name="楕円 81"/>
        <xdr:cNvSpPr/>
      </xdr:nvSpPr>
      <xdr:spPr>
        <a:xfrm>
          <a:off x="3746500" y="64076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156756</xdr:rowOff>
    </xdr:from>
    <xdr:ext cx="534377" cy="259045"/>
    <xdr:sp macro="" textlink="">
      <xdr:nvSpPr>
        <xdr:cNvPr id="83" name="テキスト ボックス 82"/>
        <xdr:cNvSpPr txBox="1"/>
      </xdr:nvSpPr>
      <xdr:spPr>
        <a:xfrm>
          <a:off x="3530111" y="65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56538</xdr:rowOff>
    </xdr:from>
    <xdr:to>
      <xdr:col>15</xdr:col>
      <xdr:colOff>101600</xdr:colOff>
      <xdr:row>37</xdr:row>
      <xdr:rowOff>158138</xdr:rowOff>
    </xdr:to>
    <xdr:sp macro="" textlink="">
      <xdr:nvSpPr>
        <xdr:cNvPr id="84" name="楕円 83"/>
        <xdr:cNvSpPr/>
      </xdr:nvSpPr>
      <xdr:spPr>
        <a:xfrm>
          <a:off x="2857500" y="64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149265</xdr:rowOff>
    </xdr:from>
    <xdr:ext cx="534377" cy="259045"/>
    <xdr:sp macro="" textlink="">
      <xdr:nvSpPr>
        <xdr:cNvPr id="85" name="テキスト ボックス 84"/>
        <xdr:cNvSpPr txBox="1"/>
      </xdr:nvSpPr>
      <xdr:spPr>
        <a:xfrm>
          <a:off x="2641111" y="64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82347</xdr:rowOff>
    </xdr:from>
    <xdr:to>
      <xdr:col>10</xdr:col>
      <xdr:colOff>165100</xdr:colOff>
      <xdr:row>38</xdr:row>
      <xdr:rowOff>12497</xdr:rowOff>
    </xdr:to>
    <xdr:sp macro="" textlink="">
      <xdr:nvSpPr>
        <xdr:cNvPr id="86" name="楕円 85"/>
        <xdr:cNvSpPr/>
      </xdr:nvSpPr>
      <xdr:spPr>
        <a:xfrm>
          <a:off x="1968500" y="64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3624</xdr:rowOff>
    </xdr:from>
    <xdr:ext cx="534377" cy="259045"/>
    <xdr:sp macro="" textlink="">
      <xdr:nvSpPr>
        <xdr:cNvPr id="87" name="テキスト ボックス 86"/>
        <xdr:cNvSpPr txBox="1"/>
      </xdr:nvSpPr>
      <xdr:spPr>
        <a:xfrm>
          <a:off x="1752111" y="65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110922</xdr:rowOff>
    </xdr:from>
    <xdr:to>
      <xdr:col>6</xdr:col>
      <xdr:colOff>38100</xdr:colOff>
      <xdr:row>38</xdr:row>
      <xdr:rowOff>41072</xdr:rowOff>
    </xdr:to>
    <xdr:sp macro="" textlink="">
      <xdr:nvSpPr>
        <xdr:cNvPr id="88" name="楕円 87"/>
        <xdr:cNvSpPr/>
      </xdr:nvSpPr>
      <xdr:spPr>
        <a:xfrm>
          <a:off x="1079500" y="64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32199</xdr:rowOff>
    </xdr:from>
    <xdr:ext cx="534377" cy="259045"/>
    <xdr:sp macro="" textlink="">
      <xdr:nvSpPr>
        <xdr:cNvPr id="89" name="テキスト ボックス 88"/>
        <xdr:cNvSpPr txBox="1"/>
      </xdr:nvSpPr>
      <xdr:spPr>
        <a:xfrm>
          <a:off x="863111" y="65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10845</xdr:rowOff>
    </xdr:from>
    <xdr:to>
      <xdr:col>24</xdr:col>
      <xdr:colOff>63500</xdr:colOff>
      <xdr:row>58</xdr:row>
      <xdr:rowOff>19989</xdr:rowOff>
    </xdr:to>
    <xdr:cxnSp macro="">
      <xdr:nvCxnSpPr>
        <xdr:cNvPr id="120" name="直線コネクタ 119"/>
        <xdr:cNvCxnSpPr/>
      </xdr:nvCxnSpPr>
      <xdr:spPr>
        <a:xfrm flipV="1">
          <a:off x="3797300" y="995494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19989</xdr:rowOff>
    </xdr:from>
    <xdr:to>
      <xdr:col>19</xdr:col>
      <xdr:colOff>177800</xdr:colOff>
      <xdr:row>58</xdr:row>
      <xdr:rowOff>39064</xdr:rowOff>
    </xdr:to>
    <xdr:cxnSp macro="">
      <xdr:nvCxnSpPr>
        <xdr:cNvPr id="123" name="直線コネクタ 122"/>
        <xdr:cNvCxnSpPr/>
      </xdr:nvCxnSpPr>
      <xdr:spPr>
        <a:xfrm flipV="1">
          <a:off x="2908300" y="9964089"/>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39064</xdr:rowOff>
    </xdr:from>
    <xdr:to>
      <xdr:col>15</xdr:col>
      <xdr:colOff>50800</xdr:colOff>
      <xdr:row>58</xdr:row>
      <xdr:rowOff>44073</xdr:rowOff>
    </xdr:to>
    <xdr:cxnSp macro="">
      <xdr:nvCxnSpPr>
        <xdr:cNvPr id="126" name="直線コネクタ 125"/>
        <xdr:cNvCxnSpPr/>
      </xdr:nvCxnSpPr>
      <xdr:spPr>
        <a:xfrm flipV="1">
          <a:off x="2019300" y="9983164"/>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44065</xdr:rowOff>
    </xdr:from>
    <xdr:to>
      <xdr:col>15</xdr:col>
      <xdr:colOff>101600</xdr:colOff>
      <xdr:row>57</xdr:row>
      <xdr:rowOff>145665</xdr:rowOff>
    </xdr:to>
    <xdr:sp macro="" textlink="">
      <xdr:nvSpPr>
        <xdr:cNvPr id="127" name="フローチャート: 判断 126"/>
        <xdr:cNvSpPr/>
      </xdr:nvSpPr>
      <xdr:spPr>
        <a:xfrm>
          <a:off x="2857500" y="981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162192</xdr:rowOff>
    </xdr:from>
    <xdr:ext cx="599010" cy="259045"/>
    <xdr:sp macro="" textlink="">
      <xdr:nvSpPr>
        <xdr:cNvPr id="128" name="テキスト ボックス 127"/>
        <xdr:cNvSpPr txBox="1"/>
      </xdr:nvSpPr>
      <xdr:spPr>
        <a:xfrm>
          <a:off x="2608795" y="959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44073</xdr:rowOff>
    </xdr:from>
    <xdr:to>
      <xdr:col>10</xdr:col>
      <xdr:colOff>114300</xdr:colOff>
      <xdr:row>58</xdr:row>
      <xdr:rowOff>50954</xdr:rowOff>
    </xdr:to>
    <xdr:cxnSp macro="">
      <xdr:nvCxnSpPr>
        <xdr:cNvPr id="129" name="直線コネクタ 128"/>
        <xdr:cNvCxnSpPr/>
      </xdr:nvCxnSpPr>
      <xdr:spPr>
        <a:xfrm flipV="1">
          <a:off x="1130300" y="9988173"/>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145100</xdr:rowOff>
    </xdr:from>
    <xdr:to>
      <xdr:col>10</xdr:col>
      <xdr:colOff>165100</xdr:colOff>
      <xdr:row>58</xdr:row>
      <xdr:rowOff>75250</xdr:rowOff>
    </xdr:to>
    <xdr:sp macro="" textlink="">
      <xdr:nvSpPr>
        <xdr:cNvPr id="130" name="フローチャート: 判断 129"/>
        <xdr:cNvSpPr/>
      </xdr:nvSpPr>
      <xdr:spPr>
        <a:xfrm>
          <a:off x="1968500" y="99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91777</xdr:rowOff>
    </xdr:from>
    <xdr:ext cx="534377" cy="259045"/>
    <xdr:sp macro="" textlink="">
      <xdr:nvSpPr>
        <xdr:cNvPr id="131" name="テキスト ボックス 130"/>
        <xdr:cNvSpPr txBox="1"/>
      </xdr:nvSpPr>
      <xdr:spPr>
        <a:xfrm>
          <a:off x="1752111" y="96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158806</xdr:rowOff>
    </xdr:from>
    <xdr:to>
      <xdr:col>6</xdr:col>
      <xdr:colOff>38100</xdr:colOff>
      <xdr:row>58</xdr:row>
      <xdr:rowOff>88956</xdr:rowOff>
    </xdr:to>
    <xdr:sp macro="" textlink="">
      <xdr:nvSpPr>
        <xdr:cNvPr id="132" name="フローチャート: 判断 131"/>
        <xdr:cNvSpPr/>
      </xdr:nvSpPr>
      <xdr:spPr>
        <a:xfrm>
          <a:off x="1079500" y="993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105483</xdr:rowOff>
    </xdr:from>
    <xdr:ext cx="534377" cy="259045"/>
    <xdr:sp macro="" textlink="">
      <xdr:nvSpPr>
        <xdr:cNvPr id="133" name="テキスト ボックス 132"/>
        <xdr:cNvSpPr txBox="1"/>
      </xdr:nvSpPr>
      <xdr:spPr>
        <a:xfrm>
          <a:off x="863111" y="97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131495</xdr:rowOff>
    </xdr:from>
    <xdr:to>
      <xdr:col>24</xdr:col>
      <xdr:colOff>114300</xdr:colOff>
      <xdr:row>58</xdr:row>
      <xdr:rowOff>61645</xdr:rowOff>
    </xdr:to>
    <xdr:sp macro="" textlink="">
      <xdr:nvSpPr>
        <xdr:cNvPr id="139" name="楕円 138"/>
        <xdr:cNvSpPr/>
      </xdr:nvSpPr>
      <xdr:spPr>
        <a:xfrm>
          <a:off x="4584700" y="99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46422</xdr:rowOff>
    </xdr:from>
    <xdr:ext cx="534377" cy="259045"/>
    <xdr:sp macro="" textlink="">
      <xdr:nvSpPr>
        <xdr:cNvPr id="140" name="物件費該当値テキスト"/>
        <xdr:cNvSpPr txBox="1"/>
      </xdr:nvSpPr>
      <xdr:spPr>
        <a:xfrm>
          <a:off x="4686300" y="98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140639</xdr:rowOff>
    </xdr:from>
    <xdr:to>
      <xdr:col>20</xdr:col>
      <xdr:colOff>38100</xdr:colOff>
      <xdr:row>58</xdr:row>
      <xdr:rowOff>70789</xdr:rowOff>
    </xdr:to>
    <xdr:sp macro="" textlink="">
      <xdr:nvSpPr>
        <xdr:cNvPr id="141" name="楕円 140"/>
        <xdr:cNvSpPr/>
      </xdr:nvSpPr>
      <xdr:spPr>
        <a:xfrm>
          <a:off x="3746500" y="9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61916</xdr:rowOff>
    </xdr:from>
    <xdr:ext cx="534377" cy="259045"/>
    <xdr:sp macro="" textlink="">
      <xdr:nvSpPr>
        <xdr:cNvPr id="142" name="テキスト ボックス 141"/>
        <xdr:cNvSpPr txBox="1"/>
      </xdr:nvSpPr>
      <xdr:spPr>
        <a:xfrm>
          <a:off x="3530111" y="10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159714</xdr:rowOff>
    </xdr:from>
    <xdr:to>
      <xdr:col>15</xdr:col>
      <xdr:colOff>101600</xdr:colOff>
      <xdr:row>58</xdr:row>
      <xdr:rowOff>89864</xdr:rowOff>
    </xdr:to>
    <xdr:sp macro="" textlink="">
      <xdr:nvSpPr>
        <xdr:cNvPr id="143" name="楕円 142"/>
        <xdr:cNvSpPr/>
      </xdr:nvSpPr>
      <xdr:spPr>
        <a:xfrm>
          <a:off x="2857500" y="993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80991</xdr:rowOff>
    </xdr:from>
    <xdr:ext cx="534377" cy="259045"/>
    <xdr:sp macro="" textlink="">
      <xdr:nvSpPr>
        <xdr:cNvPr id="144" name="テキスト ボックス 143"/>
        <xdr:cNvSpPr txBox="1"/>
      </xdr:nvSpPr>
      <xdr:spPr>
        <a:xfrm>
          <a:off x="2641111" y="1002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164723</xdr:rowOff>
    </xdr:from>
    <xdr:to>
      <xdr:col>10</xdr:col>
      <xdr:colOff>165100</xdr:colOff>
      <xdr:row>58</xdr:row>
      <xdr:rowOff>94873</xdr:rowOff>
    </xdr:to>
    <xdr:sp macro="" textlink="">
      <xdr:nvSpPr>
        <xdr:cNvPr id="145" name="楕円 144"/>
        <xdr:cNvSpPr/>
      </xdr:nvSpPr>
      <xdr:spPr>
        <a:xfrm>
          <a:off x="1968500" y="99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86000</xdr:rowOff>
    </xdr:from>
    <xdr:ext cx="534377" cy="259045"/>
    <xdr:sp macro="" textlink="">
      <xdr:nvSpPr>
        <xdr:cNvPr id="146" name="テキスト ボックス 145"/>
        <xdr:cNvSpPr txBox="1"/>
      </xdr:nvSpPr>
      <xdr:spPr>
        <a:xfrm>
          <a:off x="1752111" y="100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xdr:rowOff>
    </xdr:from>
    <xdr:to>
      <xdr:col>6</xdr:col>
      <xdr:colOff>38100</xdr:colOff>
      <xdr:row>58</xdr:row>
      <xdr:rowOff>101754</xdr:rowOff>
    </xdr:to>
    <xdr:sp macro="" textlink="">
      <xdr:nvSpPr>
        <xdr:cNvPr id="147" name="楕円 146"/>
        <xdr:cNvSpPr/>
      </xdr:nvSpPr>
      <xdr:spPr>
        <a:xfrm>
          <a:off x="1079500" y="9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92881</xdr:rowOff>
    </xdr:from>
    <xdr:ext cx="534377" cy="259045"/>
    <xdr:sp macro="" textlink="">
      <xdr:nvSpPr>
        <xdr:cNvPr id="148" name="テキスト ボックス 147"/>
        <xdr:cNvSpPr txBox="1"/>
      </xdr:nvSpPr>
      <xdr:spPr>
        <a:xfrm>
          <a:off x="863111" y="100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153988</xdr:rowOff>
    </xdr:from>
    <xdr:to>
      <xdr:col>24</xdr:col>
      <xdr:colOff>63500</xdr:colOff>
      <xdr:row>79</xdr:row>
      <xdr:rowOff>5245</xdr:rowOff>
    </xdr:to>
    <xdr:cxnSp macro="">
      <xdr:nvCxnSpPr>
        <xdr:cNvPr id="177" name="直線コネクタ 176"/>
        <xdr:cNvCxnSpPr/>
      </xdr:nvCxnSpPr>
      <xdr:spPr>
        <a:xfrm flipV="1">
          <a:off x="3797300" y="13527088"/>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169990</xdr:rowOff>
    </xdr:from>
    <xdr:to>
      <xdr:col>19</xdr:col>
      <xdr:colOff>177800</xdr:colOff>
      <xdr:row>79</xdr:row>
      <xdr:rowOff>5245</xdr:rowOff>
    </xdr:to>
    <xdr:cxnSp macro="">
      <xdr:nvCxnSpPr>
        <xdr:cNvPr id="180" name="直線コネクタ 179"/>
        <xdr:cNvCxnSpPr/>
      </xdr:nvCxnSpPr>
      <xdr:spPr>
        <a:xfrm>
          <a:off x="2908300" y="13543090"/>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167494</xdr:rowOff>
    </xdr:from>
    <xdr:to>
      <xdr:col>15</xdr:col>
      <xdr:colOff>50800</xdr:colOff>
      <xdr:row>78</xdr:row>
      <xdr:rowOff>169990</xdr:rowOff>
    </xdr:to>
    <xdr:cxnSp macro="">
      <xdr:nvCxnSpPr>
        <xdr:cNvPr id="183" name="直線コネクタ 182"/>
        <xdr:cNvCxnSpPr/>
      </xdr:nvCxnSpPr>
      <xdr:spPr>
        <a:xfrm>
          <a:off x="2019300" y="1354059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11367</xdr:rowOff>
    </xdr:from>
    <xdr:to>
      <xdr:col>15</xdr:col>
      <xdr:colOff>101600</xdr:colOff>
      <xdr:row>78</xdr:row>
      <xdr:rowOff>112967</xdr:rowOff>
    </xdr:to>
    <xdr:sp macro="" textlink="">
      <xdr:nvSpPr>
        <xdr:cNvPr id="184" name="フローチャート: 判断 183"/>
        <xdr:cNvSpPr/>
      </xdr:nvSpPr>
      <xdr:spPr>
        <a:xfrm>
          <a:off x="2857500" y="133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129494</xdr:rowOff>
    </xdr:from>
    <xdr:ext cx="469744" cy="259045"/>
    <xdr:sp macro="" textlink="">
      <xdr:nvSpPr>
        <xdr:cNvPr id="185" name="テキスト ボックス 184"/>
        <xdr:cNvSpPr txBox="1"/>
      </xdr:nvSpPr>
      <xdr:spPr>
        <a:xfrm>
          <a:off x="2673428" y="131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155150</xdr:rowOff>
    </xdr:from>
    <xdr:to>
      <xdr:col>10</xdr:col>
      <xdr:colOff>114300</xdr:colOff>
      <xdr:row>78</xdr:row>
      <xdr:rowOff>167494</xdr:rowOff>
    </xdr:to>
    <xdr:cxnSp macro="">
      <xdr:nvCxnSpPr>
        <xdr:cNvPr id="186" name="直線コネクタ 185"/>
        <xdr:cNvCxnSpPr/>
      </xdr:nvCxnSpPr>
      <xdr:spPr>
        <a:xfrm>
          <a:off x="1130300" y="13528250"/>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50285</xdr:rowOff>
    </xdr:from>
    <xdr:to>
      <xdr:col>10</xdr:col>
      <xdr:colOff>165100</xdr:colOff>
      <xdr:row>78</xdr:row>
      <xdr:rowOff>151885</xdr:rowOff>
    </xdr:to>
    <xdr:sp macro="" textlink="">
      <xdr:nvSpPr>
        <xdr:cNvPr id="187" name="フローチャート: 判断 186"/>
        <xdr:cNvSpPr/>
      </xdr:nvSpPr>
      <xdr:spPr>
        <a:xfrm>
          <a:off x="1968500" y="134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168412</xdr:rowOff>
    </xdr:from>
    <xdr:ext cx="469744" cy="259045"/>
    <xdr:sp macro="" textlink="">
      <xdr:nvSpPr>
        <xdr:cNvPr id="188" name="テキスト ボックス 187"/>
        <xdr:cNvSpPr txBox="1"/>
      </xdr:nvSpPr>
      <xdr:spPr>
        <a:xfrm>
          <a:off x="1784428" y="131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61068</xdr:rowOff>
    </xdr:from>
    <xdr:to>
      <xdr:col>6</xdr:col>
      <xdr:colOff>38100</xdr:colOff>
      <xdr:row>78</xdr:row>
      <xdr:rowOff>162668</xdr:rowOff>
    </xdr:to>
    <xdr:sp macro="" textlink="">
      <xdr:nvSpPr>
        <xdr:cNvPr id="189" name="フローチャート: 判断 188"/>
        <xdr:cNvSpPr/>
      </xdr:nvSpPr>
      <xdr:spPr>
        <a:xfrm>
          <a:off x="1079500" y="134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7745</xdr:rowOff>
    </xdr:from>
    <xdr:ext cx="469744" cy="259045"/>
    <xdr:sp macro="" textlink="">
      <xdr:nvSpPr>
        <xdr:cNvPr id="190" name="テキスト ボックス 189"/>
        <xdr:cNvSpPr txBox="1"/>
      </xdr:nvSpPr>
      <xdr:spPr>
        <a:xfrm>
          <a:off x="895428" y="132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103188</xdr:rowOff>
    </xdr:from>
    <xdr:to>
      <xdr:col>24</xdr:col>
      <xdr:colOff>114300</xdr:colOff>
      <xdr:row>79</xdr:row>
      <xdr:rowOff>33338</xdr:rowOff>
    </xdr:to>
    <xdr:sp macro="" textlink="">
      <xdr:nvSpPr>
        <xdr:cNvPr id="196" name="楕円 195"/>
        <xdr:cNvSpPr/>
      </xdr:nvSpPr>
      <xdr:spPr>
        <a:xfrm>
          <a:off x="45847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18115</xdr:rowOff>
    </xdr:from>
    <xdr:ext cx="469744" cy="259045"/>
    <xdr:sp macro="" textlink="">
      <xdr:nvSpPr>
        <xdr:cNvPr id="197" name="維持補修費該当値テキスト"/>
        <xdr:cNvSpPr txBox="1"/>
      </xdr:nvSpPr>
      <xdr:spPr>
        <a:xfrm>
          <a:off x="4686300" y="1339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125895</xdr:rowOff>
    </xdr:from>
    <xdr:to>
      <xdr:col>20</xdr:col>
      <xdr:colOff>38100</xdr:colOff>
      <xdr:row>79</xdr:row>
      <xdr:rowOff>56045</xdr:rowOff>
    </xdr:to>
    <xdr:sp macro="" textlink="">
      <xdr:nvSpPr>
        <xdr:cNvPr id="198" name="楕円 197"/>
        <xdr:cNvSpPr/>
      </xdr:nvSpPr>
      <xdr:spPr>
        <a:xfrm>
          <a:off x="3746500" y="134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47172</xdr:rowOff>
    </xdr:from>
    <xdr:ext cx="469744" cy="259045"/>
    <xdr:sp macro="" textlink="">
      <xdr:nvSpPr>
        <xdr:cNvPr id="199" name="テキスト ボックス 198"/>
        <xdr:cNvSpPr txBox="1"/>
      </xdr:nvSpPr>
      <xdr:spPr>
        <a:xfrm>
          <a:off x="3562428" y="135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119190</xdr:rowOff>
    </xdr:from>
    <xdr:to>
      <xdr:col>15</xdr:col>
      <xdr:colOff>101600</xdr:colOff>
      <xdr:row>79</xdr:row>
      <xdr:rowOff>49340</xdr:rowOff>
    </xdr:to>
    <xdr:sp macro="" textlink="">
      <xdr:nvSpPr>
        <xdr:cNvPr id="200" name="楕円 199"/>
        <xdr:cNvSpPr/>
      </xdr:nvSpPr>
      <xdr:spPr>
        <a:xfrm>
          <a:off x="2857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40467</xdr:rowOff>
    </xdr:from>
    <xdr:ext cx="469744" cy="259045"/>
    <xdr:sp macro="" textlink="">
      <xdr:nvSpPr>
        <xdr:cNvPr id="201" name="テキスト ボックス 200"/>
        <xdr:cNvSpPr txBox="1"/>
      </xdr:nvSpPr>
      <xdr:spPr>
        <a:xfrm>
          <a:off x="2673428"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116694</xdr:rowOff>
    </xdr:from>
    <xdr:to>
      <xdr:col>10</xdr:col>
      <xdr:colOff>165100</xdr:colOff>
      <xdr:row>79</xdr:row>
      <xdr:rowOff>46844</xdr:rowOff>
    </xdr:to>
    <xdr:sp macro="" textlink="">
      <xdr:nvSpPr>
        <xdr:cNvPr id="202" name="楕円 201"/>
        <xdr:cNvSpPr/>
      </xdr:nvSpPr>
      <xdr:spPr>
        <a:xfrm>
          <a:off x="1968500" y="134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37971</xdr:rowOff>
    </xdr:from>
    <xdr:ext cx="469744" cy="259045"/>
    <xdr:sp macro="" textlink="">
      <xdr:nvSpPr>
        <xdr:cNvPr id="203" name="テキスト ボックス 202"/>
        <xdr:cNvSpPr txBox="1"/>
      </xdr:nvSpPr>
      <xdr:spPr>
        <a:xfrm>
          <a:off x="1784428" y="135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104350</xdr:rowOff>
    </xdr:from>
    <xdr:to>
      <xdr:col>6</xdr:col>
      <xdr:colOff>38100</xdr:colOff>
      <xdr:row>79</xdr:row>
      <xdr:rowOff>34500</xdr:rowOff>
    </xdr:to>
    <xdr:sp macro="" textlink="">
      <xdr:nvSpPr>
        <xdr:cNvPr id="204" name="楕円 203"/>
        <xdr:cNvSpPr/>
      </xdr:nvSpPr>
      <xdr:spPr>
        <a:xfrm>
          <a:off x="1079500" y="134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25627</xdr:rowOff>
    </xdr:from>
    <xdr:ext cx="469744" cy="259045"/>
    <xdr:sp macro="" textlink="">
      <xdr:nvSpPr>
        <xdr:cNvPr id="205" name="テキスト ボックス 204"/>
        <xdr:cNvSpPr txBox="1"/>
      </xdr:nvSpPr>
      <xdr:spPr>
        <a:xfrm>
          <a:off x="895428" y="135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167856</xdr:rowOff>
    </xdr:from>
    <xdr:to>
      <xdr:col>24</xdr:col>
      <xdr:colOff>63500</xdr:colOff>
      <xdr:row>98</xdr:row>
      <xdr:rowOff>38773</xdr:rowOff>
    </xdr:to>
    <xdr:cxnSp macro="">
      <xdr:nvCxnSpPr>
        <xdr:cNvPr id="235" name="直線コネクタ 234"/>
        <xdr:cNvCxnSpPr/>
      </xdr:nvCxnSpPr>
      <xdr:spPr>
        <a:xfrm flipV="1">
          <a:off x="3797300" y="16798506"/>
          <a:ext cx="8382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38773</xdr:rowOff>
    </xdr:from>
    <xdr:to>
      <xdr:col>19</xdr:col>
      <xdr:colOff>177800</xdr:colOff>
      <xdr:row>98</xdr:row>
      <xdr:rowOff>65545</xdr:rowOff>
    </xdr:to>
    <xdr:cxnSp macro="">
      <xdr:nvCxnSpPr>
        <xdr:cNvPr id="238" name="直線コネクタ 237"/>
        <xdr:cNvCxnSpPr/>
      </xdr:nvCxnSpPr>
      <xdr:spPr>
        <a:xfrm flipV="1">
          <a:off x="2908300" y="16840873"/>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50839</xdr:rowOff>
    </xdr:from>
    <xdr:to>
      <xdr:col>15</xdr:col>
      <xdr:colOff>50800</xdr:colOff>
      <xdr:row>98</xdr:row>
      <xdr:rowOff>65545</xdr:rowOff>
    </xdr:to>
    <xdr:cxnSp macro="">
      <xdr:nvCxnSpPr>
        <xdr:cNvPr id="241" name="直線コネクタ 240"/>
        <xdr:cNvCxnSpPr/>
      </xdr:nvCxnSpPr>
      <xdr:spPr>
        <a:xfrm>
          <a:off x="2019300" y="16852939"/>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120765</xdr:rowOff>
    </xdr:from>
    <xdr:to>
      <xdr:col>15</xdr:col>
      <xdr:colOff>101600</xdr:colOff>
      <xdr:row>97</xdr:row>
      <xdr:rowOff>50915</xdr:rowOff>
    </xdr:to>
    <xdr:sp macro="" textlink="">
      <xdr:nvSpPr>
        <xdr:cNvPr id="242" name="フローチャート: 判断 241"/>
        <xdr:cNvSpPr/>
      </xdr:nvSpPr>
      <xdr:spPr>
        <a:xfrm>
          <a:off x="2857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67442</xdr:rowOff>
    </xdr:from>
    <xdr:ext cx="534377" cy="259045"/>
    <xdr:sp macro="" textlink="">
      <xdr:nvSpPr>
        <xdr:cNvPr id="243" name="テキスト ボックス 242"/>
        <xdr:cNvSpPr txBox="1"/>
      </xdr:nvSpPr>
      <xdr:spPr>
        <a:xfrm>
          <a:off x="2641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50839</xdr:rowOff>
    </xdr:from>
    <xdr:to>
      <xdr:col>10</xdr:col>
      <xdr:colOff>114300</xdr:colOff>
      <xdr:row>98</xdr:row>
      <xdr:rowOff>74943</xdr:rowOff>
    </xdr:to>
    <xdr:cxnSp macro="">
      <xdr:nvCxnSpPr>
        <xdr:cNvPr id="244" name="直線コネクタ 243"/>
        <xdr:cNvCxnSpPr/>
      </xdr:nvCxnSpPr>
      <xdr:spPr>
        <a:xfrm flipV="1">
          <a:off x="1130300" y="16852939"/>
          <a:ext cx="8890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120002</xdr:rowOff>
    </xdr:from>
    <xdr:to>
      <xdr:col>10</xdr:col>
      <xdr:colOff>165100</xdr:colOff>
      <xdr:row>97</xdr:row>
      <xdr:rowOff>50152</xdr:rowOff>
    </xdr:to>
    <xdr:sp macro="" textlink="">
      <xdr:nvSpPr>
        <xdr:cNvPr id="245" name="フローチャート: 判断 244"/>
        <xdr:cNvSpPr/>
      </xdr:nvSpPr>
      <xdr:spPr>
        <a:xfrm>
          <a:off x="1968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66679</xdr:rowOff>
    </xdr:from>
    <xdr:ext cx="534377" cy="259045"/>
    <xdr:sp macro="" textlink="">
      <xdr:nvSpPr>
        <xdr:cNvPr id="246" name="テキスト ボックス 245"/>
        <xdr:cNvSpPr txBox="1"/>
      </xdr:nvSpPr>
      <xdr:spPr>
        <a:xfrm>
          <a:off x="1752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20777</xdr:rowOff>
    </xdr:from>
    <xdr:to>
      <xdr:col>6</xdr:col>
      <xdr:colOff>38100</xdr:colOff>
      <xdr:row>97</xdr:row>
      <xdr:rowOff>122377</xdr:rowOff>
    </xdr:to>
    <xdr:sp macro="" textlink="">
      <xdr:nvSpPr>
        <xdr:cNvPr id="247" name="フローチャート: 判断 246"/>
        <xdr:cNvSpPr/>
      </xdr:nvSpPr>
      <xdr:spPr>
        <a:xfrm>
          <a:off x="1079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138904</xdr:rowOff>
    </xdr:from>
    <xdr:ext cx="534377" cy="259045"/>
    <xdr:sp macro="" textlink="">
      <xdr:nvSpPr>
        <xdr:cNvPr id="248" name="テキスト ボックス 247"/>
        <xdr:cNvSpPr txBox="1"/>
      </xdr:nvSpPr>
      <xdr:spPr>
        <a:xfrm>
          <a:off x="863111" y="164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117056</xdr:rowOff>
    </xdr:from>
    <xdr:to>
      <xdr:col>24</xdr:col>
      <xdr:colOff>114300</xdr:colOff>
      <xdr:row>98</xdr:row>
      <xdr:rowOff>47206</xdr:rowOff>
    </xdr:to>
    <xdr:sp macro="" textlink="">
      <xdr:nvSpPr>
        <xdr:cNvPr id="254" name="楕円 253"/>
        <xdr:cNvSpPr/>
      </xdr:nvSpPr>
      <xdr:spPr>
        <a:xfrm>
          <a:off x="4584700" y="167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95483</xdr:rowOff>
    </xdr:from>
    <xdr:ext cx="534377" cy="259045"/>
    <xdr:sp macro="" textlink="">
      <xdr:nvSpPr>
        <xdr:cNvPr id="255" name="扶助費該当値テキスト"/>
        <xdr:cNvSpPr txBox="1"/>
      </xdr:nvSpPr>
      <xdr:spPr>
        <a:xfrm>
          <a:off x="4686300" y="167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159423</xdr:rowOff>
    </xdr:from>
    <xdr:to>
      <xdr:col>20</xdr:col>
      <xdr:colOff>38100</xdr:colOff>
      <xdr:row>98</xdr:row>
      <xdr:rowOff>89573</xdr:rowOff>
    </xdr:to>
    <xdr:sp macro="" textlink="">
      <xdr:nvSpPr>
        <xdr:cNvPr id="256" name="楕円 255"/>
        <xdr:cNvSpPr/>
      </xdr:nvSpPr>
      <xdr:spPr>
        <a:xfrm>
          <a:off x="3746500" y="167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80700</xdr:rowOff>
    </xdr:from>
    <xdr:ext cx="534377" cy="259045"/>
    <xdr:sp macro="" textlink="">
      <xdr:nvSpPr>
        <xdr:cNvPr id="257" name="テキスト ボックス 256"/>
        <xdr:cNvSpPr txBox="1"/>
      </xdr:nvSpPr>
      <xdr:spPr>
        <a:xfrm>
          <a:off x="3530111" y="168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14745</xdr:rowOff>
    </xdr:from>
    <xdr:to>
      <xdr:col>15</xdr:col>
      <xdr:colOff>101600</xdr:colOff>
      <xdr:row>98</xdr:row>
      <xdr:rowOff>116345</xdr:rowOff>
    </xdr:to>
    <xdr:sp macro="" textlink="">
      <xdr:nvSpPr>
        <xdr:cNvPr id="258" name="楕円 257"/>
        <xdr:cNvSpPr/>
      </xdr:nvSpPr>
      <xdr:spPr>
        <a:xfrm>
          <a:off x="2857500" y="168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107472</xdr:rowOff>
    </xdr:from>
    <xdr:ext cx="534377" cy="259045"/>
    <xdr:sp macro="" textlink="">
      <xdr:nvSpPr>
        <xdr:cNvPr id="259" name="テキスト ボックス 258"/>
        <xdr:cNvSpPr txBox="1"/>
      </xdr:nvSpPr>
      <xdr:spPr>
        <a:xfrm>
          <a:off x="2641111" y="16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xdr:rowOff>
    </xdr:from>
    <xdr:to>
      <xdr:col>10</xdr:col>
      <xdr:colOff>165100</xdr:colOff>
      <xdr:row>98</xdr:row>
      <xdr:rowOff>101639</xdr:rowOff>
    </xdr:to>
    <xdr:sp macro="" textlink="">
      <xdr:nvSpPr>
        <xdr:cNvPr id="260" name="楕円 259"/>
        <xdr:cNvSpPr/>
      </xdr:nvSpPr>
      <xdr:spPr>
        <a:xfrm>
          <a:off x="1968500" y="168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92766</xdr:rowOff>
    </xdr:from>
    <xdr:ext cx="534377" cy="259045"/>
    <xdr:sp macro="" textlink="">
      <xdr:nvSpPr>
        <xdr:cNvPr id="261" name="テキスト ボックス 260"/>
        <xdr:cNvSpPr txBox="1"/>
      </xdr:nvSpPr>
      <xdr:spPr>
        <a:xfrm>
          <a:off x="1752111" y="168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24143</xdr:rowOff>
    </xdr:from>
    <xdr:to>
      <xdr:col>6</xdr:col>
      <xdr:colOff>38100</xdr:colOff>
      <xdr:row>98</xdr:row>
      <xdr:rowOff>125743</xdr:rowOff>
    </xdr:to>
    <xdr:sp macro="" textlink="">
      <xdr:nvSpPr>
        <xdr:cNvPr id="262" name="楕円 261"/>
        <xdr:cNvSpPr/>
      </xdr:nvSpPr>
      <xdr:spPr>
        <a:xfrm>
          <a:off x="1079500" y="168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116870</xdr:rowOff>
    </xdr:from>
    <xdr:ext cx="534377" cy="259045"/>
    <xdr:sp macro="" textlink="">
      <xdr:nvSpPr>
        <xdr:cNvPr id="263" name="テキスト ボックス 262"/>
        <xdr:cNvSpPr txBox="1"/>
      </xdr:nvSpPr>
      <xdr:spPr>
        <a:xfrm>
          <a:off x="863111" y="169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43300</xdr:rowOff>
    </xdr:from>
    <xdr:to>
      <xdr:col>55</xdr:col>
      <xdr:colOff>0</xdr:colOff>
      <xdr:row>38</xdr:row>
      <xdr:rowOff>45777</xdr:rowOff>
    </xdr:to>
    <xdr:cxnSp macro="">
      <xdr:nvCxnSpPr>
        <xdr:cNvPr id="290" name="直線コネクタ 289"/>
        <xdr:cNvCxnSpPr/>
      </xdr:nvCxnSpPr>
      <xdr:spPr>
        <a:xfrm flipV="1">
          <a:off x="9639300" y="6558400"/>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39109</xdr:rowOff>
    </xdr:from>
    <xdr:to>
      <xdr:col>50</xdr:col>
      <xdr:colOff>114300</xdr:colOff>
      <xdr:row>38</xdr:row>
      <xdr:rowOff>45777</xdr:rowOff>
    </xdr:to>
    <xdr:cxnSp macro="">
      <xdr:nvCxnSpPr>
        <xdr:cNvPr id="293" name="直線コネクタ 292"/>
        <xdr:cNvCxnSpPr/>
      </xdr:nvCxnSpPr>
      <xdr:spPr>
        <a:xfrm>
          <a:off x="8750300" y="655420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39109</xdr:rowOff>
    </xdr:from>
    <xdr:to>
      <xdr:col>45</xdr:col>
      <xdr:colOff>177800</xdr:colOff>
      <xdr:row>38</xdr:row>
      <xdr:rowOff>49406</xdr:rowOff>
    </xdr:to>
    <xdr:cxnSp macro="">
      <xdr:nvCxnSpPr>
        <xdr:cNvPr id="296" name="直線コネクタ 295"/>
        <xdr:cNvCxnSpPr/>
      </xdr:nvCxnSpPr>
      <xdr:spPr>
        <a:xfrm flipV="1">
          <a:off x="7861300" y="6554209"/>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22935</xdr:rowOff>
    </xdr:from>
    <xdr:to>
      <xdr:col>46</xdr:col>
      <xdr:colOff>38100</xdr:colOff>
      <xdr:row>37</xdr:row>
      <xdr:rowOff>124535</xdr:rowOff>
    </xdr:to>
    <xdr:sp macro="" textlink="">
      <xdr:nvSpPr>
        <xdr:cNvPr id="297" name="フローチャート: 判断 296"/>
        <xdr:cNvSpPr/>
      </xdr:nvSpPr>
      <xdr:spPr>
        <a:xfrm>
          <a:off x="8699500" y="636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141062</xdr:rowOff>
    </xdr:from>
    <xdr:ext cx="599010" cy="259045"/>
    <xdr:sp macro="" textlink="">
      <xdr:nvSpPr>
        <xdr:cNvPr id="298" name="テキスト ボックス 297"/>
        <xdr:cNvSpPr txBox="1"/>
      </xdr:nvSpPr>
      <xdr:spPr>
        <a:xfrm>
          <a:off x="8450795" y="614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7382</xdr:rowOff>
    </xdr:from>
    <xdr:to>
      <xdr:col>41</xdr:col>
      <xdr:colOff>50800</xdr:colOff>
      <xdr:row>38</xdr:row>
      <xdr:rowOff>49406</xdr:rowOff>
    </xdr:to>
    <xdr:cxnSp macro="">
      <xdr:nvCxnSpPr>
        <xdr:cNvPr id="299" name="直線コネクタ 298"/>
        <xdr:cNvCxnSpPr/>
      </xdr:nvCxnSpPr>
      <xdr:spPr>
        <a:xfrm>
          <a:off x="6972300" y="6522482"/>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97815</xdr:rowOff>
    </xdr:from>
    <xdr:to>
      <xdr:col>41</xdr:col>
      <xdr:colOff>101600</xdr:colOff>
      <xdr:row>38</xdr:row>
      <xdr:rowOff>27966</xdr:rowOff>
    </xdr:to>
    <xdr:sp macro="" textlink="">
      <xdr:nvSpPr>
        <xdr:cNvPr id="300" name="フローチャート: 判断 299"/>
        <xdr:cNvSpPr/>
      </xdr:nvSpPr>
      <xdr:spPr>
        <a:xfrm>
          <a:off x="7810500" y="6441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44492</xdr:rowOff>
    </xdr:from>
    <xdr:ext cx="534377" cy="259045"/>
    <xdr:sp macro="" textlink="">
      <xdr:nvSpPr>
        <xdr:cNvPr id="301" name="テキスト ボックス 300"/>
        <xdr:cNvSpPr txBox="1"/>
      </xdr:nvSpPr>
      <xdr:spPr>
        <a:xfrm>
          <a:off x="7594111" y="62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102136</xdr:rowOff>
    </xdr:from>
    <xdr:to>
      <xdr:col>36</xdr:col>
      <xdr:colOff>165100</xdr:colOff>
      <xdr:row>38</xdr:row>
      <xdr:rowOff>32286</xdr:rowOff>
    </xdr:to>
    <xdr:sp macro="" textlink="">
      <xdr:nvSpPr>
        <xdr:cNvPr id="302" name="フローチャート: 判断 301"/>
        <xdr:cNvSpPr/>
      </xdr:nvSpPr>
      <xdr:spPr>
        <a:xfrm>
          <a:off x="6921500" y="64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48813</xdr:rowOff>
    </xdr:from>
    <xdr:ext cx="534377" cy="259045"/>
    <xdr:sp macro="" textlink="">
      <xdr:nvSpPr>
        <xdr:cNvPr id="303" name="テキスト ボックス 302"/>
        <xdr:cNvSpPr txBox="1"/>
      </xdr:nvSpPr>
      <xdr:spPr>
        <a:xfrm>
          <a:off x="6705111" y="62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163950</xdr:rowOff>
    </xdr:from>
    <xdr:to>
      <xdr:col>55</xdr:col>
      <xdr:colOff>50800</xdr:colOff>
      <xdr:row>38</xdr:row>
      <xdr:rowOff>94100</xdr:rowOff>
    </xdr:to>
    <xdr:sp macro="" textlink="">
      <xdr:nvSpPr>
        <xdr:cNvPr id="309" name="楕円 308"/>
        <xdr:cNvSpPr/>
      </xdr:nvSpPr>
      <xdr:spPr>
        <a:xfrm>
          <a:off x="10426700" y="65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78876</xdr:rowOff>
    </xdr:from>
    <xdr:ext cx="534377" cy="259045"/>
    <xdr:sp macro="" textlink="">
      <xdr:nvSpPr>
        <xdr:cNvPr id="310" name="補助費等該当値テキスト"/>
        <xdr:cNvSpPr txBox="1"/>
      </xdr:nvSpPr>
      <xdr:spPr>
        <a:xfrm>
          <a:off x="10528300" y="64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166427</xdr:rowOff>
    </xdr:from>
    <xdr:to>
      <xdr:col>50</xdr:col>
      <xdr:colOff>165100</xdr:colOff>
      <xdr:row>38</xdr:row>
      <xdr:rowOff>96577</xdr:rowOff>
    </xdr:to>
    <xdr:sp macro="" textlink="">
      <xdr:nvSpPr>
        <xdr:cNvPr id="311" name="楕円 310"/>
        <xdr:cNvSpPr/>
      </xdr:nvSpPr>
      <xdr:spPr>
        <a:xfrm>
          <a:off x="9588500" y="65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87704</xdr:rowOff>
    </xdr:from>
    <xdr:ext cx="534377" cy="259045"/>
    <xdr:sp macro="" textlink="">
      <xdr:nvSpPr>
        <xdr:cNvPr id="312" name="テキスト ボックス 311"/>
        <xdr:cNvSpPr txBox="1"/>
      </xdr:nvSpPr>
      <xdr:spPr>
        <a:xfrm>
          <a:off x="9372111" y="66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159759</xdr:rowOff>
    </xdr:from>
    <xdr:to>
      <xdr:col>46</xdr:col>
      <xdr:colOff>38100</xdr:colOff>
      <xdr:row>38</xdr:row>
      <xdr:rowOff>89909</xdr:rowOff>
    </xdr:to>
    <xdr:sp macro="" textlink="">
      <xdr:nvSpPr>
        <xdr:cNvPr id="313" name="楕円 312"/>
        <xdr:cNvSpPr/>
      </xdr:nvSpPr>
      <xdr:spPr>
        <a:xfrm>
          <a:off x="8699500" y="65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81036</xdr:rowOff>
    </xdr:from>
    <xdr:ext cx="534377" cy="259045"/>
    <xdr:sp macro="" textlink="">
      <xdr:nvSpPr>
        <xdr:cNvPr id="314" name="テキスト ボックス 313"/>
        <xdr:cNvSpPr txBox="1"/>
      </xdr:nvSpPr>
      <xdr:spPr>
        <a:xfrm>
          <a:off x="8483111" y="65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170056</xdr:rowOff>
    </xdr:from>
    <xdr:to>
      <xdr:col>41</xdr:col>
      <xdr:colOff>101600</xdr:colOff>
      <xdr:row>38</xdr:row>
      <xdr:rowOff>100206</xdr:rowOff>
    </xdr:to>
    <xdr:sp macro="" textlink="">
      <xdr:nvSpPr>
        <xdr:cNvPr id="315" name="楕円 314"/>
        <xdr:cNvSpPr/>
      </xdr:nvSpPr>
      <xdr:spPr>
        <a:xfrm>
          <a:off x="7810500" y="65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91333</xdr:rowOff>
    </xdr:from>
    <xdr:ext cx="534377" cy="259045"/>
    <xdr:sp macro="" textlink="">
      <xdr:nvSpPr>
        <xdr:cNvPr id="316" name="テキスト ボックス 315"/>
        <xdr:cNvSpPr txBox="1"/>
      </xdr:nvSpPr>
      <xdr:spPr>
        <a:xfrm>
          <a:off x="7594111" y="660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128032</xdr:rowOff>
    </xdr:from>
    <xdr:to>
      <xdr:col>36</xdr:col>
      <xdr:colOff>165100</xdr:colOff>
      <xdr:row>38</xdr:row>
      <xdr:rowOff>58182</xdr:rowOff>
    </xdr:to>
    <xdr:sp macro="" textlink="">
      <xdr:nvSpPr>
        <xdr:cNvPr id="317" name="楕円 316"/>
        <xdr:cNvSpPr/>
      </xdr:nvSpPr>
      <xdr:spPr>
        <a:xfrm>
          <a:off x="6921500" y="64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49309</xdr:rowOff>
    </xdr:from>
    <xdr:ext cx="534377" cy="259045"/>
    <xdr:sp macro="" textlink="">
      <xdr:nvSpPr>
        <xdr:cNvPr id="318" name="テキスト ボックス 317"/>
        <xdr:cNvSpPr txBox="1"/>
      </xdr:nvSpPr>
      <xdr:spPr>
        <a:xfrm>
          <a:off x="6705111" y="65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130143</xdr:rowOff>
    </xdr:from>
    <xdr:to>
      <xdr:col>55</xdr:col>
      <xdr:colOff>0</xdr:colOff>
      <xdr:row>58</xdr:row>
      <xdr:rowOff>131792</xdr:rowOff>
    </xdr:to>
    <xdr:cxnSp macro="">
      <xdr:nvCxnSpPr>
        <xdr:cNvPr id="345" name="直線コネクタ 344"/>
        <xdr:cNvCxnSpPr/>
      </xdr:nvCxnSpPr>
      <xdr:spPr>
        <a:xfrm flipV="1">
          <a:off x="9639300" y="10074243"/>
          <a:ext cx="8382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131792</xdr:rowOff>
    </xdr:from>
    <xdr:to>
      <xdr:col>50</xdr:col>
      <xdr:colOff>114300</xdr:colOff>
      <xdr:row>58</xdr:row>
      <xdr:rowOff>132369</xdr:rowOff>
    </xdr:to>
    <xdr:cxnSp macro="">
      <xdr:nvCxnSpPr>
        <xdr:cNvPr id="348" name="直線コネクタ 347"/>
        <xdr:cNvCxnSpPr/>
      </xdr:nvCxnSpPr>
      <xdr:spPr>
        <a:xfrm flipV="1">
          <a:off x="8750300" y="10075892"/>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132369</xdr:rowOff>
    </xdr:from>
    <xdr:to>
      <xdr:col>45</xdr:col>
      <xdr:colOff>177800</xdr:colOff>
      <xdr:row>58</xdr:row>
      <xdr:rowOff>132571</xdr:rowOff>
    </xdr:to>
    <xdr:cxnSp macro="">
      <xdr:nvCxnSpPr>
        <xdr:cNvPr id="351" name="直線コネクタ 350"/>
        <xdr:cNvCxnSpPr/>
      </xdr:nvCxnSpPr>
      <xdr:spPr>
        <a:xfrm flipV="1">
          <a:off x="7861300" y="10076469"/>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63772</xdr:rowOff>
    </xdr:from>
    <xdr:to>
      <xdr:col>46</xdr:col>
      <xdr:colOff>38100</xdr:colOff>
      <xdr:row>58</xdr:row>
      <xdr:rowOff>165372</xdr:rowOff>
    </xdr:to>
    <xdr:sp macro="" textlink="">
      <xdr:nvSpPr>
        <xdr:cNvPr id="352" name="フローチャート: 判断 351"/>
        <xdr:cNvSpPr/>
      </xdr:nvSpPr>
      <xdr:spPr>
        <a:xfrm>
          <a:off x="8699500" y="100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10449</xdr:rowOff>
    </xdr:from>
    <xdr:ext cx="599010" cy="259045"/>
    <xdr:sp macro="" textlink="">
      <xdr:nvSpPr>
        <xdr:cNvPr id="353" name="テキスト ボックス 352"/>
        <xdr:cNvSpPr txBox="1"/>
      </xdr:nvSpPr>
      <xdr:spPr>
        <a:xfrm>
          <a:off x="8450795" y="97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130514</xdr:rowOff>
    </xdr:from>
    <xdr:to>
      <xdr:col>41</xdr:col>
      <xdr:colOff>50800</xdr:colOff>
      <xdr:row>58</xdr:row>
      <xdr:rowOff>132571</xdr:rowOff>
    </xdr:to>
    <xdr:cxnSp macro="">
      <xdr:nvCxnSpPr>
        <xdr:cNvPr id="354" name="直線コネクタ 353"/>
        <xdr:cNvCxnSpPr/>
      </xdr:nvCxnSpPr>
      <xdr:spPr>
        <a:xfrm>
          <a:off x="6972300" y="1007461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67906</xdr:rowOff>
    </xdr:from>
    <xdr:to>
      <xdr:col>41</xdr:col>
      <xdr:colOff>101600</xdr:colOff>
      <xdr:row>58</xdr:row>
      <xdr:rowOff>169506</xdr:rowOff>
    </xdr:to>
    <xdr:sp macro="" textlink="">
      <xdr:nvSpPr>
        <xdr:cNvPr id="355" name="フローチャート: 判断 354"/>
        <xdr:cNvSpPr/>
      </xdr:nvSpPr>
      <xdr:spPr>
        <a:xfrm>
          <a:off x="7810500" y="1001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14583</xdr:rowOff>
    </xdr:from>
    <xdr:ext cx="534377" cy="259045"/>
    <xdr:sp macro="" textlink="">
      <xdr:nvSpPr>
        <xdr:cNvPr id="356" name="テキスト ボックス 355"/>
        <xdr:cNvSpPr txBox="1"/>
      </xdr:nvSpPr>
      <xdr:spPr>
        <a:xfrm>
          <a:off x="7594111" y="97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69984</xdr:rowOff>
    </xdr:from>
    <xdr:to>
      <xdr:col>36</xdr:col>
      <xdr:colOff>165100</xdr:colOff>
      <xdr:row>59</xdr:row>
      <xdr:rowOff>134</xdr:rowOff>
    </xdr:to>
    <xdr:sp macro="" textlink="">
      <xdr:nvSpPr>
        <xdr:cNvPr id="357" name="フローチャート: 判断 356"/>
        <xdr:cNvSpPr/>
      </xdr:nvSpPr>
      <xdr:spPr>
        <a:xfrm>
          <a:off x="6921500" y="100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16661</xdr:rowOff>
    </xdr:from>
    <xdr:ext cx="534377" cy="259045"/>
    <xdr:sp macro="" textlink="">
      <xdr:nvSpPr>
        <xdr:cNvPr id="358" name="テキスト ボックス 357"/>
        <xdr:cNvSpPr txBox="1"/>
      </xdr:nvSpPr>
      <xdr:spPr>
        <a:xfrm>
          <a:off x="6705111" y="97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79343</xdr:rowOff>
    </xdr:from>
    <xdr:to>
      <xdr:col>55</xdr:col>
      <xdr:colOff>50800</xdr:colOff>
      <xdr:row>59</xdr:row>
      <xdr:rowOff>9493</xdr:rowOff>
    </xdr:to>
    <xdr:sp macro="" textlink="">
      <xdr:nvSpPr>
        <xdr:cNvPr id="364" name="楕円 363"/>
        <xdr:cNvSpPr/>
      </xdr:nvSpPr>
      <xdr:spPr>
        <a:xfrm>
          <a:off x="10426700" y="100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80992</xdr:rowOff>
    </xdr:from>
    <xdr:to>
      <xdr:col>50</xdr:col>
      <xdr:colOff>165100</xdr:colOff>
      <xdr:row>59</xdr:row>
      <xdr:rowOff>11142</xdr:rowOff>
    </xdr:to>
    <xdr:sp macro="" textlink="">
      <xdr:nvSpPr>
        <xdr:cNvPr id="366" name="楕円 365"/>
        <xdr:cNvSpPr/>
      </xdr:nvSpPr>
      <xdr:spPr>
        <a:xfrm>
          <a:off x="9588500" y="100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2269</xdr:rowOff>
    </xdr:from>
    <xdr:ext cx="534377" cy="259045"/>
    <xdr:sp macro="" textlink="">
      <xdr:nvSpPr>
        <xdr:cNvPr id="367" name="テキスト ボックス 366"/>
        <xdr:cNvSpPr txBox="1"/>
      </xdr:nvSpPr>
      <xdr:spPr>
        <a:xfrm>
          <a:off x="9372111" y="101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81569</xdr:rowOff>
    </xdr:from>
    <xdr:to>
      <xdr:col>46</xdr:col>
      <xdr:colOff>38100</xdr:colOff>
      <xdr:row>59</xdr:row>
      <xdr:rowOff>11719</xdr:rowOff>
    </xdr:to>
    <xdr:sp macro="" textlink="">
      <xdr:nvSpPr>
        <xdr:cNvPr id="368" name="楕円 367"/>
        <xdr:cNvSpPr/>
      </xdr:nvSpPr>
      <xdr:spPr>
        <a:xfrm>
          <a:off x="8699500" y="100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2846</xdr:rowOff>
    </xdr:from>
    <xdr:ext cx="534377" cy="259045"/>
    <xdr:sp macro="" textlink="">
      <xdr:nvSpPr>
        <xdr:cNvPr id="369" name="テキスト ボックス 368"/>
        <xdr:cNvSpPr txBox="1"/>
      </xdr:nvSpPr>
      <xdr:spPr>
        <a:xfrm>
          <a:off x="8483111" y="101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81771</xdr:rowOff>
    </xdr:from>
    <xdr:to>
      <xdr:col>41</xdr:col>
      <xdr:colOff>101600</xdr:colOff>
      <xdr:row>59</xdr:row>
      <xdr:rowOff>11921</xdr:rowOff>
    </xdr:to>
    <xdr:sp macro="" textlink="">
      <xdr:nvSpPr>
        <xdr:cNvPr id="370" name="楕円 369"/>
        <xdr:cNvSpPr/>
      </xdr:nvSpPr>
      <xdr:spPr>
        <a:xfrm>
          <a:off x="7810500" y="100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3048</xdr:rowOff>
    </xdr:from>
    <xdr:ext cx="534377" cy="259045"/>
    <xdr:sp macro="" textlink="">
      <xdr:nvSpPr>
        <xdr:cNvPr id="371" name="テキスト ボックス 370"/>
        <xdr:cNvSpPr txBox="1"/>
      </xdr:nvSpPr>
      <xdr:spPr>
        <a:xfrm>
          <a:off x="7594111" y="101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79714</xdr:rowOff>
    </xdr:from>
    <xdr:to>
      <xdr:col>36</xdr:col>
      <xdr:colOff>165100</xdr:colOff>
      <xdr:row>59</xdr:row>
      <xdr:rowOff>9864</xdr:rowOff>
    </xdr:to>
    <xdr:sp macro="" textlink="">
      <xdr:nvSpPr>
        <xdr:cNvPr id="372" name="楕円 371"/>
        <xdr:cNvSpPr/>
      </xdr:nvSpPr>
      <xdr:spPr>
        <a:xfrm>
          <a:off x="6921500" y="100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991</xdr:rowOff>
    </xdr:from>
    <xdr:ext cx="534377" cy="259045"/>
    <xdr:sp macro="" textlink="">
      <xdr:nvSpPr>
        <xdr:cNvPr id="373" name="テキスト ボックス 372"/>
        <xdr:cNvSpPr txBox="1"/>
      </xdr:nvSpPr>
      <xdr:spPr>
        <a:xfrm>
          <a:off x="6705111" y="101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137892</xdr:rowOff>
    </xdr:from>
    <xdr:to>
      <xdr:col>55</xdr:col>
      <xdr:colOff>0</xdr:colOff>
      <xdr:row>78</xdr:row>
      <xdr:rowOff>137995</xdr:rowOff>
    </xdr:to>
    <xdr:cxnSp macro="">
      <xdr:nvCxnSpPr>
        <xdr:cNvPr id="400" name="直線コネクタ 399"/>
        <xdr:cNvCxnSpPr/>
      </xdr:nvCxnSpPr>
      <xdr:spPr>
        <a:xfrm>
          <a:off x="9639300" y="13510992"/>
          <a:ext cx="8382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137892</xdr:rowOff>
    </xdr:from>
    <xdr:to>
      <xdr:col>50</xdr:col>
      <xdr:colOff>114300</xdr:colOff>
      <xdr:row>78</xdr:row>
      <xdr:rowOff>138799</xdr:rowOff>
    </xdr:to>
    <xdr:cxnSp macro="">
      <xdr:nvCxnSpPr>
        <xdr:cNvPr id="403" name="直線コネクタ 402"/>
        <xdr:cNvCxnSpPr/>
      </xdr:nvCxnSpPr>
      <xdr:spPr>
        <a:xfrm flipV="1">
          <a:off x="8750300" y="13510992"/>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136579</xdr:rowOff>
    </xdr:from>
    <xdr:to>
      <xdr:col>45</xdr:col>
      <xdr:colOff>177800</xdr:colOff>
      <xdr:row>78</xdr:row>
      <xdr:rowOff>138799</xdr:rowOff>
    </xdr:to>
    <xdr:cxnSp macro="">
      <xdr:nvCxnSpPr>
        <xdr:cNvPr id="406" name="直線コネクタ 405"/>
        <xdr:cNvCxnSpPr/>
      </xdr:nvCxnSpPr>
      <xdr:spPr>
        <a:xfrm>
          <a:off x="7861300" y="13509679"/>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76457</xdr:rowOff>
    </xdr:from>
    <xdr:to>
      <xdr:col>46</xdr:col>
      <xdr:colOff>38100</xdr:colOff>
      <xdr:row>79</xdr:row>
      <xdr:rowOff>6607</xdr:rowOff>
    </xdr:to>
    <xdr:sp macro="" textlink="">
      <xdr:nvSpPr>
        <xdr:cNvPr id="407" name="フローチャート: 判断 406"/>
        <xdr:cNvSpPr/>
      </xdr:nvSpPr>
      <xdr:spPr>
        <a:xfrm>
          <a:off x="8699500" y="1344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23134</xdr:rowOff>
    </xdr:from>
    <xdr:ext cx="534377" cy="259045"/>
    <xdr:sp macro="" textlink="">
      <xdr:nvSpPr>
        <xdr:cNvPr id="408" name="テキスト ボックス 407"/>
        <xdr:cNvSpPr txBox="1"/>
      </xdr:nvSpPr>
      <xdr:spPr>
        <a:xfrm>
          <a:off x="8483111" y="132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80159</xdr:rowOff>
    </xdr:from>
    <xdr:to>
      <xdr:col>41</xdr:col>
      <xdr:colOff>101600</xdr:colOff>
      <xdr:row>79</xdr:row>
      <xdr:rowOff>10309</xdr:rowOff>
    </xdr:to>
    <xdr:sp macro="" textlink="">
      <xdr:nvSpPr>
        <xdr:cNvPr id="409" name="フローチャート: 判断 408"/>
        <xdr:cNvSpPr/>
      </xdr:nvSpPr>
      <xdr:spPr>
        <a:xfrm>
          <a:off x="7810500" y="134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26836</xdr:rowOff>
    </xdr:from>
    <xdr:ext cx="534377" cy="259045"/>
    <xdr:sp macro="" textlink="">
      <xdr:nvSpPr>
        <xdr:cNvPr id="410" name="テキスト ボックス 409"/>
        <xdr:cNvSpPr txBox="1"/>
      </xdr:nvSpPr>
      <xdr:spPr>
        <a:xfrm>
          <a:off x="7594111" y="132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87195</xdr:rowOff>
    </xdr:from>
    <xdr:to>
      <xdr:col>55</xdr:col>
      <xdr:colOff>50800</xdr:colOff>
      <xdr:row>79</xdr:row>
      <xdr:rowOff>17345</xdr:rowOff>
    </xdr:to>
    <xdr:sp macro="" textlink="">
      <xdr:nvSpPr>
        <xdr:cNvPr id="416" name="楕円 415"/>
        <xdr:cNvSpPr/>
      </xdr:nvSpPr>
      <xdr:spPr>
        <a:xfrm>
          <a:off x="10426700" y="134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469744" cy="259045"/>
    <xdr:sp macro="" textlink="">
      <xdr:nvSpPr>
        <xdr:cNvPr id="417" name="普通建設事業費 （ うち新規整備　）該当値テキスト"/>
        <xdr:cNvSpPr txBox="1"/>
      </xdr:nvSpPr>
      <xdr:spPr>
        <a:xfrm>
          <a:off x="10528300" y="13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87092</xdr:rowOff>
    </xdr:from>
    <xdr:to>
      <xdr:col>50</xdr:col>
      <xdr:colOff>165100</xdr:colOff>
      <xdr:row>79</xdr:row>
      <xdr:rowOff>17242</xdr:rowOff>
    </xdr:to>
    <xdr:sp macro="" textlink="">
      <xdr:nvSpPr>
        <xdr:cNvPr id="418" name="楕円 417"/>
        <xdr:cNvSpPr/>
      </xdr:nvSpPr>
      <xdr:spPr>
        <a:xfrm>
          <a:off x="9588500" y="134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8369</xdr:rowOff>
    </xdr:from>
    <xdr:ext cx="469744" cy="259045"/>
    <xdr:sp macro="" textlink="">
      <xdr:nvSpPr>
        <xdr:cNvPr id="419" name="テキスト ボックス 418"/>
        <xdr:cNvSpPr txBox="1"/>
      </xdr:nvSpPr>
      <xdr:spPr>
        <a:xfrm>
          <a:off x="9404428" y="1355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87999</xdr:rowOff>
    </xdr:from>
    <xdr:to>
      <xdr:col>46</xdr:col>
      <xdr:colOff>38100</xdr:colOff>
      <xdr:row>79</xdr:row>
      <xdr:rowOff>18149</xdr:rowOff>
    </xdr:to>
    <xdr:sp macro="" textlink="">
      <xdr:nvSpPr>
        <xdr:cNvPr id="420" name="楕円 419"/>
        <xdr:cNvSpPr/>
      </xdr:nvSpPr>
      <xdr:spPr>
        <a:xfrm>
          <a:off x="8699500" y="134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9276</xdr:rowOff>
    </xdr:from>
    <xdr:ext cx="469744" cy="259045"/>
    <xdr:sp macro="" textlink="">
      <xdr:nvSpPr>
        <xdr:cNvPr id="421" name="テキスト ボックス 420"/>
        <xdr:cNvSpPr txBox="1"/>
      </xdr:nvSpPr>
      <xdr:spPr>
        <a:xfrm>
          <a:off x="8515428" y="135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85779</xdr:rowOff>
    </xdr:from>
    <xdr:to>
      <xdr:col>41</xdr:col>
      <xdr:colOff>101600</xdr:colOff>
      <xdr:row>79</xdr:row>
      <xdr:rowOff>15929</xdr:rowOff>
    </xdr:to>
    <xdr:sp macro="" textlink="">
      <xdr:nvSpPr>
        <xdr:cNvPr id="422" name="楕円 421"/>
        <xdr:cNvSpPr/>
      </xdr:nvSpPr>
      <xdr:spPr>
        <a:xfrm>
          <a:off x="7810500" y="134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7056</xdr:rowOff>
    </xdr:from>
    <xdr:ext cx="534377" cy="259045"/>
    <xdr:sp macro="" textlink="">
      <xdr:nvSpPr>
        <xdr:cNvPr id="423" name="テキスト ボックス 422"/>
        <xdr:cNvSpPr txBox="1"/>
      </xdr:nvSpPr>
      <xdr:spPr>
        <a:xfrm>
          <a:off x="7594111" y="1355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105200</xdr:rowOff>
    </xdr:from>
    <xdr:to>
      <xdr:col>55</xdr:col>
      <xdr:colOff>0</xdr:colOff>
      <xdr:row>98</xdr:row>
      <xdr:rowOff>127302</xdr:rowOff>
    </xdr:to>
    <xdr:cxnSp macro="">
      <xdr:nvCxnSpPr>
        <xdr:cNvPr id="452" name="直線コネクタ 451"/>
        <xdr:cNvCxnSpPr/>
      </xdr:nvCxnSpPr>
      <xdr:spPr>
        <a:xfrm flipV="1">
          <a:off x="9639300" y="16907300"/>
          <a:ext cx="838200" cy="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121523</xdr:rowOff>
    </xdr:from>
    <xdr:to>
      <xdr:col>50</xdr:col>
      <xdr:colOff>114300</xdr:colOff>
      <xdr:row>98</xdr:row>
      <xdr:rowOff>127302</xdr:rowOff>
    </xdr:to>
    <xdr:cxnSp macro="">
      <xdr:nvCxnSpPr>
        <xdr:cNvPr id="455" name="直線コネクタ 454"/>
        <xdr:cNvCxnSpPr/>
      </xdr:nvCxnSpPr>
      <xdr:spPr>
        <a:xfrm>
          <a:off x="8750300" y="16923623"/>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121523</xdr:rowOff>
    </xdr:from>
    <xdr:to>
      <xdr:col>45</xdr:col>
      <xdr:colOff>177800</xdr:colOff>
      <xdr:row>98</xdr:row>
      <xdr:rowOff>158499</xdr:rowOff>
    </xdr:to>
    <xdr:cxnSp macro="">
      <xdr:nvCxnSpPr>
        <xdr:cNvPr id="458" name="直線コネクタ 457"/>
        <xdr:cNvCxnSpPr/>
      </xdr:nvCxnSpPr>
      <xdr:spPr>
        <a:xfrm flipV="1">
          <a:off x="7861300" y="16923623"/>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170796</xdr:rowOff>
    </xdr:from>
    <xdr:to>
      <xdr:col>46</xdr:col>
      <xdr:colOff>38100</xdr:colOff>
      <xdr:row>98</xdr:row>
      <xdr:rowOff>100946</xdr:rowOff>
    </xdr:to>
    <xdr:sp macro="" textlink="">
      <xdr:nvSpPr>
        <xdr:cNvPr id="459" name="フローチャート: 判断 458"/>
        <xdr:cNvSpPr/>
      </xdr:nvSpPr>
      <xdr:spPr>
        <a:xfrm>
          <a:off x="8699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117473</xdr:rowOff>
    </xdr:from>
    <xdr:ext cx="534377" cy="259045"/>
    <xdr:sp macro="" textlink="">
      <xdr:nvSpPr>
        <xdr:cNvPr id="460" name="テキスト ボックス 459"/>
        <xdr:cNvSpPr txBox="1"/>
      </xdr:nvSpPr>
      <xdr:spPr>
        <a:xfrm>
          <a:off x="8483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10505</xdr:rowOff>
    </xdr:from>
    <xdr:to>
      <xdr:col>41</xdr:col>
      <xdr:colOff>101600</xdr:colOff>
      <xdr:row>98</xdr:row>
      <xdr:rowOff>112105</xdr:rowOff>
    </xdr:to>
    <xdr:sp macro="" textlink="">
      <xdr:nvSpPr>
        <xdr:cNvPr id="461" name="フローチャート: 判断 460"/>
        <xdr:cNvSpPr/>
      </xdr:nvSpPr>
      <xdr:spPr>
        <a:xfrm>
          <a:off x="7810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128632</xdr:rowOff>
    </xdr:from>
    <xdr:ext cx="534377" cy="259045"/>
    <xdr:sp macro="" textlink="">
      <xdr:nvSpPr>
        <xdr:cNvPr id="462" name="テキスト ボックス 461"/>
        <xdr:cNvSpPr txBox="1"/>
      </xdr:nvSpPr>
      <xdr:spPr>
        <a:xfrm>
          <a:off x="7594111" y="16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54400</xdr:rowOff>
    </xdr:from>
    <xdr:to>
      <xdr:col>55</xdr:col>
      <xdr:colOff>50800</xdr:colOff>
      <xdr:row>98</xdr:row>
      <xdr:rowOff>156000</xdr:rowOff>
    </xdr:to>
    <xdr:sp macro="" textlink="">
      <xdr:nvSpPr>
        <xdr:cNvPr id="468" name="楕円 467"/>
        <xdr:cNvSpPr/>
      </xdr:nvSpPr>
      <xdr:spPr>
        <a:xfrm>
          <a:off x="10426700" y="168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140777</xdr:rowOff>
    </xdr:from>
    <xdr:ext cx="534377" cy="259045"/>
    <xdr:sp macro="" textlink="">
      <xdr:nvSpPr>
        <xdr:cNvPr id="469" name="普通建設事業費 （ うち更新整備　）該当値テキスト"/>
        <xdr:cNvSpPr txBox="1"/>
      </xdr:nvSpPr>
      <xdr:spPr>
        <a:xfrm>
          <a:off x="10528300" y="1677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76502</xdr:rowOff>
    </xdr:from>
    <xdr:to>
      <xdr:col>50</xdr:col>
      <xdr:colOff>165100</xdr:colOff>
      <xdr:row>99</xdr:row>
      <xdr:rowOff>6652</xdr:rowOff>
    </xdr:to>
    <xdr:sp macro="" textlink="">
      <xdr:nvSpPr>
        <xdr:cNvPr id="470" name="楕円 469"/>
        <xdr:cNvSpPr/>
      </xdr:nvSpPr>
      <xdr:spPr>
        <a:xfrm>
          <a:off x="9588500" y="168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169229</xdr:rowOff>
    </xdr:from>
    <xdr:ext cx="534377" cy="259045"/>
    <xdr:sp macro="" textlink="">
      <xdr:nvSpPr>
        <xdr:cNvPr id="471" name="テキスト ボックス 470"/>
        <xdr:cNvSpPr txBox="1"/>
      </xdr:nvSpPr>
      <xdr:spPr>
        <a:xfrm>
          <a:off x="9372111" y="169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70723</xdr:rowOff>
    </xdr:from>
    <xdr:to>
      <xdr:col>46</xdr:col>
      <xdr:colOff>38100</xdr:colOff>
      <xdr:row>99</xdr:row>
      <xdr:rowOff>873</xdr:rowOff>
    </xdr:to>
    <xdr:sp macro="" textlink="">
      <xdr:nvSpPr>
        <xdr:cNvPr id="472" name="楕円 471"/>
        <xdr:cNvSpPr/>
      </xdr:nvSpPr>
      <xdr:spPr>
        <a:xfrm>
          <a:off x="8699500" y="168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163450</xdr:rowOff>
    </xdr:from>
    <xdr:ext cx="534377" cy="259045"/>
    <xdr:sp macro="" textlink="">
      <xdr:nvSpPr>
        <xdr:cNvPr id="473" name="テキスト ボックス 472"/>
        <xdr:cNvSpPr txBox="1"/>
      </xdr:nvSpPr>
      <xdr:spPr>
        <a:xfrm>
          <a:off x="8483111" y="169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107699</xdr:rowOff>
    </xdr:from>
    <xdr:to>
      <xdr:col>41</xdr:col>
      <xdr:colOff>101600</xdr:colOff>
      <xdr:row>99</xdr:row>
      <xdr:rowOff>37849</xdr:rowOff>
    </xdr:to>
    <xdr:sp macro="" textlink="">
      <xdr:nvSpPr>
        <xdr:cNvPr id="474" name="楕円 473"/>
        <xdr:cNvSpPr/>
      </xdr:nvSpPr>
      <xdr:spPr>
        <a:xfrm>
          <a:off x="7810500" y="169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28976</xdr:rowOff>
    </xdr:from>
    <xdr:ext cx="534377" cy="259045"/>
    <xdr:sp macro="" textlink="">
      <xdr:nvSpPr>
        <xdr:cNvPr id="475" name="テキスト ボックス 474"/>
        <xdr:cNvSpPr txBox="1"/>
      </xdr:nvSpPr>
      <xdr:spPr>
        <a:xfrm>
          <a:off x="7594111" y="170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44092</xdr:rowOff>
    </xdr:from>
    <xdr:to>
      <xdr:col>76</xdr:col>
      <xdr:colOff>114300</xdr:colOff>
      <xdr:row>39</xdr:row>
      <xdr:rowOff>44450</xdr:rowOff>
    </xdr:to>
    <xdr:cxnSp macro="">
      <xdr:nvCxnSpPr>
        <xdr:cNvPr id="510" name="直線コネクタ 509"/>
        <xdr:cNvCxnSpPr/>
      </xdr:nvCxnSpPr>
      <xdr:spPr>
        <a:xfrm>
          <a:off x="13703300" y="673064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146715</xdr:rowOff>
    </xdr:from>
    <xdr:to>
      <xdr:col>76</xdr:col>
      <xdr:colOff>165100</xdr:colOff>
      <xdr:row>39</xdr:row>
      <xdr:rowOff>76865</xdr:rowOff>
    </xdr:to>
    <xdr:sp macro="" textlink="">
      <xdr:nvSpPr>
        <xdr:cNvPr id="511" name="フローチャート: 判断 510"/>
        <xdr:cNvSpPr/>
      </xdr:nvSpPr>
      <xdr:spPr>
        <a:xfrm>
          <a:off x="14541500" y="666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93392</xdr:rowOff>
    </xdr:from>
    <xdr:ext cx="469744" cy="259045"/>
    <xdr:sp macro="" textlink="">
      <xdr:nvSpPr>
        <xdr:cNvPr id="512" name="テキスト ボックス 511"/>
        <xdr:cNvSpPr txBox="1"/>
      </xdr:nvSpPr>
      <xdr:spPr>
        <a:xfrm>
          <a:off x="14357428" y="643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44092</xdr:rowOff>
    </xdr:from>
    <xdr:to>
      <xdr:col>71</xdr:col>
      <xdr:colOff>177800</xdr:colOff>
      <xdr:row>39</xdr:row>
      <xdr:rowOff>44450</xdr:rowOff>
    </xdr:to>
    <xdr:cxnSp macro="">
      <xdr:nvCxnSpPr>
        <xdr:cNvPr id="513" name="直線コネクタ 512"/>
        <xdr:cNvCxnSpPr/>
      </xdr:nvCxnSpPr>
      <xdr:spPr>
        <a:xfrm flipV="1">
          <a:off x="12814300" y="673064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156162</xdr:rowOff>
    </xdr:from>
    <xdr:to>
      <xdr:col>72</xdr:col>
      <xdr:colOff>38100</xdr:colOff>
      <xdr:row>39</xdr:row>
      <xdr:rowOff>86312</xdr:rowOff>
    </xdr:to>
    <xdr:sp macro="" textlink="">
      <xdr:nvSpPr>
        <xdr:cNvPr id="514" name="フローチャート: 判断 513"/>
        <xdr:cNvSpPr/>
      </xdr:nvSpPr>
      <xdr:spPr>
        <a:xfrm>
          <a:off x="13652500" y="66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102839</xdr:rowOff>
    </xdr:from>
    <xdr:ext cx="469744" cy="259045"/>
    <xdr:sp macro="" textlink="">
      <xdr:nvSpPr>
        <xdr:cNvPr id="515" name="テキスト ボックス 514"/>
        <xdr:cNvSpPr txBox="1"/>
      </xdr:nvSpPr>
      <xdr:spPr>
        <a:xfrm>
          <a:off x="13468428" y="64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154298</xdr:rowOff>
    </xdr:from>
    <xdr:to>
      <xdr:col>67</xdr:col>
      <xdr:colOff>101600</xdr:colOff>
      <xdr:row>39</xdr:row>
      <xdr:rowOff>84448</xdr:rowOff>
    </xdr:to>
    <xdr:sp macro="" textlink="">
      <xdr:nvSpPr>
        <xdr:cNvPr id="516" name="フローチャート: 判断 515"/>
        <xdr:cNvSpPr/>
      </xdr:nvSpPr>
      <xdr:spPr>
        <a:xfrm>
          <a:off x="12763500" y="66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100976</xdr:rowOff>
    </xdr:from>
    <xdr:ext cx="469744" cy="259045"/>
    <xdr:sp macro="" textlink="">
      <xdr:nvSpPr>
        <xdr:cNvPr id="517" name="テキスト ボックス 516"/>
        <xdr:cNvSpPr txBox="1"/>
      </xdr:nvSpPr>
      <xdr:spPr>
        <a:xfrm>
          <a:off x="12579428" y="644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164742</xdr:rowOff>
    </xdr:from>
    <xdr:to>
      <xdr:col>72</xdr:col>
      <xdr:colOff>38100</xdr:colOff>
      <xdr:row>39</xdr:row>
      <xdr:rowOff>94892</xdr:rowOff>
    </xdr:to>
    <xdr:sp macro="" textlink="">
      <xdr:nvSpPr>
        <xdr:cNvPr id="529" name="楕円 528"/>
        <xdr:cNvSpPr/>
      </xdr:nvSpPr>
      <xdr:spPr>
        <a:xfrm>
          <a:off x="136525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86019</xdr:rowOff>
    </xdr:from>
    <xdr:ext cx="378565" cy="259045"/>
    <xdr:sp macro="" textlink="">
      <xdr:nvSpPr>
        <xdr:cNvPr id="530" name="テキスト ボックス 529"/>
        <xdr:cNvSpPr txBox="1"/>
      </xdr:nvSpPr>
      <xdr:spPr>
        <a:xfrm>
          <a:off x="13514017" y="677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89047</xdr:rowOff>
    </xdr:from>
    <xdr:to>
      <xdr:col>85</xdr:col>
      <xdr:colOff>127000</xdr:colOff>
      <xdr:row>78</xdr:row>
      <xdr:rowOff>110100</xdr:rowOff>
    </xdr:to>
    <xdr:cxnSp macro="">
      <xdr:nvCxnSpPr>
        <xdr:cNvPr id="608" name="直線コネクタ 607"/>
        <xdr:cNvCxnSpPr/>
      </xdr:nvCxnSpPr>
      <xdr:spPr>
        <a:xfrm>
          <a:off x="15481300" y="13462147"/>
          <a:ext cx="8382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76428</xdr:rowOff>
    </xdr:from>
    <xdr:to>
      <xdr:col>81</xdr:col>
      <xdr:colOff>50800</xdr:colOff>
      <xdr:row>78</xdr:row>
      <xdr:rowOff>89047</xdr:rowOff>
    </xdr:to>
    <xdr:cxnSp macro="">
      <xdr:nvCxnSpPr>
        <xdr:cNvPr id="611" name="直線コネクタ 610"/>
        <xdr:cNvCxnSpPr/>
      </xdr:nvCxnSpPr>
      <xdr:spPr>
        <a:xfrm>
          <a:off x="14592300" y="13449528"/>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30228</xdr:rowOff>
    </xdr:from>
    <xdr:to>
      <xdr:col>76</xdr:col>
      <xdr:colOff>114300</xdr:colOff>
      <xdr:row>78</xdr:row>
      <xdr:rowOff>76428</xdr:rowOff>
    </xdr:to>
    <xdr:cxnSp macro="">
      <xdr:nvCxnSpPr>
        <xdr:cNvPr id="614" name="直線コネクタ 613"/>
        <xdr:cNvCxnSpPr/>
      </xdr:nvCxnSpPr>
      <xdr:spPr>
        <a:xfrm>
          <a:off x="13703300" y="13403328"/>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5" name="フローチャート: 判断 614"/>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16" name="テキスト ボックス 615"/>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17413</xdr:rowOff>
    </xdr:from>
    <xdr:to>
      <xdr:col>71</xdr:col>
      <xdr:colOff>177800</xdr:colOff>
      <xdr:row>78</xdr:row>
      <xdr:rowOff>30228</xdr:rowOff>
    </xdr:to>
    <xdr:cxnSp macro="">
      <xdr:nvCxnSpPr>
        <xdr:cNvPr id="617" name="直線コネクタ 616"/>
        <xdr:cNvCxnSpPr/>
      </xdr:nvCxnSpPr>
      <xdr:spPr>
        <a:xfrm>
          <a:off x="12814300" y="13390513"/>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18" name="フローチャート: 判断 617"/>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100303</xdr:rowOff>
    </xdr:from>
    <xdr:ext cx="534377" cy="259045"/>
    <xdr:sp macro="" textlink="">
      <xdr:nvSpPr>
        <xdr:cNvPr id="619" name="テキスト ボックス 618"/>
        <xdr:cNvSpPr txBox="1"/>
      </xdr:nvSpPr>
      <xdr:spPr>
        <a:xfrm>
          <a:off x="13436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0" name="フローチャート: 判断 619"/>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98602</xdr:rowOff>
    </xdr:from>
    <xdr:ext cx="534377" cy="259045"/>
    <xdr:sp macro="" textlink="">
      <xdr:nvSpPr>
        <xdr:cNvPr id="621" name="テキスト ボックス 620"/>
        <xdr:cNvSpPr txBox="1"/>
      </xdr:nvSpPr>
      <xdr:spPr>
        <a:xfrm>
          <a:off x="12547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59300</xdr:rowOff>
    </xdr:from>
    <xdr:to>
      <xdr:col>85</xdr:col>
      <xdr:colOff>177800</xdr:colOff>
      <xdr:row>78</xdr:row>
      <xdr:rowOff>160900</xdr:rowOff>
    </xdr:to>
    <xdr:sp macro="" textlink="">
      <xdr:nvSpPr>
        <xdr:cNvPr id="627" name="楕円 626"/>
        <xdr:cNvSpPr/>
      </xdr:nvSpPr>
      <xdr:spPr>
        <a:xfrm>
          <a:off x="16268700" y="134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145677</xdr:rowOff>
    </xdr:from>
    <xdr:ext cx="469744" cy="259045"/>
    <xdr:sp macro="" textlink="">
      <xdr:nvSpPr>
        <xdr:cNvPr id="628" name="公債費該当値テキスト"/>
        <xdr:cNvSpPr txBox="1"/>
      </xdr:nvSpPr>
      <xdr:spPr>
        <a:xfrm>
          <a:off x="16370300" y="133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38247</xdr:rowOff>
    </xdr:from>
    <xdr:to>
      <xdr:col>81</xdr:col>
      <xdr:colOff>101600</xdr:colOff>
      <xdr:row>78</xdr:row>
      <xdr:rowOff>139847</xdr:rowOff>
    </xdr:to>
    <xdr:sp macro="" textlink="">
      <xdr:nvSpPr>
        <xdr:cNvPr id="629" name="楕円 628"/>
        <xdr:cNvSpPr/>
      </xdr:nvSpPr>
      <xdr:spPr>
        <a:xfrm>
          <a:off x="15430500" y="134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130974</xdr:rowOff>
    </xdr:from>
    <xdr:ext cx="534377" cy="259045"/>
    <xdr:sp macro="" textlink="">
      <xdr:nvSpPr>
        <xdr:cNvPr id="630" name="テキスト ボックス 629"/>
        <xdr:cNvSpPr txBox="1"/>
      </xdr:nvSpPr>
      <xdr:spPr>
        <a:xfrm>
          <a:off x="15214111" y="135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25628</xdr:rowOff>
    </xdr:from>
    <xdr:to>
      <xdr:col>76</xdr:col>
      <xdr:colOff>165100</xdr:colOff>
      <xdr:row>78</xdr:row>
      <xdr:rowOff>127228</xdr:rowOff>
    </xdr:to>
    <xdr:sp macro="" textlink="">
      <xdr:nvSpPr>
        <xdr:cNvPr id="631" name="楕円 630"/>
        <xdr:cNvSpPr/>
      </xdr:nvSpPr>
      <xdr:spPr>
        <a:xfrm>
          <a:off x="14541500" y="133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118355</xdr:rowOff>
    </xdr:from>
    <xdr:ext cx="534377" cy="259045"/>
    <xdr:sp macro="" textlink="">
      <xdr:nvSpPr>
        <xdr:cNvPr id="632" name="テキスト ボックス 631"/>
        <xdr:cNvSpPr txBox="1"/>
      </xdr:nvSpPr>
      <xdr:spPr>
        <a:xfrm>
          <a:off x="14325111" y="134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150878</xdr:rowOff>
    </xdr:from>
    <xdr:to>
      <xdr:col>72</xdr:col>
      <xdr:colOff>38100</xdr:colOff>
      <xdr:row>78</xdr:row>
      <xdr:rowOff>81028</xdr:rowOff>
    </xdr:to>
    <xdr:sp macro="" textlink="">
      <xdr:nvSpPr>
        <xdr:cNvPr id="633" name="楕円 632"/>
        <xdr:cNvSpPr/>
      </xdr:nvSpPr>
      <xdr:spPr>
        <a:xfrm>
          <a:off x="13652500" y="133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72155</xdr:rowOff>
    </xdr:from>
    <xdr:ext cx="534377" cy="259045"/>
    <xdr:sp macro="" textlink="">
      <xdr:nvSpPr>
        <xdr:cNvPr id="634" name="テキスト ボックス 633"/>
        <xdr:cNvSpPr txBox="1"/>
      </xdr:nvSpPr>
      <xdr:spPr>
        <a:xfrm>
          <a:off x="13436111" y="134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138063</xdr:rowOff>
    </xdr:from>
    <xdr:to>
      <xdr:col>67</xdr:col>
      <xdr:colOff>101600</xdr:colOff>
      <xdr:row>78</xdr:row>
      <xdr:rowOff>68213</xdr:rowOff>
    </xdr:to>
    <xdr:sp macro="" textlink="">
      <xdr:nvSpPr>
        <xdr:cNvPr id="635" name="楕円 634"/>
        <xdr:cNvSpPr/>
      </xdr:nvSpPr>
      <xdr:spPr>
        <a:xfrm>
          <a:off x="12763500" y="133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59340</xdr:rowOff>
    </xdr:from>
    <xdr:ext cx="534377" cy="259045"/>
    <xdr:sp macro="" textlink="">
      <xdr:nvSpPr>
        <xdr:cNvPr id="636" name="テキスト ボックス 635"/>
        <xdr:cNvSpPr txBox="1"/>
      </xdr:nvSpPr>
      <xdr:spPr>
        <a:xfrm>
          <a:off x="12547111" y="134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32265</xdr:rowOff>
    </xdr:from>
    <xdr:to>
      <xdr:col>85</xdr:col>
      <xdr:colOff>127000</xdr:colOff>
      <xdr:row>99</xdr:row>
      <xdr:rowOff>34584</xdr:rowOff>
    </xdr:to>
    <xdr:cxnSp macro="">
      <xdr:nvCxnSpPr>
        <xdr:cNvPr id="665" name="直線コネクタ 664"/>
        <xdr:cNvCxnSpPr/>
      </xdr:nvCxnSpPr>
      <xdr:spPr>
        <a:xfrm flipV="1">
          <a:off x="15481300" y="17005815"/>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24701</xdr:rowOff>
    </xdr:from>
    <xdr:to>
      <xdr:col>81</xdr:col>
      <xdr:colOff>50800</xdr:colOff>
      <xdr:row>99</xdr:row>
      <xdr:rowOff>34584</xdr:rowOff>
    </xdr:to>
    <xdr:cxnSp macro="">
      <xdr:nvCxnSpPr>
        <xdr:cNvPr id="668" name="直線コネクタ 667"/>
        <xdr:cNvCxnSpPr/>
      </xdr:nvCxnSpPr>
      <xdr:spPr>
        <a:xfrm>
          <a:off x="14592300" y="16998251"/>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24701</xdr:rowOff>
    </xdr:from>
    <xdr:to>
      <xdr:col>76</xdr:col>
      <xdr:colOff>114300</xdr:colOff>
      <xdr:row>99</xdr:row>
      <xdr:rowOff>32421</xdr:rowOff>
    </xdr:to>
    <xdr:cxnSp macro="">
      <xdr:nvCxnSpPr>
        <xdr:cNvPr id="671" name="直線コネクタ 670"/>
        <xdr:cNvCxnSpPr/>
      </xdr:nvCxnSpPr>
      <xdr:spPr>
        <a:xfrm flipV="1">
          <a:off x="13703300" y="16998251"/>
          <a:ext cx="8890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106555</xdr:rowOff>
    </xdr:from>
    <xdr:to>
      <xdr:col>76</xdr:col>
      <xdr:colOff>165100</xdr:colOff>
      <xdr:row>99</xdr:row>
      <xdr:rowOff>36705</xdr:rowOff>
    </xdr:to>
    <xdr:sp macro="" textlink="">
      <xdr:nvSpPr>
        <xdr:cNvPr id="672" name="フローチャート: 判断 671"/>
        <xdr:cNvSpPr/>
      </xdr:nvSpPr>
      <xdr:spPr>
        <a:xfrm>
          <a:off x="14541500" y="169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53232</xdr:rowOff>
    </xdr:from>
    <xdr:ext cx="534377" cy="259045"/>
    <xdr:sp macro="" textlink="">
      <xdr:nvSpPr>
        <xdr:cNvPr id="673" name="テキスト ボックス 672"/>
        <xdr:cNvSpPr txBox="1"/>
      </xdr:nvSpPr>
      <xdr:spPr>
        <a:xfrm>
          <a:off x="14325111" y="166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32421</xdr:rowOff>
    </xdr:from>
    <xdr:to>
      <xdr:col>71</xdr:col>
      <xdr:colOff>177800</xdr:colOff>
      <xdr:row>99</xdr:row>
      <xdr:rowOff>44397</xdr:rowOff>
    </xdr:to>
    <xdr:cxnSp macro="">
      <xdr:nvCxnSpPr>
        <xdr:cNvPr id="674" name="直線コネクタ 673"/>
        <xdr:cNvCxnSpPr/>
      </xdr:nvCxnSpPr>
      <xdr:spPr>
        <a:xfrm flipV="1">
          <a:off x="12814300" y="17005971"/>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59589</xdr:rowOff>
    </xdr:from>
    <xdr:to>
      <xdr:col>72</xdr:col>
      <xdr:colOff>38100</xdr:colOff>
      <xdr:row>98</xdr:row>
      <xdr:rowOff>161189</xdr:rowOff>
    </xdr:to>
    <xdr:sp macro="" textlink="">
      <xdr:nvSpPr>
        <xdr:cNvPr id="675" name="フローチャート: 判断 674"/>
        <xdr:cNvSpPr/>
      </xdr:nvSpPr>
      <xdr:spPr>
        <a:xfrm>
          <a:off x="13652500" y="1686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6266</xdr:rowOff>
    </xdr:from>
    <xdr:ext cx="534377" cy="259045"/>
    <xdr:sp macro="" textlink="">
      <xdr:nvSpPr>
        <xdr:cNvPr id="676" name="テキスト ボックス 675"/>
        <xdr:cNvSpPr txBox="1"/>
      </xdr:nvSpPr>
      <xdr:spPr>
        <a:xfrm>
          <a:off x="13436111" y="166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118599</xdr:rowOff>
    </xdr:from>
    <xdr:to>
      <xdr:col>67</xdr:col>
      <xdr:colOff>101600</xdr:colOff>
      <xdr:row>99</xdr:row>
      <xdr:rowOff>48749</xdr:rowOff>
    </xdr:to>
    <xdr:sp macro="" textlink="">
      <xdr:nvSpPr>
        <xdr:cNvPr id="677" name="フローチャート: 判断 676"/>
        <xdr:cNvSpPr/>
      </xdr:nvSpPr>
      <xdr:spPr>
        <a:xfrm>
          <a:off x="12763500" y="1692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65276</xdr:rowOff>
    </xdr:from>
    <xdr:ext cx="534377" cy="259045"/>
    <xdr:sp macro="" textlink="">
      <xdr:nvSpPr>
        <xdr:cNvPr id="678" name="テキスト ボックス 677"/>
        <xdr:cNvSpPr txBox="1"/>
      </xdr:nvSpPr>
      <xdr:spPr>
        <a:xfrm>
          <a:off x="12547111" y="166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152915</xdr:rowOff>
    </xdr:from>
    <xdr:to>
      <xdr:col>85</xdr:col>
      <xdr:colOff>177800</xdr:colOff>
      <xdr:row>99</xdr:row>
      <xdr:rowOff>83065</xdr:rowOff>
    </xdr:to>
    <xdr:sp macro="" textlink="">
      <xdr:nvSpPr>
        <xdr:cNvPr id="684" name="楕円 683"/>
        <xdr:cNvSpPr/>
      </xdr:nvSpPr>
      <xdr:spPr>
        <a:xfrm>
          <a:off x="16268700" y="16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469744" cy="259045"/>
    <xdr:sp macro="" textlink="">
      <xdr:nvSpPr>
        <xdr:cNvPr id="685" name="積立金該当値テキスト"/>
        <xdr:cNvSpPr txBox="1"/>
      </xdr:nvSpPr>
      <xdr:spPr>
        <a:xfrm>
          <a:off x="16370300" y="1690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155234</xdr:rowOff>
    </xdr:from>
    <xdr:to>
      <xdr:col>81</xdr:col>
      <xdr:colOff>101600</xdr:colOff>
      <xdr:row>99</xdr:row>
      <xdr:rowOff>85384</xdr:rowOff>
    </xdr:to>
    <xdr:sp macro="" textlink="">
      <xdr:nvSpPr>
        <xdr:cNvPr id="686" name="楕円 685"/>
        <xdr:cNvSpPr/>
      </xdr:nvSpPr>
      <xdr:spPr>
        <a:xfrm>
          <a:off x="15430500" y="169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76511</xdr:rowOff>
    </xdr:from>
    <xdr:ext cx="469744" cy="259045"/>
    <xdr:sp macro="" textlink="">
      <xdr:nvSpPr>
        <xdr:cNvPr id="687" name="テキスト ボックス 686"/>
        <xdr:cNvSpPr txBox="1"/>
      </xdr:nvSpPr>
      <xdr:spPr>
        <a:xfrm>
          <a:off x="15246428" y="1705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145351</xdr:rowOff>
    </xdr:from>
    <xdr:to>
      <xdr:col>76</xdr:col>
      <xdr:colOff>165100</xdr:colOff>
      <xdr:row>99</xdr:row>
      <xdr:rowOff>75501</xdr:rowOff>
    </xdr:to>
    <xdr:sp macro="" textlink="">
      <xdr:nvSpPr>
        <xdr:cNvPr id="688" name="楕円 687"/>
        <xdr:cNvSpPr/>
      </xdr:nvSpPr>
      <xdr:spPr>
        <a:xfrm>
          <a:off x="14541500" y="169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66628</xdr:rowOff>
    </xdr:from>
    <xdr:ext cx="534377" cy="259045"/>
    <xdr:sp macro="" textlink="">
      <xdr:nvSpPr>
        <xdr:cNvPr id="689" name="テキスト ボックス 688"/>
        <xdr:cNvSpPr txBox="1"/>
      </xdr:nvSpPr>
      <xdr:spPr>
        <a:xfrm>
          <a:off x="14325111" y="1704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153071</xdr:rowOff>
    </xdr:from>
    <xdr:to>
      <xdr:col>72</xdr:col>
      <xdr:colOff>38100</xdr:colOff>
      <xdr:row>99</xdr:row>
      <xdr:rowOff>83221</xdr:rowOff>
    </xdr:to>
    <xdr:sp macro="" textlink="">
      <xdr:nvSpPr>
        <xdr:cNvPr id="690" name="楕円 689"/>
        <xdr:cNvSpPr/>
      </xdr:nvSpPr>
      <xdr:spPr>
        <a:xfrm>
          <a:off x="13652500" y="169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74348</xdr:rowOff>
    </xdr:from>
    <xdr:ext cx="469744" cy="259045"/>
    <xdr:sp macro="" textlink="">
      <xdr:nvSpPr>
        <xdr:cNvPr id="691" name="テキスト ボックス 690"/>
        <xdr:cNvSpPr txBox="1"/>
      </xdr:nvSpPr>
      <xdr:spPr>
        <a:xfrm>
          <a:off x="13468428" y="170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165047</xdr:rowOff>
    </xdr:from>
    <xdr:to>
      <xdr:col>67</xdr:col>
      <xdr:colOff>101600</xdr:colOff>
      <xdr:row>99</xdr:row>
      <xdr:rowOff>95197</xdr:rowOff>
    </xdr:to>
    <xdr:sp macro="" textlink="">
      <xdr:nvSpPr>
        <xdr:cNvPr id="692" name="楕円 691"/>
        <xdr:cNvSpPr/>
      </xdr:nvSpPr>
      <xdr:spPr>
        <a:xfrm>
          <a:off x="12763500" y="169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86324</xdr:rowOff>
    </xdr:from>
    <xdr:ext cx="313932" cy="259045"/>
    <xdr:sp macro="" textlink="">
      <xdr:nvSpPr>
        <xdr:cNvPr id="693" name="テキスト ボックス 692"/>
        <xdr:cNvSpPr txBox="1"/>
      </xdr:nvSpPr>
      <xdr:spPr>
        <a:xfrm>
          <a:off x="12657333" y="17059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27" name="フローチャート: 判断 726"/>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28" name="テキスト ボックス 727"/>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0" name="フローチャート: 判断 729"/>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1" name="テキスト ボックス 730"/>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2" name="フローチャート: 判断 731"/>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3" name="テキスト ボックス 732"/>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94094</xdr:rowOff>
    </xdr:from>
    <xdr:to>
      <xdr:col>116</xdr:col>
      <xdr:colOff>63500</xdr:colOff>
      <xdr:row>59</xdr:row>
      <xdr:rowOff>94130</xdr:rowOff>
    </xdr:to>
    <xdr:cxnSp macro="">
      <xdr:nvCxnSpPr>
        <xdr:cNvPr id="779" name="直線コネクタ 778"/>
        <xdr:cNvCxnSpPr/>
      </xdr:nvCxnSpPr>
      <xdr:spPr>
        <a:xfrm flipV="1">
          <a:off x="21323300" y="10209644"/>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94130</xdr:rowOff>
    </xdr:from>
    <xdr:to>
      <xdr:col>111</xdr:col>
      <xdr:colOff>177800</xdr:colOff>
      <xdr:row>59</xdr:row>
      <xdr:rowOff>94150</xdr:rowOff>
    </xdr:to>
    <xdr:cxnSp macro="">
      <xdr:nvCxnSpPr>
        <xdr:cNvPr id="782" name="直線コネクタ 781"/>
        <xdr:cNvCxnSpPr/>
      </xdr:nvCxnSpPr>
      <xdr:spPr>
        <a:xfrm flipV="1">
          <a:off x="20434300" y="10209680"/>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92690</xdr:rowOff>
    </xdr:from>
    <xdr:to>
      <xdr:col>107</xdr:col>
      <xdr:colOff>50800</xdr:colOff>
      <xdr:row>59</xdr:row>
      <xdr:rowOff>94150</xdr:rowOff>
    </xdr:to>
    <xdr:cxnSp macro="">
      <xdr:nvCxnSpPr>
        <xdr:cNvPr id="785" name="直線コネクタ 784"/>
        <xdr:cNvCxnSpPr/>
      </xdr:nvCxnSpPr>
      <xdr:spPr>
        <a:xfrm>
          <a:off x="19545300" y="10208240"/>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40649</xdr:rowOff>
    </xdr:from>
    <xdr:to>
      <xdr:col>107</xdr:col>
      <xdr:colOff>101600</xdr:colOff>
      <xdr:row>59</xdr:row>
      <xdr:rowOff>142249</xdr:rowOff>
    </xdr:to>
    <xdr:sp macro="" textlink="">
      <xdr:nvSpPr>
        <xdr:cNvPr id="786" name="フローチャート: 判断 785"/>
        <xdr:cNvSpPr/>
      </xdr:nvSpPr>
      <xdr:spPr>
        <a:xfrm>
          <a:off x="20383500" y="1015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158776</xdr:rowOff>
    </xdr:from>
    <xdr:ext cx="469744" cy="259045"/>
    <xdr:sp macro="" textlink="">
      <xdr:nvSpPr>
        <xdr:cNvPr id="787" name="テキスト ボックス 786"/>
        <xdr:cNvSpPr txBox="1"/>
      </xdr:nvSpPr>
      <xdr:spPr>
        <a:xfrm>
          <a:off x="20199428" y="993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92690</xdr:rowOff>
    </xdr:from>
    <xdr:to>
      <xdr:col>102</xdr:col>
      <xdr:colOff>114300</xdr:colOff>
      <xdr:row>59</xdr:row>
      <xdr:rowOff>93219</xdr:rowOff>
    </xdr:to>
    <xdr:cxnSp macro="">
      <xdr:nvCxnSpPr>
        <xdr:cNvPr id="788" name="直線コネクタ 787"/>
        <xdr:cNvCxnSpPr/>
      </xdr:nvCxnSpPr>
      <xdr:spPr>
        <a:xfrm flipV="1">
          <a:off x="18656300" y="10208240"/>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36906</xdr:rowOff>
    </xdr:from>
    <xdr:to>
      <xdr:col>102</xdr:col>
      <xdr:colOff>165100</xdr:colOff>
      <xdr:row>59</xdr:row>
      <xdr:rowOff>138506</xdr:rowOff>
    </xdr:to>
    <xdr:sp macro="" textlink="">
      <xdr:nvSpPr>
        <xdr:cNvPr id="789" name="フローチャート: 判断 788"/>
        <xdr:cNvSpPr/>
      </xdr:nvSpPr>
      <xdr:spPr>
        <a:xfrm>
          <a:off x="19494500" y="1015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155033</xdr:rowOff>
    </xdr:from>
    <xdr:ext cx="469744" cy="259045"/>
    <xdr:sp macro="" textlink="">
      <xdr:nvSpPr>
        <xdr:cNvPr id="790" name="テキスト ボックス 789"/>
        <xdr:cNvSpPr txBox="1"/>
      </xdr:nvSpPr>
      <xdr:spPr>
        <a:xfrm>
          <a:off x="19310428" y="99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36747</xdr:rowOff>
    </xdr:from>
    <xdr:to>
      <xdr:col>98</xdr:col>
      <xdr:colOff>38100</xdr:colOff>
      <xdr:row>59</xdr:row>
      <xdr:rowOff>138347</xdr:rowOff>
    </xdr:to>
    <xdr:sp macro="" textlink="">
      <xdr:nvSpPr>
        <xdr:cNvPr id="791" name="フローチャート: 判断 790"/>
        <xdr:cNvSpPr/>
      </xdr:nvSpPr>
      <xdr:spPr>
        <a:xfrm>
          <a:off x="18605500" y="101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154874</xdr:rowOff>
    </xdr:from>
    <xdr:ext cx="469744" cy="259045"/>
    <xdr:sp macro="" textlink="">
      <xdr:nvSpPr>
        <xdr:cNvPr id="792" name="テキスト ボックス 791"/>
        <xdr:cNvSpPr txBox="1"/>
      </xdr:nvSpPr>
      <xdr:spPr>
        <a:xfrm>
          <a:off x="18421428" y="99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43294</xdr:rowOff>
    </xdr:from>
    <xdr:to>
      <xdr:col>116</xdr:col>
      <xdr:colOff>114300</xdr:colOff>
      <xdr:row>59</xdr:row>
      <xdr:rowOff>144894</xdr:rowOff>
    </xdr:to>
    <xdr:sp macro="" textlink="">
      <xdr:nvSpPr>
        <xdr:cNvPr id="798" name="楕円 797"/>
        <xdr:cNvSpPr/>
      </xdr:nvSpPr>
      <xdr:spPr>
        <a:xfrm>
          <a:off x="22110700" y="101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469744" cy="259045"/>
    <xdr:sp macro="" textlink="">
      <xdr:nvSpPr>
        <xdr:cNvPr id="799" name="貸付金該当値テキスト"/>
        <xdr:cNvSpPr txBox="1"/>
      </xdr:nvSpPr>
      <xdr:spPr>
        <a:xfrm>
          <a:off x="22212300" y="1013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43330</xdr:rowOff>
    </xdr:from>
    <xdr:to>
      <xdr:col>112</xdr:col>
      <xdr:colOff>38100</xdr:colOff>
      <xdr:row>59</xdr:row>
      <xdr:rowOff>144930</xdr:rowOff>
    </xdr:to>
    <xdr:sp macro="" textlink="">
      <xdr:nvSpPr>
        <xdr:cNvPr id="800" name="楕円 799"/>
        <xdr:cNvSpPr/>
      </xdr:nvSpPr>
      <xdr:spPr>
        <a:xfrm>
          <a:off x="21272500" y="101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136057</xdr:rowOff>
    </xdr:from>
    <xdr:ext cx="469744" cy="259045"/>
    <xdr:sp macro="" textlink="">
      <xdr:nvSpPr>
        <xdr:cNvPr id="801" name="テキスト ボックス 800"/>
        <xdr:cNvSpPr txBox="1"/>
      </xdr:nvSpPr>
      <xdr:spPr>
        <a:xfrm>
          <a:off x="21088428" y="1025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43350</xdr:rowOff>
    </xdr:from>
    <xdr:to>
      <xdr:col>107</xdr:col>
      <xdr:colOff>101600</xdr:colOff>
      <xdr:row>59</xdr:row>
      <xdr:rowOff>144950</xdr:rowOff>
    </xdr:to>
    <xdr:sp macro="" textlink="">
      <xdr:nvSpPr>
        <xdr:cNvPr id="802" name="楕円 801"/>
        <xdr:cNvSpPr/>
      </xdr:nvSpPr>
      <xdr:spPr>
        <a:xfrm>
          <a:off x="20383500" y="101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136077</xdr:rowOff>
    </xdr:from>
    <xdr:ext cx="469744" cy="259045"/>
    <xdr:sp macro="" textlink="">
      <xdr:nvSpPr>
        <xdr:cNvPr id="803" name="テキスト ボックス 802"/>
        <xdr:cNvSpPr txBox="1"/>
      </xdr:nvSpPr>
      <xdr:spPr>
        <a:xfrm>
          <a:off x="20199428" y="102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41890</xdr:rowOff>
    </xdr:from>
    <xdr:to>
      <xdr:col>102</xdr:col>
      <xdr:colOff>165100</xdr:colOff>
      <xdr:row>59</xdr:row>
      <xdr:rowOff>143490</xdr:rowOff>
    </xdr:to>
    <xdr:sp macro="" textlink="">
      <xdr:nvSpPr>
        <xdr:cNvPr id="804" name="楕円 803"/>
        <xdr:cNvSpPr/>
      </xdr:nvSpPr>
      <xdr:spPr>
        <a:xfrm>
          <a:off x="19494500" y="101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134617</xdr:rowOff>
    </xdr:from>
    <xdr:ext cx="469744" cy="259045"/>
    <xdr:sp macro="" textlink="">
      <xdr:nvSpPr>
        <xdr:cNvPr id="805" name="テキスト ボックス 804"/>
        <xdr:cNvSpPr txBox="1"/>
      </xdr:nvSpPr>
      <xdr:spPr>
        <a:xfrm>
          <a:off x="19310428" y="1025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42419</xdr:rowOff>
    </xdr:from>
    <xdr:to>
      <xdr:col>98</xdr:col>
      <xdr:colOff>38100</xdr:colOff>
      <xdr:row>59</xdr:row>
      <xdr:rowOff>144019</xdr:rowOff>
    </xdr:to>
    <xdr:sp macro="" textlink="">
      <xdr:nvSpPr>
        <xdr:cNvPr id="806" name="楕円 805"/>
        <xdr:cNvSpPr/>
      </xdr:nvSpPr>
      <xdr:spPr>
        <a:xfrm>
          <a:off x="18605500" y="101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135146</xdr:rowOff>
    </xdr:from>
    <xdr:ext cx="469744" cy="259045"/>
    <xdr:sp macro="" textlink="">
      <xdr:nvSpPr>
        <xdr:cNvPr id="807" name="テキスト ボックス 806"/>
        <xdr:cNvSpPr txBox="1"/>
      </xdr:nvSpPr>
      <xdr:spPr>
        <a:xfrm>
          <a:off x="18421428" y="1025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167487</xdr:rowOff>
    </xdr:from>
    <xdr:to>
      <xdr:col>116</xdr:col>
      <xdr:colOff>63500</xdr:colOff>
      <xdr:row>76</xdr:row>
      <xdr:rowOff>20092</xdr:rowOff>
    </xdr:to>
    <xdr:cxnSp macro="">
      <xdr:nvCxnSpPr>
        <xdr:cNvPr id="837" name="直線コネクタ 836"/>
        <xdr:cNvCxnSpPr/>
      </xdr:nvCxnSpPr>
      <xdr:spPr>
        <a:xfrm>
          <a:off x="21323300" y="13026237"/>
          <a:ext cx="8382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167487</xdr:rowOff>
    </xdr:from>
    <xdr:to>
      <xdr:col>111</xdr:col>
      <xdr:colOff>177800</xdr:colOff>
      <xdr:row>76</xdr:row>
      <xdr:rowOff>28296</xdr:rowOff>
    </xdr:to>
    <xdr:cxnSp macro="">
      <xdr:nvCxnSpPr>
        <xdr:cNvPr id="840" name="直線コネクタ 839"/>
        <xdr:cNvCxnSpPr/>
      </xdr:nvCxnSpPr>
      <xdr:spPr>
        <a:xfrm flipV="1">
          <a:off x="20434300" y="13026237"/>
          <a:ext cx="8890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28296</xdr:rowOff>
    </xdr:from>
    <xdr:to>
      <xdr:col>107</xdr:col>
      <xdr:colOff>50800</xdr:colOff>
      <xdr:row>76</xdr:row>
      <xdr:rowOff>56883</xdr:rowOff>
    </xdr:to>
    <xdr:cxnSp macro="">
      <xdr:nvCxnSpPr>
        <xdr:cNvPr id="843" name="直線コネクタ 842"/>
        <xdr:cNvCxnSpPr/>
      </xdr:nvCxnSpPr>
      <xdr:spPr>
        <a:xfrm flipV="1">
          <a:off x="19545300" y="13058496"/>
          <a:ext cx="8890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56883</xdr:rowOff>
    </xdr:from>
    <xdr:to>
      <xdr:col>102</xdr:col>
      <xdr:colOff>114300</xdr:colOff>
      <xdr:row>76</xdr:row>
      <xdr:rowOff>105905</xdr:rowOff>
    </xdr:to>
    <xdr:cxnSp macro="">
      <xdr:nvCxnSpPr>
        <xdr:cNvPr id="846" name="直線コネクタ 845"/>
        <xdr:cNvCxnSpPr/>
      </xdr:nvCxnSpPr>
      <xdr:spPr>
        <a:xfrm flipV="1">
          <a:off x="18656300" y="13087083"/>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48" name="テキスト ボックス 847"/>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0" name="テキスト ボックス 849"/>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140741</xdr:rowOff>
    </xdr:from>
    <xdr:to>
      <xdr:col>116</xdr:col>
      <xdr:colOff>114300</xdr:colOff>
      <xdr:row>76</xdr:row>
      <xdr:rowOff>70892</xdr:rowOff>
    </xdr:to>
    <xdr:sp macro="" textlink="">
      <xdr:nvSpPr>
        <xdr:cNvPr id="856" name="楕円 855"/>
        <xdr:cNvSpPr/>
      </xdr:nvSpPr>
      <xdr:spPr>
        <a:xfrm>
          <a:off x="22110700" y="12999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119169</xdr:rowOff>
    </xdr:from>
    <xdr:ext cx="534377" cy="259045"/>
    <xdr:sp macro="" textlink="">
      <xdr:nvSpPr>
        <xdr:cNvPr id="857" name="繰出金該当値テキスト"/>
        <xdr:cNvSpPr txBox="1"/>
      </xdr:nvSpPr>
      <xdr:spPr>
        <a:xfrm>
          <a:off x="22212300"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116687</xdr:rowOff>
    </xdr:from>
    <xdr:to>
      <xdr:col>112</xdr:col>
      <xdr:colOff>38100</xdr:colOff>
      <xdr:row>76</xdr:row>
      <xdr:rowOff>46837</xdr:rowOff>
    </xdr:to>
    <xdr:sp macro="" textlink="">
      <xdr:nvSpPr>
        <xdr:cNvPr id="858" name="楕円 857"/>
        <xdr:cNvSpPr/>
      </xdr:nvSpPr>
      <xdr:spPr>
        <a:xfrm>
          <a:off x="21272500" y="129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63364</xdr:rowOff>
    </xdr:from>
    <xdr:ext cx="534377" cy="259045"/>
    <xdr:sp macro="" textlink="">
      <xdr:nvSpPr>
        <xdr:cNvPr id="859" name="テキスト ボックス 858"/>
        <xdr:cNvSpPr txBox="1"/>
      </xdr:nvSpPr>
      <xdr:spPr>
        <a:xfrm>
          <a:off x="21056111" y="127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148946</xdr:rowOff>
    </xdr:from>
    <xdr:to>
      <xdr:col>107</xdr:col>
      <xdr:colOff>101600</xdr:colOff>
      <xdr:row>76</xdr:row>
      <xdr:rowOff>79096</xdr:rowOff>
    </xdr:to>
    <xdr:sp macro="" textlink="">
      <xdr:nvSpPr>
        <xdr:cNvPr id="860" name="楕円 859"/>
        <xdr:cNvSpPr/>
      </xdr:nvSpPr>
      <xdr:spPr>
        <a:xfrm>
          <a:off x="20383500" y="130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70223</xdr:rowOff>
    </xdr:from>
    <xdr:ext cx="534377" cy="259045"/>
    <xdr:sp macro="" textlink="">
      <xdr:nvSpPr>
        <xdr:cNvPr id="861" name="テキスト ボックス 860"/>
        <xdr:cNvSpPr txBox="1"/>
      </xdr:nvSpPr>
      <xdr:spPr>
        <a:xfrm>
          <a:off x="20167111" y="131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6083</xdr:rowOff>
    </xdr:from>
    <xdr:to>
      <xdr:col>102</xdr:col>
      <xdr:colOff>165100</xdr:colOff>
      <xdr:row>76</xdr:row>
      <xdr:rowOff>107683</xdr:rowOff>
    </xdr:to>
    <xdr:sp macro="" textlink="">
      <xdr:nvSpPr>
        <xdr:cNvPr id="862" name="楕円 861"/>
        <xdr:cNvSpPr/>
      </xdr:nvSpPr>
      <xdr:spPr>
        <a:xfrm>
          <a:off x="19494500" y="130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124210</xdr:rowOff>
    </xdr:from>
    <xdr:ext cx="534377" cy="259045"/>
    <xdr:sp macro="" textlink="">
      <xdr:nvSpPr>
        <xdr:cNvPr id="863" name="テキスト ボックス 862"/>
        <xdr:cNvSpPr txBox="1"/>
      </xdr:nvSpPr>
      <xdr:spPr>
        <a:xfrm>
          <a:off x="19278111" y="128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55105</xdr:rowOff>
    </xdr:from>
    <xdr:to>
      <xdr:col>98</xdr:col>
      <xdr:colOff>38100</xdr:colOff>
      <xdr:row>76</xdr:row>
      <xdr:rowOff>156705</xdr:rowOff>
    </xdr:to>
    <xdr:sp macro="" textlink="">
      <xdr:nvSpPr>
        <xdr:cNvPr id="864" name="楕円 863"/>
        <xdr:cNvSpPr/>
      </xdr:nvSpPr>
      <xdr:spPr>
        <a:xfrm>
          <a:off x="18605500" y="130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1782</xdr:rowOff>
    </xdr:from>
    <xdr:ext cx="534377" cy="259045"/>
    <xdr:sp macro="" textlink="">
      <xdr:nvSpPr>
        <xdr:cNvPr id="865" name="テキスト ボックス 864"/>
        <xdr:cNvSpPr txBox="1"/>
      </xdr:nvSpPr>
      <xdr:spPr>
        <a:xfrm>
          <a:off x="18389111" y="128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主な項目では維持補修費、扶助費、普通建設事業費以外の項目についてはほぼ全国平均、県平均を上回っている状況である。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では退職者の不補充等により抑制に努めてきたが、職員平均年齢の上昇や人事院勧告に伴う給与改定等により増加傾向にある。扶助費では近年、障害福祉分野で対象数の増や民間就労支援施設の新設に伴い、社会福祉費の急激な伸びが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規借入をおこなったものの、既存借入分の償還が進んだことから減少を続けている。物件費については経常的な内容のものについては抑制に努めているが、非常勤職員の増、各種計画策定に係る委託料、情報セキュリティ強化、地方創生関係経費の増など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維持補修費については財政規模の縮小に伴い、緊急性のある案件など必要最低限のものに留めている。普通建設事業費については歳出総額に対して</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を推移しており、単独事業の抑制を図ってきたが、平成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防災行政無線のデジタル化工事を開始したことにより、前年度から増加している。補助費については経常的なものについてはほぼ同水準で推移しているが、法人町民税の還付金による影響が大きい。繰出金については歳出総額に対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を占めており、中でも下水道事業特別会計が起債償還のピークを迎えていることから、一般会計からの繰出を抑制するため資本平準化債の発行により圧縮を図っている。積立金については税収等の状況を考慮しつつ、突発的な税収の落込みや将来的な公共施設の更新需要に備えるため財政調整基金、公共施設建設積立基金への積み立てを進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
9,255
19.99
4,010,613
3,749,249
257,591
2,915,238
362,136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56261</xdr:rowOff>
    </xdr:from>
    <xdr:to>
      <xdr:col>24</xdr:col>
      <xdr:colOff>63500</xdr:colOff>
      <xdr:row>34</xdr:row>
      <xdr:rowOff>59690</xdr:rowOff>
    </xdr:to>
    <xdr:cxnSp macro="">
      <xdr:nvCxnSpPr>
        <xdr:cNvPr id="63" name="直線コネクタ 62"/>
        <xdr:cNvCxnSpPr/>
      </xdr:nvCxnSpPr>
      <xdr:spPr>
        <a:xfrm>
          <a:off x="3797300" y="588556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1070</xdr:rowOff>
    </xdr:from>
    <xdr:to>
      <xdr:col>19</xdr:col>
      <xdr:colOff>177800</xdr:colOff>
      <xdr:row>34</xdr:row>
      <xdr:rowOff>56261</xdr:rowOff>
    </xdr:to>
    <xdr:cxnSp macro="">
      <xdr:nvCxnSpPr>
        <xdr:cNvPr id="66" name="直線コネクタ 65"/>
        <xdr:cNvCxnSpPr/>
      </xdr:nvCxnSpPr>
      <xdr:spPr>
        <a:xfrm>
          <a:off x="2908300" y="5830370"/>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120269</xdr:rowOff>
    </xdr:from>
    <xdr:to>
      <xdr:col>15</xdr:col>
      <xdr:colOff>50800</xdr:colOff>
      <xdr:row>34</xdr:row>
      <xdr:rowOff>1070</xdr:rowOff>
    </xdr:to>
    <xdr:cxnSp macro="">
      <xdr:nvCxnSpPr>
        <xdr:cNvPr id="69" name="直線コネクタ 68"/>
        <xdr:cNvCxnSpPr/>
      </xdr:nvCxnSpPr>
      <xdr:spPr>
        <a:xfrm>
          <a:off x="2019300" y="577811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100657</xdr:rowOff>
    </xdr:from>
    <xdr:to>
      <xdr:col>15</xdr:col>
      <xdr:colOff>101600</xdr:colOff>
      <xdr:row>34</xdr:row>
      <xdr:rowOff>30807</xdr:rowOff>
    </xdr:to>
    <xdr:sp macro="" textlink="">
      <xdr:nvSpPr>
        <xdr:cNvPr id="70" name="フローチャート: 判断 69"/>
        <xdr:cNvSpPr/>
      </xdr:nvSpPr>
      <xdr:spPr>
        <a:xfrm>
          <a:off x="2857500" y="57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47334</xdr:rowOff>
    </xdr:from>
    <xdr:ext cx="469744" cy="259045"/>
    <xdr:sp macro="" textlink="">
      <xdr:nvSpPr>
        <xdr:cNvPr id="71" name="テキスト ボックス 70"/>
        <xdr:cNvSpPr txBox="1"/>
      </xdr:nvSpPr>
      <xdr:spPr>
        <a:xfrm>
          <a:off x="2673428" y="5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77162</xdr:rowOff>
    </xdr:from>
    <xdr:to>
      <xdr:col>10</xdr:col>
      <xdr:colOff>114300</xdr:colOff>
      <xdr:row>33</xdr:row>
      <xdr:rowOff>120269</xdr:rowOff>
    </xdr:to>
    <xdr:cxnSp macro="">
      <xdr:nvCxnSpPr>
        <xdr:cNvPr id="72" name="直線コネクタ 71"/>
        <xdr:cNvCxnSpPr/>
      </xdr:nvCxnSpPr>
      <xdr:spPr>
        <a:xfrm>
          <a:off x="1130300" y="5735012"/>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74" name="テキスト ボックス 73"/>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144398</xdr:rowOff>
    </xdr:from>
    <xdr:ext cx="469744" cy="259045"/>
    <xdr:sp macro="" textlink="">
      <xdr:nvSpPr>
        <xdr:cNvPr id="76" name="テキスト ボックス 75"/>
        <xdr:cNvSpPr txBox="1"/>
      </xdr:nvSpPr>
      <xdr:spPr>
        <a:xfrm>
          <a:off x="895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xdr:rowOff>
    </xdr:from>
    <xdr:to>
      <xdr:col>24</xdr:col>
      <xdr:colOff>114300</xdr:colOff>
      <xdr:row>34</xdr:row>
      <xdr:rowOff>110490</xdr:rowOff>
    </xdr:to>
    <xdr:sp macro="" textlink="">
      <xdr:nvSpPr>
        <xdr:cNvPr id="82" name="楕円 81"/>
        <xdr:cNvSpPr/>
      </xdr:nvSpPr>
      <xdr:spPr>
        <a:xfrm>
          <a:off x="45847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469744" cy="259045"/>
    <xdr:sp macro="" textlink="">
      <xdr:nvSpPr>
        <xdr:cNvPr id="83" name="議会費該当値テキスト"/>
        <xdr:cNvSpPr txBox="1"/>
      </xdr:nvSpPr>
      <xdr:spPr>
        <a:xfrm>
          <a:off x="4686300"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5461</xdr:rowOff>
    </xdr:from>
    <xdr:to>
      <xdr:col>20</xdr:col>
      <xdr:colOff>38100</xdr:colOff>
      <xdr:row>34</xdr:row>
      <xdr:rowOff>107061</xdr:rowOff>
    </xdr:to>
    <xdr:sp macro="" textlink="">
      <xdr:nvSpPr>
        <xdr:cNvPr id="84" name="楕円 83"/>
        <xdr:cNvSpPr/>
      </xdr:nvSpPr>
      <xdr:spPr>
        <a:xfrm>
          <a:off x="3746500" y="58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123588</xdr:rowOff>
    </xdr:from>
    <xdr:ext cx="469744" cy="259045"/>
    <xdr:sp macro="" textlink="">
      <xdr:nvSpPr>
        <xdr:cNvPr id="85" name="テキスト ボックス 84"/>
        <xdr:cNvSpPr txBox="1"/>
      </xdr:nvSpPr>
      <xdr:spPr>
        <a:xfrm>
          <a:off x="3562428" y="56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121720</xdr:rowOff>
    </xdr:from>
    <xdr:to>
      <xdr:col>15</xdr:col>
      <xdr:colOff>101600</xdr:colOff>
      <xdr:row>34</xdr:row>
      <xdr:rowOff>51870</xdr:rowOff>
    </xdr:to>
    <xdr:sp macro="" textlink="">
      <xdr:nvSpPr>
        <xdr:cNvPr id="86" name="楕円 85"/>
        <xdr:cNvSpPr/>
      </xdr:nvSpPr>
      <xdr:spPr>
        <a:xfrm>
          <a:off x="2857500" y="57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42997</xdr:rowOff>
    </xdr:from>
    <xdr:ext cx="469744" cy="259045"/>
    <xdr:sp macro="" textlink="">
      <xdr:nvSpPr>
        <xdr:cNvPr id="87" name="テキスト ボックス 86"/>
        <xdr:cNvSpPr txBox="1"/>
      </xdr:nvSpPr>
      <xdr:spPr>
        <a:xfrm>
          <a:off x="2673428" y="58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69469</xdr:rowOff>
    </xdr:from>
    <xdr:to>
      <xdr:col>10</xdr:col>
      <xdr:colOff>165100</xdr:colOff>
      <xdr:row>33</xdr:row>
      <xdr:rowOff>171069</xdr:rowOff>
    </xdr:to>
    <xdr:sp macro="" textlink="">
      <xdr:nvSpPr>
        <xdr:cNvPr id="88" name="楕円 87"/>
        <xdr:cNvSpPr/>
      </xdr:nvSpPr>
      <xdr:spPr>
        <a:xfrm>
          <a:off x="1968500" y="57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16146</xdr:rowOff>
    </xdr:from>
    <xdr:ext cx="534377" cy="259045"/>
    <xdr:sp macro="" textlink="">
      <xdr:nvSpPr>
        <xdr:cNvPr id="89" name="テキスト ボックス 88"/>
        <xdr:cNvSpPr txBox="1"/>
      </xdr:nvSpPr>
      <xdr:spPr>
        <a:xfrm>
          <a:off x="1752111" y="55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26362</xdr:rowOff>
    </xdr:from>
    <xdr:to>
      <xdr:col>6</xdr:col>
      <xdr:colOff>38100</xdr:colOff>
      <xdr:row>33</xdr:row>
      <xdr:rowOff>127962</xdr:rowOff>
    </xdr:to>
    <xdr:sp macro="" textlink="">
      <xdr:nvSpPr>
        <xdr:cNvPr id="90" name="楕円 89"/>
        <xdr:cNvSpPr/>
      </xdr:nvSpPr>
      <xdr:spPr>
        <a:xfrm>
          <a:off x="1079500" y="56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144489</xdr:rowOff>
    </xdr:from>
    <xdr:ext cx="534377" cy="259045"/>
    <xdr:sp macro="" textlink="">
      <xdr:nvSpPr>
        <xdr:cNvPr id="91" name="テキスト ボックス 90"/>
        <xdr:cNvSpPr txBox="1"/>
      </xdr:nvSpPr>
      <xdr:spPr>
        <a:xfrm>
          <a:off x="863111" y="545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10999</xdr:rowOff>
    </xdr:from>
    <xdr:to>
      <xdr:col>24</xdr:col>
      <xdr:colOff>63500</xdr:colOff>
      <xdr:row>59</xdr:row>
      <xdr:rowOff>15738</xdr:rowOff>
    </xdr:to>
    <xdr:cxnSp macro="">
      <xdr:nvCxnSpPr>
        <xdr:cNvPr id="122" name="直線コネクタ 121"/>
        <xdr:cNvCxnSpPr/>
      </xdr:nvCxnSpPr>
      <xdr:spPr>
        <a:xfrm>
          <a:off x="3797300" y="10126549"/>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10961</xdr:rowOff>
    </xdr:from>
    <xdr:to>
      <xdr:col>19</xdr:col>
      <xdr:colOff>177800</xdr:colOff>
      <xdr:row>59</xdr:row>
      <xdr:rowOff>10999</xdr:rowOff>
    </xdr:to>
    <xdr:cxnSp macro="">
      <xdr:nvCxnSpPr>
        <xdr:cNvPr id="125" name="直線コネクタ 124"/>
        <xdr:cNvCxnSpPr/>
      </xdr:nvCxnSpPr>
      <xdr:spPr>
        <a:xfrm>
          <a:off x="2908300" y="1012651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10961</xdr:rowOff>
    </xdr:from>
    <xdr:to>
      <xdr:col>15</xdr:col>
      <xdr:colOff>50800</xdr:colOff>
      <xdr:row>59</xdr:row>
      <xdr:rowOff>22877</xdr:rowOff>
    </xdr:to>
    <xdr:cxnSp macro="">
      <xdr:nvCxnSpPr>
        <xdr:cNvPr id="128" name="直線コネクタ 127"/>
        <xdr:cNvCxnSpPr/>
      </xdr:nvCxnSpPr>
      <xdr:spPr>
        <a:xfrm flipV="1">
          <a:off x="2019300" y="10126511"/>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62807</xdr:rowOff>
    </xdr:from>
    <xdr:to>
      <xdr:col>15</xdr:col>
      <xdr:colOff>101600</xdr:colOff>
      <xdr:row>58</xdr:row>
      <xdr:rowOff>164407</xdr:rowOff>
    </xdr:to>
    <xdr:sp macro="" textlink="">
      <xdr:nvSpPr>
        <xdr:cNvPr id="129" name="フローチャート: 判断 128"/>
        <xdr:cNvSpPr/>
      </xdr:nvSpPr>
      <xdr:spPr>
        <a:xfrm>
          <a:off x="2857500" y="1000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9484</xdr:rowOff>
    </xdr:from>
    <xdr:ext cx="599010" cy="259045"/>
    <xdr:sp macro="" textlink="">
      <xdr:nvSpPr>
        <xdr:cNvPr id="130" name="テキスト ボックス 129"/>
        <xdr:cNvSpPr txBox="1"/>
      </xdr:nvSpPr>
      <xdr:spPr>
        <a:xfrm>
          <a:off x="2608795" y="978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12426</xdr:rowOff>
    </xdr:from>
    <xdr:to>
      <xdr:col>10</xdr:col>
      <xdr:colOff>114300</xdr:colOff>
      <xdr:row>59</xdr:row>
      <xdr:rowOff>22877</xdr:rowOff>
    </xdr:to>
    <xdr:cxnSp macro="">
      <xdr:nvCxnSpPr>
        <xdr:cNvPr id="131" name="直線コネクタ 130"/>
        <xdr:cNvCxnSpPr/>
      </xdr:nvCxnSpPr>
      <xdr:spPr>
        <a:xfrm>
          <a:off x="1130300" y="10127976"/>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47114</xdr:rowOff>
    </xdr:from>
    <xdr:to>
      <xdr:col>10</xdr:col>
      <xdr:colOff>165100</xdr:colOff>
      <xdr:row>58</xdr:row>
      <xdr:rowOff>148714</xdr:rowOff>
    </xdr:to>
    <xdr:sp macro="" textlink="">
      <xdr:nvSpPr>
        <xdr:cNvPr id="132" name="フローチャート: 判断 131"/>
        <xdr:cNvSpPr/>
      </xdr:nvSpPr>
      <xdr:spPr>
        <a:xfrm>
          <a:off x="1968500" y="99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165241</xdr:rowOff>
    </xdr:from>
    <xdr:ext cx="599010" cy="259045"/>
    <xdr:sp macro="" textlink="">
      <xdr:nvSpPr>
        <xdr:cNvPr id="133" name="テキスト ボックス 132"/>
        <xdr:cNvSpPr txBox="1"/>
      </xdr:nvSpPr>
      <xdr:spPr>
        <a:xfrm>
          <a:off x="1719795" y="97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107730</xdr:rowOff>
    </xdr:from>
    <xdr:to>
      <xdr:col>6</xdr:col>
      <xdr:colOff>38100</xdr:colOff>
      <xdr:row>59</xdr:row>
      <xdr:rowOff>37880</xdr:rowOff>
    </xdr:to>
    <xdr:sp macro="" textlink="">
      <xdr:nvSpPr>
        <xdr:cNvPr id="134" name="フローチャート: 判断 133"/>
        <xdr:cNvSpPr/>
      </xdr:nvSpPr>
      <xdr:spPr>
        <a:xfrm>
          <a:off x="10795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54407</xdr:rowOff>
    </xdr:from>
    <xdr:ext cx="599010" cy="259045"/>
    <xdr:sp macro="" textlink="">
      <xdr:nvSpPr>
        <xdr:cNvPr id="135" name="テキスト ボックス 134"/>
        <xdr:cNvSpPr txBox="1"/>
      </xdr:nvSpPr>
      <xdr:spPr>
        <a:xfrm>
          <a:off x="830795" y="982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136388</xdr:rowOff>
    </xdr:from>
    <xdr:to>
      <xdr:col>24</xdr:col>
      <xdr:colOff>114300</xdr:colOff>
      <xdr:row>59</xdr:row>
      <xdr:rowOff>66538</xdr:rowOff>
    </xdr:to>
    <xdr:sp macro="" textlink="">
      <xdr:nvSpPr>
        <xdr:cNvPr id="141" name="楕円 140"/>
        <xdr:cNvSpPr/>
      </xdr:nvSpPr>
      <xdr:spPr>
        <a:xfrm>
          <a:off x="4584700" y="100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131649</xdr:rowOff>
    </xdr:from>
    <xdr:to>
      <xdr:col>20</xdr:col>
      <xdr:colOff>38100</xdr:colOff>
      <xdr:row>59</xdr:row>
      <xdr:rowOff>61799</xdr:rowOff>
    </xdr:to>
    <xdr:sp macro="" textlink="">
      <xdr:nvSpPr>
        <xdr:cNvPr id="143" name="楕円 142"/>
        <xdr:cNvSpPr/>
      </xdr:nvSpPr>
      <xdr:spPr>
        <a:xfrm>
          <a:off x="3746500" y="100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52926</xdr:rowOff>
    </xdr:from>
    <xdr:ext cx="534377" cy="259045"/>
    <xdr:sp macro="" textlink="">
      <xdr:nvSpPr>
        <xdr:cNvPr id="144" name="テキスト ボックス 143"/>
        <xdr:cNvSpPr txBox="1"/>
      </xdr:nvSpPr>
      <xdr:spPr>
        <a:xfrm>
          <a:off x="3530111" y="101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131611</xdr:rowOff>
    </xdr:from>
    <xdr:to>
      <xdr:col>15</xdr:col>
      <xdr:colOff>101600</xdr:colOff>
      <xdr:row>59</xdr:row>
      <xdr:rowOff>61761</xdr:rowOff>
    </xdr:to>
    <xdr:sp macro="" textlink="">
      <xdr:nvSpPr>
        <xdr:cNvPr id="145" name="楕円 144"/>
        <xdr:cNvSpPr/>
      </xdr:nvSpPr>
      <xdr:spPr>
        <a:xfrm>
          <a:off x="2857500" y="100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52888</xdr:rowOff>
    </xdr:from>
    <xdr:ext cx="534377" cy="259045"/>
    <xdr:sp macro="" textlink="">
      <xdr:nvSpPr>
        <xdr:cNvPr id="146" name="テキスト ボックス 145"/>
        <xdr:cNvSpPr txBox="1"/>
      </xdr:nvSpPr>
      <xdr:spPr>
        <a:xfrm>
          <a:off x="2641111" y="1016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143527</xdr:rowOff>
    </xdr:from>
    <xdr:to>
      <xdr:col>10</xdr:col>
      <xdr:colOff>165100</xdr:colOff>
      <xdr:row>59</xdr:row>
      <xdr:rowOff>73677</xdr:rowOff>
    </xdr:to>
    <xdr:sp macro="" textlink="">
      <xdr:nvSpPr>
        <xdr:cNvPr id="147" name="楕円 146"/>
        <xdr:cNvSpPr/>
      </xdr:nvSpPr>
      <xdr:spPr>
        <a:xfrm>
          <a:off x="1968500" y="100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64804</xdr:rowOff>
    </xdr:from>
    <xdr:ext cx="534377" cy="259045"/>
    <xdr:sp macro="" textlink="">
      <xdr:nvSpPr>
        <xdr:cNvPr id="148" name="テキスト ボックス 147"/>
        <xdr:cNvSpPr txBox="1"/>
      </xdr:nvSpPr>
      <xdr:spPr>
        <a:xfrm>
          <a:off x="1752111" y="1018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133076</xdr:rowOff>
    </xdr:from>
    <xdr:to>
      <xdr:col>6</xdr:col>
      <xdr:colOff>38100</xdr:colOff>
      <xdr:row>59</xdr:row>
      <xdr:rowOff>63226</xdr:rowOff>
    </xdr:to>
    <xdr:sp macro="" textlink="">
      <xdr:nvSpPr>
        <xdr:cNvPr id="149" name="楕円 148"/>
        <xdr:cNvSpPr/>
      </xdr:nvSpPr>
      <xdr:spPr>
        <a:xfrm>
          <a:off x="1079500" y="100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54353</xdr:rowOff>
    </xdr:from>
    <xdr:ext cx="534377" cy="259045"/>
    <xdr:sp macro="" textlink="">
      <xdr:nvSpPr>
        <xdr:cNvPr id="150" name="テキスト ボックス 149"/>
        <xdr:cNvSpPr txBox="1"/>
      </xdr:nvSpPr>
      <xdr:spPr>
        <a:xfrm>
          <a:off x="863111" y="101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91976</xdr:rowOff>
    </xdr:from>
    <xdr:to>
      <xdr:col>24</xdr:col>
      <xdr:colOff>63500</xdr:colOff>
      <xdr:row>78</xdr:row>
      <xdr:rowOff>123096</xdr:rowOff>
    </xdr:to>
    <xdr:cxnSp macro="">
      <xdr:nvCxnSpPr>
        <xdr:cNvPr id="180" name="直線コネクタ 179"/>
        <xdr:cNvCxnSpPr/>
      </xdr:nvCxnSpPr>
      <xdr:spPr>
        <a:xfrm flipV="1">
          <a:off x="3797300" y="13465076"/>
          <a:ext cx="8382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123096</xdr:rowOff>
    </xdr:from>
    <xdr:to>
      <xdr:col>19</xdr:col>
      <xdr:colOff>177800</xdr:colOff>
      <xdr:row>78</xdr:row>
      <xdr:rowOff>166994</xdr:rowOff>
    </xdr:to>
    <xdr:cxnSp macro="">
      <xdr:nvCxnSpPr>
        <xdr:cNvPr id="183" name="直線コネクタ 182"/>
        <xdr:cNvCxnSpPr/>
      </xdr:nvCxnSpPr>
      <xdr:spPr>
        <a:xfrm flipV="1">
          <a:off x="2908300" y="13496196"/>
          <a:ext cx="889000" cy="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166994</xdr:rowOff>
    </xdr:from>
    <xdr:to>
      <xdr:col>15</xdr:col>
      <xdr:colOff>50800</xdr:colOff>
      <xdr:row>78</xdr:row>
      <xdr:rowOff>170759</xdr:rowOff>
    </xdr:to>
    <xdr:cxnSp macro="">
      <xdr:nvCxnSpPr>
        <xdr:cNvPr id="186" name="直線コネクタ 185"/>
        <xdr:cNvCxnSpPr/>
      </xdr:nvCxnSpPr>
      <xdr:spPr>
        <a:xfrm flipV="1">
          <a:off x="2019300" y="13540094"/>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98814</xdr:rowOff>
    </xdr:from>
    <xdr:to>
      <xdr:col>15</xdr:col>
      <xdr:colOff>101600</xdr:colOff>
      <xdr:row>77</xdr:row>
      <xdr:rowOff>28964</xdr:rowOff>
    </xdr:to>
    <xdr:sp macro="" textlink="">
      <xdr:nvSpPr>
        <xdr:cNvPr id="187" name="フローチャート: 判断 186"/>
        <xdr:cNvSpPr/>
      </xdr:nvSpPr>
      <xdr:spPr>
        <a:xfrm>
          <a:off x="2857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45490</xdr:rowOff>
    </xdr:from>
    <xdr:ext cx="599010" cy="259045"/>
    <xdr:sp macro="" textlink="">
      <xdr:nvSpPr>
        <xdr:cNvPr id="188" name="テキスト ボックス 187"/>
        <xdr:cNvSpPr txBox="1"/>
      </xdr:nvSpPr>
      <xdr:spPr>
        <a:xfrm>
          <a:off x="2608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170759</xdr:rowOff>
    </xdr:from>
    <xdr:to>
      <xdr:col>10</xdr:col>
      <xdr:colOff>114300</xdr:colOff>
      <xdr:row>79</xdr:row>
      <xdr:rowOff>9437</xdr:rowOff>
    </xdr:to>
    <xdr:cxnSp macro="">
      <xdr:nvCxnSpPr>
        <xdr:cNvPr id="189" name="直線コネクタ 188"/>
        <xdr:cNvCxnSpPr/>
      </xdr:nvCxnSpPr>
      <xdr:spPr>
        <a:xfrm flipV="1">
          <a:off x="1130300" y="13543859"/>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33060</xdr:rowOff>
    </xdr:from>
    <xdr:to>
      <xdr:col>10</xdr:col>
      <xdr:colOff>165100</xdr:colOff>
      <xdr:row>77</xdr:row>
      <xdr:rowOff>134660</xdr:rowOff>
    </xdr:to>
    <xdr:sp macro="" textlink="">
      <xdr:nvSpPr>
        <xdr:cNvPr id="190" name="フローチャート: 判断 189"/>
        <xdr:cNvSpPr/>
      </xdr:nvSpPr>
      <xdr:spPr>
        <a:xfrm>
          <a:off x="1968500" y="132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151187</xdr:rowOff>
    </xdr:from>
    <xdr:ext cx="599010" cy="259045"/>
    <xdr:sp macro="" textlink="">
      <xdr:nvSpPr>
        <xdr:cNvPr id="191" name="テキスト ボックス 190"/>
        <xdr:cNvSpPr txBox="1"/>
      </xdr:nvSpPr>
      <xdr:spPr>
        <a:xfrm>
          <a:off x="1719795" y="1300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120683</xdr:rowOff>
    </xdr:from>
    <xdr:to>
      <xdr:col>6</xdr:col>
      <xdr:colOff>38100</xdr:colOff>
      <xdr:row>78</xdr:row>
      <xdr:rowOff>50833</xdr:rowOff>
    </xdr:to>
    <xdr:sp macro="" textlink="">
      <xdr:nvSpPr>
        <xdr:cNvPr id="192" name="フローチャート: 判断 191"/>
        <xdr:cNvSpPr/>
      </xdr:nvSpPr>
      <xdr:spPr>
        <a:xfrm>
          <a:off x="1079500" y="1332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67360</xdr:rowOff>
    </xdr:from>
    <xdr:ext cx="599010" cy="259045"/>
    <xdr:sp macro="" textlink="">
      <xdr:nvSpPr>
        <xdr:cNvPr id="193" name="テキスト ボックス 192"/>
        <xdr:cNvSpPr txBox="1"/>
      </xdr:nvSpPr>
      <xdr:spPr>
        <a:xfrm>
          <a:off x="830795" y="1309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41176</xdr:rowOff>
    </xdr:from>
    <xdr:to>
      <xdr:col>24</xdr:col>
      <xdr:colOff>114300</xdr:colOff>
      <xdr:row>78</xdr:row>
      <xdr:rowOff>142776</xdr:rowOff>
    </xdr:to>
    <xdr:sp macro="" textlink="">
      <xdr:nvSpPr>
        <xdr:cNvPr id="199" name="楕円 198"/>
        <xdr:cNvSpPr/>
      </xdr:nvSpPr>
      <xdr:spPr>
        <a:xfrm>
          <a:off x="4584700" y="134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127553</xdr:rowOff>
    </xdr:from>
    <xdr:ext cx="599010" cy="259045"/>
    <xdr:sp macro="" textlink="">
      <xdr:nvSpPr>
        <xdr:cNvPr id="200" name="民生費該当値テキスト"/>
        <xdr:cNvSpPr txBox="1"/>
      </xdr:nvSpPr>
      <xdr:spPr>
        <a:xfrm>
          <a:off x="4686300" y="1332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72296</xdr:rowOff>
    </xdr:from>
    <xdr:to>
      <xdr:col>20</xdr:col>
      <xdr:colOff>38100</xdr:colOff>
      <xdr:row>79</xdr:row>
      <xdr:rowOff>2446</xdr:rowOff>
    </xdr:to>
    <xdr:sp macro="" textlink="">
      <xdr:nvSpPr>
        <xdr:cNvPr id="201" name="楕円 200"/>
        <xdr:cNvSpPr/>
      </xdr:nvSpPr>
      <xdr:spPr>
        <a:xfrm>
          <a:off x="3746500" y="134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165023</xdr:rowOff>
    </xdr:from>
    <xdr:ext cx="599010" cy="259045"/>
    <xdr:sp macro="" textlink="">
      <xdr:nvSpPr>
        <xdr:cNvPr id="202" name="テキスト ボックス 201"/>
        <xdr:cNvSpPr txBox="1"/>
      </xdr:nvSpPr>
      <xdr:spPr>
        <a:xfrm>
          <a:off x="3497795" y="1353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116194</xdr:rowOff>
    </xdr:from>
    <xdr:to>
      <xdr:col>15</xdr:col>
      <xdr:colOff>101600</xdr:colOff>
      <xdr:row>79</xdr:row>
      <xdr:rowOff>46344</xdr:rowOff>
    </xdr:to>
    <xdr:sp macro="" textlink="">
      <xdr:nvSpPr>
        <xdr:cNvPr id="203" name="楕円 202"/>
        <xdr:cNvSpPr/>
      </xdr:nvSpPr>
      <xdr:spPr>
        <a:xfrm>
          <a:off x="2857500" y="13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37471</xdr:rowOff>
    </xdr:from>
    <xdr:ext cx="599010" cy="259045"/>
    <xdr:sp macro="" textlink="">
      <xdr:nvSpPr>
        <xdr:cNvPr id="204" name="テキスト ボックス 203"/>
        <xdr:cNvSpPr txBox="1"/>
      </xdr:nvSpPr>
      <xdr:spPr>
        <a:xfrm>
          <a:off x="2608795" y="1358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119959</xdr:rowOff>
    </xdr:from>
    <xdr:to>
      <xdr:col>10</xdr:col>
      <xdr:colOff>165100</xdr:colOff>
      <xdr:row>79</xdr:row>
      <xdr:rowOff>50109</xdr:rowOff>
    </xdr:to>
    <xdr:sp macro="" textlink="">
      <xdr:nvSpPr>
        <xdr:cNvPr id="205" name="楕円 204"/>
        <xdr:cNvSpPr/>
      </xdr:nvSpPr>
      <xdr:spPr>
        <a:xfrm>
          <a:off x="1968500" y="134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41236</xdr:rowOff>
    </xdr:from>
    <xdr:ext cx="599010" cy="259045"/>
    <xdr:sp macro="" textlink="">
      <xdr:nvSpPr>
        <xdr:cNvPr id="206" name="テキスト ボックス 205"/>
        <xdr:cNvSpPr txBox="1"/>
      </xdr:nvSpPr>
      <xdr:spPr>
        <a:xfrm>
          <a:off x="1719795" y="1358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130087</xdr:rowOff>
    </xdr:from>
    <xdr:to>
      <xdr:col>6</xdr:col>
      <xdr:colOff>38100</xdr:colOff>
      <xdr:row>79</xdr:row>
      <xdr:rowOff>60237</xdr:rowOff>
    </xdr:to>
    <xdr:sp macro="" textlink="">
      <xdr:nvSpPr>
        <xdr:cNvPr id="207" name="楕円 206"/>
        <xdr:cNvSpPr/>
      </xdr:nvSpPr>
      <xdr:spPr>
        <a:xfrm>
          <a:off x="1079500" y="135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51364</xdr:rowOff>
    </xdr:from>
    <xdr:ext cx="599010" cy="259045"/>
    <xdr:sp macro="" textlink="">
      <xdr:nvSpPr>
        <xdr:cNvPr id="208" name="テキスト ボックス 207"/>
        <xdr:cNvSpPr txBox="1"/>
      </xdr:nvSpPr>
      <xdr:spPr>
        <a:xfrm>
          <a:off x="830795" y="1359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76519</xdr:rowOff>
    </xdr:from>
    <xdr:to>
      <xdr:col>24</xdr:col>
      <xdr:colOff>63500</xdr:colOff>
      <xdr:row>98</xdr:row>
      <xdr:rowOff>79587</xdr:rowOff>
    </xdr:to>
    <xdr:cxnSp macro="">
      <xdr:nvCxnSpPr>
        <xdr:cNvPr id="235" name="直線コネクタ 234"/>
        <xdr:cNvCxnSpPr/>
      </xdr:nvCxnSpPr>
      <xdr:spPr>
        <a:xfrm>
          <a:off x="3797300" y="16878619"/>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76519</xdr:rowOff>
    </xdr:from>
    <xdr:to>
      <xdr:col>19</xdr:col>
      <xdr:colOff>177800</xdr:colOff>
      <xdr:row>98</xdr:row>
      <xdr:rowOff>77079</xdr:rowOff>
    </xdr:to>
    <xdr:cxnSp macro="">
      <xdr:nvCxnSpPr>
        <xdr:cNvPr id="238" name="直線コネクタ 237"/>
        <xdr:cNvCxnSpPr/>
      </xdr:nvCxnSpPr>
      <xdr:spPr>
        <a:xfrm flipV="1">
          <a:off x="2908300" y="16878619"/>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77079</xdr:rowOff>
    </xdr:from>
    <xdr:to>
      <xdr:col>15</xdr:col>
      <xdr:colOff>50800</xdr:colOff>
      <xdr:row>98</xdr:row>
      <xdr:rowOff>78698</xdr:rowOff>
    </xdr:to>
    <xdr:cxnSp macro="">
      <xdr:nvCxnSpPr>
        <xdr:cNvPr id="241" name="直線コネクタ 240"/>
        <xdr:cNvCxnSpPr/>
      </xdr:nvCxnSpPr>
      <xdr:spPr>
        <a:xfrm flipV="1">
          <a:off x="2019300" y="1687917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98622</xdr:rowOff>
    </xdr:from>
    <xdr:to>
      <xdr:col>15</xdr:col>
      <xdr:colOff>101600</xdr:colOff>
      <xdr:row>98</xdr:row>
      <xdr:rowOff>28772</xdr:rowOff>
    </xdr:to>
    <xdr:sp macro="" textlink="">
      <xdr:nvSpPr>
        <xdr:cNvPr id="242" name="フローチャート: 判断 241"/>
        <xdr:cNvSpPr/>
      </xdr:nvSpPr>
      <xdr:spPr>
        <a:xfrm>
          <a:off x="2857500" y="1672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45299</xdr:rowOff>
    </xdr:from>
    <xdr:ext cx="534377" cy="259045"/>
    <xdr:sp macro="" textlink="">
      <xdr:nvSpPr>
        <xdr:cNvPr id="243" name="テキスト ボックス 242"/>
        <xdr:cNvSpPr txBox="1"/>
      </xdr:nvSpPr>
      <xdr:spPr>
        <a:xfrm>
          <a:off x="2641111" y="165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78698</xdr:rowOff>
    </xdr:from>
    <xdr:to>
      <xdr:col>10</xdr:col>
      <xdr:colOff>114300</xdr:colOff>
      <xdr:row>98</xdr:row>
      <xdr:rowOff>79572</xdr:rowOff>
    </xdr:to>
    <xdr:cxnSp macro="">
      <xdr:nvCxnSpPr>
        <xdr:cNvPr id="244" name="直線コネクタ 243"/>
        <xdr:cNvCxnSpPr/>
      </xdr:nvCxnSpPr>
      <xdr:spPr>
        <a:xfrm flipV="1">
          <a:off x="1130300" y="16880798"/>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139760</xdr:rowOff>
    </xdr:from>
    <xdr:to>
      <xdr:col>10</xdr:col>
      <xdr:colOff>165100</xdr:colOff>
      <xdr:row>98</xdr:row>
      <xdr:rowOff>69910</xdr:rowOff>
    </xdr:to>
    <xdr:sp macro="" textlink="">
      <xdr:nvSpPr>
        <xdr:cNvPr id="245" name="フローチャート: 判断 244"/>
        <xdr:cNvSpPr/>
      </xdr:nvSpPr>
      <xdr:spPr>
        <a:xfrm>
          <a:off x="1968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86437</xdr:rowOff>
    </xdr:from>
    <xdr:ext cx="534377" cy="259045"/>
    <xdr:sp macro="" textlink="">
      <xdr:nvSpPr>
        <xdr:cNvPr id="246" name="テキスト ボックス 245"/>
        <xdr:cNvSpPr txBox="1"/>
      </xdr:nvSpPr>
      <xdr:spPr>
        <a:xfrm>
          <a:off x="1752111" y="16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148579</xdr:rowOff>
    </xdr:from>
    <xdr:to>
      <xdr:col>6</xdr:col>
      <xdr:colOff>38100</xdr:colOff>
      <xdr:row>98</xdr:row>
      <xdr:rowOff>78729</xdr:rowOff>
    </xdr:to>
    <xdr:sp macro="" textlink="">
      <xdr:nvSpPr>
        <xdr:cNvPr id="247" name="フローチャート: 判断 246"/>
        <xdr:cNvSpPr/>
      </xdr:nvSpPr>
      <xdr:spPr>
        <a:xfrm>
          <a:off x="1079500" y="167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95256</xdr:rowOff>
    </xdr:from>
    <xdr:ext cx="534377" cy="259045"/>
    <xdr:sp macro="" textlink="">
      <xdr:nvSpPr>
        <xdr:cNvPr id="248" name="テキスト ボックス 247"/>
        <xdr:cNvSpPr txBox="1"/>
      </xdr:nvSpPr>
      <xdr:spPr>
        <a:xfrm>
          <a:off x="863111" y="165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28787</xdr:rowOff>
    </xdr:from>
    <xdr:to>
      <xdr:col>24</xdr:col>
      <xdr:colOff>114300</xdr:colOff>
      <xdr:row>98</xdr:row>
      <xdr:rowOff>130387</xdr:rowOff>
    </xdr:to>
    <xdr:sp macro="" textlink="">
      <xdr:nvSpPr>
        <xdr:cNvPr id="254" name="楕円 253"/>
        <xdr:cNvSpPr/>
      </xdr:nvSpPr>
      <xdr:spPr>
        <a:xfrm>
          <a:off x="4584700" y="168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115164</xdr:rowOff>
    </xdr:from>
    <xdr:ext cx="534377" cy="259045"/>
    <xdr:sp macro="" textlink="">
      <xdr:nvSpPr>
        <xdr:cNvPr id="255" name="衛生費該当値テキスト"/>
        <xdr:cNvSpPr txBox="1"/>
      </xdr:nvSpPr>
      <xdr:spPr>
        <a:xfrm>
          <a:off x="4686300" y="167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25719</xdr:rowOff>
    </xdr:from>
    <xdr:to>
      <xdr:col>20</xdr:col>
      <xdr:colOff>38100</xdr:colOff>
      <xdr:row>98</xdr:row>
      <xdr:rowOff>127319</xdr:rowOff>
    </xdr:to>
    <xdr:sp macro="" textlink="">
      <xdr:nvSpPr>
        <xdr:cNvPr id="256" name="楕円 255"/>
        <xdr:cNvSpPr/>
      </xdr:nvSpPr>
      <xdr:spPr>
        <a:xfrm>
          <a:off x="3746500" y="168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118446</xdr:rowOff>
    </xdr:from>
    <xdr:ext cx="534377" cy="259045"/>
    <xdr:sp macro="" textlink="">
      <xdr:nvSpPr>
        <xdr:cNvPr id="257" name="テキスト ボックス 256"/>
        <xdr:cNvSpPr txBox="1"/>
      </xdr:nvSpPr>
      <xdr:spPr>
        <a:xfrm>
          <a:off x="3530111" y="169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26279</xdr:rowOff>
    </xdr:from>
    <xdr:to>
      <xdr:col>15</xdr:col>
      <xdr:colOff>101600</xdr:colOff>
      <xdr:row>98</xdr:row>
      <xdr:rowOff>127879</xdr:rowOff>
    </xdr:to>
    <xdr:sp macro="" textlink="">
      <xdr:nvSpPr>
        <xdr:cNvPr id="258" name="楕円 257"/>
        <xdr:cNvSpPr/>
      </xdr:nvSpPr>
      <xdr:spPr>
        <a:xfrm>
          <a:off x="2857500" y="168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119006</xdr:rowOff>
    </xdr:from>
    <xdr:ext cx="534377" cy="259045"/>
    <xdr:sp macro="" textlink="">
      <xdr:nvSpPr>
        <xdr:cNvPr id="259" name="テキスト ボックス 258"/>
        <xdr:cNvSpPr txBox="1"/>
      </xdr:nvSpPr>
      <xdr:spPr>
        <a:xfrm>
          <a:off x="2641111" y="169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27898</xdr:rowOff>
    </xdr:from>
    <xdr:to>
      <xdr:col>10</xdr:col>
      <xdr:colOff>165100</xdr:colOff>
      <xdr:row>98</xdr:row>
      <xdr:rowOff>129498</xdr:rowOff>
    </xdr:to>
    <xdr:sp macro="" textlink="">
      <xdr:nvSpPr>
        <xdr:cNvPr id="260" name="楕円 259"/>
        <xdr:cNvSpPr/>
      </xdr:nvSpPr>
      <xdr:spPr>
        <a:xfrm>
          <a:off x="1968500" y="168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120625</xdr:rowOff>
    </xdr:from>
    <xdr:ext cx="534377" cy="259045"/>
    <xdr:sp macro="" textlink="">
      <xdr:nvSpPr>
        <xdr:cNvPr id="261" name="テキスト ボックス 260"/>
        <xdr:cNvSpPr txBox="1"/>
      </xdr:nvSpPr>
      <xdr:spPr>
        <a:xfrm>
          <a:off x="1752111" y="169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28772</xdr:rowOff>
    </xdr:from>
    <xdr:to>
      <xdr:col>6</xdr:col>
      <xdr:colOff>38100</xdr:colOff>
      <xdr:row>98</xdr:row>
      <xdr:rowOff>130372</xdr:rowOff>
    </xdr:to>
    <xdr:sp macro="" textlink="">
      <xdr:nvSpPr>
        <xdr:cNvPr id="262" name="楕円 261"/>
        <xdr:cNvSpPr/>
      </xdr:nvSpPr>
      <xdr:spPr>
        <a:xfrm>
          <a:off x="1079500" y="168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121499</xdr:rowOff>
    </xdr:from>
    <xdr:ext cx="534377" cy="259045"/>
    <xdr:sp macro="" textlink="">
      <xdr:nvSpPr>
        <xdr:cNvPr id="263" name="テキスト ボックス 262"/>
        <xdr:cNvSpPr txBox="1"/>
      </xdr:nvSpPr>
      <xdr:spPr>
        <a:xfrm>
          <a:off x="863111" y="169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130810</xdr:rowOff>
    </xdr:from>
    <xdr:to>
      <xdr:col>46</xdr:col>
      <xdr:colOff>38100</xdr:colOff>
      <xdr:row>36</xdr:row>
      <xdr:rowOff>60960</xdr:rowOff>
    </xdr:to>
    <xdr:sp macro="" textlink="">
      <xdr:nvSpPr>
        <xdr:cNvPr id="299" name="フローチャート: 判断 298"/>
        <xdr:cNvSpPr/>
      </xdr:nvSpPr>
      <xdr:spPr>
        <a:xfrm>
          <a:off x="8699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77487</xdr:rowOff>
    </xdr:from>
    <xdr:ext cx="469744" cy="259045"/>
    <xdr:sp macro="" textlink="">
      <xdr:nvSpPr>
        <xdr:cNvPr id="300" name="テキスト ボックス 299"/>
        <xdr:cNvSpPr txBox="1"/>
      </xdr:nvSpPr>
      <xdr:spPr>
        <a:xfrm>
          <a:off x="8515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11557</xdr:rowOff>
    </xdr:from>
    <xdr:to>
      <xdr:col>41</xdr:col>
      <xdr:colOff>101600</xdr:colOff>
      <xdr:row>37</xdr:row>
      <xdr:rowOff>113157</xdr:rowOff>
    </xdr:to>
    <xdr:sp macro="" textlink="">
      <xdr:nvSpPr>
        <xdr:cNvPr id="302" name="フローチャート: 判断 301"/>
        <xdr:cNvSpPr/>
      </xdr:nvSpPr>
      <xdr:spPr>
        <a:xfrm>
          <a:off x="7810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129684</xdr:rowOff>
    </xdr:from>
    <xdr:ext cx="378565" cy="259045"/>
    <xdr:sp macro="" textlink="">
      <xdr:nvSpPr>
        <xdr:cNvPr id="303" name="テキスト ボックス 302"/>
        <xdr:cNvSpPr txBox="1"/>
      </xdr:nvSpPr>
      <xdr:spPr>
        <a:xfrm>
          <a:off x="7672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93853</xdr:rowOff>
    </xdr:from>
    <xdr:to>
      <xdr:col>36</xdr:col>
      <xdr:colOff>165100</xdr:colOff>
      <xdr:row>36</xdr:row>
      <xdr:rowOff>24003</xdr:rowOff>
    </xdr:to>
    <xdr:sp macro="" textlink="">
      <xdr:nvSpPr>
        <xdr:cNvPr id="304" name="フローチャート: 判断 303"/>
        <xdr:cNvSpPr/>
      </xdr:nvSpPr>
      <xdr:spPr>
        <a:xfrm>
          <a:off x="6921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40530</xdr:rowOff>
    </xdr:from>
    <xdr:ext cx="469744" cy="259045"/>
    <xdr:sp macro="" textlink="">
      <xdr:nvSpPr>
        <xdr:cNvPr id="305" name="テキスト ボックス 304"/>
        <xdr:cNvSpPr txBox="1"/>
      </xdr:nvSpPr>
      <xdr:spPr>
        <a:xfrm>
          <a:off x="6737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74702</xdr:rowOff>
    </xdr:from>
    <xdr:to>
      <xdr:col>55</xdr:col>
      <xdr:colOff>0</xdr:colOff>
      <xdr:row>59</xdr:row>
      <xdr:rowOff>77400</xdr:rowOff>
    </xdr:to>
    <xdr:cxnSp macro="">
      <xdr:nvCxnSpPr>
        <xdr:cNvPr id="351" name="直線コネクタ 350"/>
        <xdr:cNvCxnSpPr/>
      </xdr:nvCxnSpPr>
      <xdr:spPr>
        <a:xfrm>
          <a:off x="9639300" y="10190252"/>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74702</xdr:rowOff>
    </xdr:from>
    <xdr:to>
      <xdr:col>50</xdr:col>
      <xdr:colOff>114300</xdr:colOff>
      <xdr:row>59</xdr:row>
      <xdr:rowOff>78765</xdr:rowOff>
    </xdr:to>
    <xdr:cxnSp macro="">
      <xdr:nvCxnSpPr>
        <xdr:cNvPr id="354" name="直線コネクタ 353"/>
        <xdr:cNvCxnSpPr/>
      </xdr:nvCxnSpPr>
      <xdr:spPr>
        <a:xfrm flipV="1">
          <a:off x="8750300" y="10190252"/>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77983</xdr:rowOff>
    </xdr:from>
    <xdr:to>
      <xdr:col>45</xdr:col>
      <xdr:colOff>177800</xdr:colOff>
      <xdr:row>59</xdr:row>
      <xdr:rowOff>78765</xdr:rowOff>
    </xdr:to>
    <xdr:cxnSp macro="">
      <xdr:nvCxnSpPr>
        <xdr:cNvPr id="357" name="直線コネクタ 356"/>
        <xdr:cNvCxnSpPr/>
      </xdr:nvCxnSpPr>
      <xdr:spPr>
        <a:xfrm>
          <a:off x="7861300" y="10193533"/>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155648</xdr:rowOff>
    </xdr:from>
    <xdr:to>
      <xdr:col>46</xdr:col>
      <xdr:colOff>38100</xdr:colOff>
      <xdr:row>59</xdr:row>
      <xdr:rowOff>85798</xdr:rowOff>
    </xdr:to>
    <xdr:sp macro="" textlink="">
      <xdr:nvSpPr>
        <xdr:cNvPr id="358" name="フローチャート: 判断 357"/>
        <xdr:cNvSpPr/>
      </xdr:nvSpPr>
      <xdr:spPr>
        <a:xfrm>
          <a:off x="8699500" y="100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102325</xdr:rowOff>
    </xdr:from>
    <xdr:ext cx="534377" cy="259045"/>
    <xdr:sp macro="" textlink="">
      <xdr:nvSpPr>
        <xdr:cNvPr id="359" name="テキスト ボックス 358"/>
        <xdr:cNvSpPr txBox="1"/>
      </xdr:nvSpPr>
      <xdr:spPr>
        <a:xfrm>
          <a:off x="8483111" y="987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77983</xdr:rowOff>
    </xdr:from>
    <xdr:to>
      <xdr:col>41</xdr:col>
      <xdr:colOff>50800</xdr:colOff>
      <xdr:row>59</xdr:row>
      <xdr:rowOff>79546</xdr:rowOff>
    </xdr:to>
    <xdr:cxnSp macro="">
      <xdr:nvCxnSpPr>
        <xdr:cNvPr id="360" name="直線コネクタ 359"/>
        <xdr:cNvCxnSpPr/>
      </xdr:nvCxnSpPr>
      <xdr:spPr>
        <a:xfrm flipV="1">
          <a:off x="6972300" y="1019353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3147</xdr:rowOff>
    </xdr:from>
    <xdr:to>
      <xdr:col>41</xdr:col>
      <xdr:colOff>101600</xdr:colOff>
      <xdr:row>59</xdr:row>
      <xdr:rowOff>104747</xdr:rowOff>
    </xdr:to>
    <xdr:sp macro="" textlink="">
      <xdr:nvSpPr>
        <xdr:cNvPr id="361" name="フローチャート: 判断 360"/>
        <xdr:cNvSpPr/>
      </xdr:nvSpPr>
      <xdr:spPr>
        <a:xfrm>
          <a:off x="7810500" y="1011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121274</xdr:rowOff>
    </xdr:from>
    <xdr:ext cx="534377" cy="259045"/>
    <xdr:sp macro="" textlink="">
      <xdr:nvSpPr>
        <xdr:cNvPr id="362" name="テキスト ボックス 361"/>
        <xdr:cNvSpPr txBox="1"/>
      </xdr:nvSpPr>
      <xdr:spPr>
        <a:xfrm>
          <a:off x="7594111" y="989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2515</xdr:rowOff>
    </xdr:from>
    <xdr:to>
      <xdr:col>36</xdr:col>
      <xdr:colOff>165100</xdr:colOff>
      <xdr:row>59</xdr:row>
      <xdr:rowOff>104115</xdr:rowOff>
    </xdr:to>
    <xdr:sp macro="" textlink="">
      <xdr:nvSpPr>
        <xdr:cNvPr id="363" name="フローチャート: 判断 362"/>
        <xdr:cNvSpPr/>
      </xdr:nvSpPr>
      <xdr:spPr>
        <a:xfrm>
          <a:off x="6921500" y="101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120642</xdr:rowOff>
    </xdr:from>
    <xdr:ext cx="534377" cy="259045"/>
    <xdr:sp macro="" textlink="">
      <xdr:nvSpPr>
        <xdr:cNvPr id="364" name="テキスト ボックス 363"/>
        <xdr:cNvSpPr txBox="1"/>
      </xdr:nvSpPr>
      <xdr:spPr>
        <a:xfrm>
          <a:off x="6705111" y="9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26600</xdr:rowOff>
    </xdr:from>
    <xdr:to>
      <xdr:col>55</xdr:col>
      <xdr:colOff>50800</xdr:colOff>
      <xdr:row>59</xdr:row>
      <xdr:rowOff>128200</xdr:rowOff>
    </xdr:to>
    <xdr:sp macro="" textlink="">
      <xdr:nvSpPr>
        <xdr:cNvPr id="370" name="楕円 369"/>
        <xdr:cNvSpPr/>
      </xdr:nvSpPr>
      <xdr:spPr>
        <a:xfrm>
          <a:off x="10426700" y="101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112977</xdr:rowOff>
    </xdr:from>
    <xdr:ext cx="534377" cy="259045"/>
    <xdr:sp macro="" textlink="">
      <xdr:nvSpPr>
        <xdr:cNvPr id="371" name="農林水産業費該当値テキスト"/>
        <xdr:cNvSpPr txBox="1"/>
      </xdr:nvSpPr>
      <xdr:spPr>
        <a:xfrm>
          <a:off x="10528300" y="1005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23902</xdr:rowOff>
    </xdr:from>
    <xdr:to>
      <xdr:col>50</xdr:col>
      <xdr:colOff>165100</xdr:colOff>
      <xdr:row>59</xdr:row>
      <xdr:rowOff>125502</xdr:rowOff>
    </xdr:to>
    <xdr:sp macro="" textlink="">
      <xdr:nvSpPr>
        <xdr:cNvPr id="372" name="楕円 371"/>
        <xdr:cNvSpPr/>
      </xdr:nvSpPr>
      <xdr:spPr>
        <a:xfrm>
          <a:off x="9588500" y="10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116629</xdr:rowOff>
    </xdr:from>
    <xdr:ext cx="534377" cy="259045"/>
    <xdr:sp macro="" textlink="">
      <xdr:nvSpPr>
        <xdr:cNvPr id="373" name="テキスト ボックス 372"/>
        <xdr:cNvSpPr txBox="1"/>
      </xdr:nvSpPr>
      <xdr:spPr>
        <a:xfrm>
          <a:off x="9372111" y="102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27965</xdr:rowOff>
    </xdr:from>
    <xdr:to>
      <xdr:col>46</xdr:col>
      <xdr:colOff>38100</xdr:colOff>
      <xdr:row>59</xdr:row>
      <xdr:rowOff>129565</xdr:rowOff>
    </xdr:to>
    <xdr:sp macro="" textlink="">
      <xdr:nvSpPr>
        <xdr:cNvPr id="374" name="楕円 373"/>
        <xdr:cNvSpPr/>
      </xdr:nvSpPr>
      <xdr:spPr>
        <a:xfrm>
          <a:off x="8699500" y="101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120692</xdr:rowOff>
    </xdr:from>
    <xdr:ext cx="534377" cy="259045"/>
    <xdr:sp macro="" textlink="">
      <xdr:nvSpPr>
        <xdr:cNvPr id="375" name="テキスト ボックス 374"/>
        <xdr:cNvSpPr txBox="1"/>
      </xdr:nvSpPr>
      <xdr:spPr>
        <a:xfrm>
          <a:off x="8483111" y="102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27183</xdr:rowOff>
    </xdr:from>
    <xdr:to>
      <xdr:col>41</xdr:col>
      <xdr:colOff>101600</xdr:colOff>
      <xdr:row>59</xdr:row>
      <xdr:rowOff>128783</xdr:rowOff>
    </xdr:to>
    <xdr:sp macro="" textlink="">
      <xdr:nvSpPr>
        <xdr:cNvPr id="376" name="楕円 375"/>
        <xdr:cNvSpPr/>
      </xdr:nvSpPr>
      <xdr:spPr>
        <a:xfrm>
          <a:off x="7810500" y="101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119910</xdr:rowOff>
    </xdr:from>
    <xdr:ext cx="534377" cy="259045"/>
    <xdr:sp macro="" textlink="">
      <xdr:nvSpPr>
        <xdr:cNvPr id="377" name="テキスト ボックス 376"/>
        <xdr:cNvSpPr txBox="1"/>
      </xdr:nvSpPr>
      <xdr:spPr>
        <a:xfrm>
          <a:off x="7594111" y="10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28746</xdr:rowOff>
    </xdr:from>
    <xdr:to>
      <xdr:col>36</xdr:col>
      <xdr:colOff>165100</xdr:colOff>
      <xdr:row>59</xdr:row>
      <xdr:rowOff>130346</xdr:rowOff>
    </xdr:to>
    <xdr:sp macro="" textlink="">
      <xdr:nvSpPr>
        <xdr:cNvPr id="378" name="楕円 377"/>
        <xdr:cNvSpPr/>
      </xdr:nvSpPr>
      <xdr:spPr>
        <a:xfrm>
          <a:off x="6921500" y="10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121473</xdr:rowOff>
    </xdr:from>
    <xdr:ext cx="534377" cy="259045"/>
    <xdr:sp macro="" textlink="">
      <xdr:nvSpPr>
        <xdr:cNvPr id="379" name="テキスト ボックス 378"/>
        <xdr:cNvSpPr txBox="1"/>
      </xdr:nvSpPr>
      <xdr:spPr>
        <a:xfrm>
          <a:off x="6705111" y="102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78587</xdr:rowOff>
    </xdr:from>
    <xdr:to>
      <xdr:col>55</xdr:col>
      <xdr:colOff>0</xdr:colOff>
      <xdr:row>78</xdr:row>
      <xdr:rowOff>114840</xdr:rowOff>
    </xdr:to>
    <xdr:cxnSp macro="">
      <xdr:nvCxnSpPr>
        <xdr:cNvPr id="408" name="直線コネクタ 407"/>
        <xdr:cNvCxnSpPr/>
      </xdr:nvCxnSpPr>
      <xdr:spPr>
        <a:xfrm flipV="1">
          <a:off x="9639300" y="13451687"/>
          <a:ext cx="838200" cy="3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114840</xdr:rowOff>
    </xdr:from>
    <xdr:to>
      <xdr:col>50</xdr:col>
      <xdr:colOff>114300</xdr:colOff>
      <xdr:row>78</xdr:row>
      <xdr:rowOff>128612</xdr:rowOff>
    </xdr:to>
    <xdr:cxnSp macro="">
      <xdr:nvCxnSpPr>
        <xdr:cNvPr id="411" name="直線コネクタ 410"/>
        <xdr:cNvCxnSpPr/>
      </xdr:nvCxnSpPr>
      <xdr:spPr>
        <a:xfrm flipV="1">
          <a:off x="8750300" y="13487940"/>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128612</xdr:rowOff>
    </xdr:from>
    <xdr:to>
      <xdr:col>45</xdr:col>
      <xdr:colOff>177800</xdr:colOff>
      <xdr:row>78</xdr:row>
      <xdr:rowOff>133680</xdr:rowOff>
    </xdr:to>
    <xdr:cxnSp macro="">
      <xdr:nvCxnSpPr>
        <xdr:cNvPr id="414" name="直線コネクタ 413"/>
        <xdr:cNvCxnSpPr/>
      </xdr:nvCxnSpPr>
      <xdr:spPr>
        <a:xfrm flipV="1">
          <a:off x="7861300" y="13501712"/>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48171</xdr:rowOff>
    </xdr:from>
    <xdr:to>
      <xdr:col>46</xdr:col>
      <xdr:colOff>38100</xdr:colOff>
      <xdr:row>76</xdr:row>
      <xdr:rowOff>149771</xdr:rowOff>
    </xdr:to>
    <xdr:sp macro="" textlink="">
      <xdr:nvSpPr>
        <xdr:cNvPr id="415" name="フローチャート: 判断 414"/>
        <xdr:cNvSpPr/>
      </xdr:nvSpPr>
      <xdr:spPr>
        <a:xfrm>
          <a:off x="8699500" y="130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166298</xdr:rowOff>
    </xdr:from>
    <xdr:ext cx="534377" cy="259045"/>
    <xdr:sp macro="" textlink="">
      <xdr:nvSpPr>
        <xdr:cNvPr id="416" name="テキスト ボックス 415"/>
        <xdr:cNvSpPr txBox="1"/>
      </xdr:nvSpPr>
      <xdr:spPr>
        <a:xfrm>
          <a:off x="8483111" y="1285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133680</xdr:rowOff>
    </xdr:from>
    <xdr:to>
      <xdr:col>41</xdr:col>
      <xdr:colOff>50800</xdr:colOff>
      <xdr:row>78</xdr:row>
      <xdr:rowOff>147549</xdr:rowOff>
    </xdr:to>
    <xdr:cxnSp macro="">
      <xdr:nvCxnSpPr>
        <xdr:cNvPr id="417" name="直線コネクタ 416"/>
        <xdr:cNvCxnSpPr/>
      </xdr:nvCxnSpPr>
      <xdr:spPr>
        <a:xfrm flipV="1">
          <a:off x="6972300" y="1350678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100901</xdr:rowOff>
    </xdr:from>
    <xdr:to>
      <xdr:col>41</xdr:col>
      <xdr:colOff>101600</xdr:colOff>
      <xdr:row>78</xdr:row>
      <xdr:rowOff>31051</xdr:rowOff>
    </xdr:to>
    <xdr:sp macro="" textlink="">
      <xdr:nvSpPr>
        <xdr:cNvPr id="418" name="フローチャート: 判断 417"/>
        <xdr:cNvSpPr/>
      </xdr:nvSpPr>
      <xdr:spPr>
        <a:xfrm>
          <a:off x="7810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47578</xdr:rowOff>
    </xdr:from>
    <xdr:ext cx="534377" cy="259045"/>
    <xdr:sp macro="" textlink="">
      <xdr:nvSpPr>
        <xdr:cNvPr id="419" name="テキスト ボックス 418"/>
        <xdr:cNvSpPr txBox="1"/>
      </xdr:nvSpPr>
      <xdr:spPr>
        <a:xfrm>
          <a:off x="7594111" y="13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108026</xdr:rowOff>
    </xdr:from>
    <xdr:to>
      <xdr:col>36</xdr:col>
      <xdr:colOff>165100</xdr:colOff>
      <xdr:row>78</xdr:row>
      <xdr:rowOff>38176</xdr:rowOff>
    </xdr:to>
    <xdr:sp macro="" textlink="">
      <xdr:nvSpPr>
        <xdr:cNvPr id="420" name="フローチャート: 判断 419"/>
        <xdr:cNvSpPr/>
      </xdr:nvSpPr>
      <xdr:spPr>
        <a:xfrm>
          <a:off x="6921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54703</xdr:rowOff>
    </xdr:from>
    <xdr:ext cx="534377" cy="259045"/>
    <xdr:sp macro="" textlink="">
      <xdr:nvSpPr>
        <xdr:cNvPr id="421" name="テキスト ボックス 420"/>
        <xdr:cNvSpPr txBox="1"/>
      </xdr:nvSpPr>
      <xdr:spPr>
        <a:xfrm>
          <a:off x="6705111" y="13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27787</xdr:rowOff>
    </xdr:from>
    <xdr:to>
      <xdr:col>55</xdr:col>
      <xdr:colOff>50800</xdr:colOff>
      <xdr:row>78</xdr:row>
      <xdr:rowOff>129387</xdr:rowOff>
    </xdr:to>
    <xdr:sp macro="" textlink="">
      <xdr:nvSpPr>
        <xdr:cNvPr id="427" name="楕円 426"/>
        <xdr:cNvSpPr/>
      </xdr:nvSpPr>
      <xdr:spPr>
        <a:xfrm>
          <a:off x="10426700" y="134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114164</xdr:rowOff>
    </xdr:from>
    <xdr:ext cx="469744" cy="259045"/>
    <xdr:sp macro="" textlink="">
      <xdr:nvSpPr>
        <xdr:cNvPr id="428" name="商工費該当値テキスト"/>
        <xdr:cNvSpPr txBox="1"/>
      </xdr:nvSpPr>
      <xdr:spPr>
        <a:xfrm>
          <a:off x="10528300" y="1331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64040</xdr:rowOff>
    </xdr:from>
    <xdr:to>
      <xdr:col>50</xdr:col>
      <xdr:colOff>165100</xdr:colOff>
      <xdr:row>78</xdr:row>
      <xdr:rowOff>165640</xdr:rowOff>
    </xdr:to>
    <xdr:sp macro="" textlink="">
      <xdr:nvSpPr>
        <xdr:cNvPr id="429" name="楕円 428"/>
        <xdr:cNvSpPr/>
      </xdr:nvSpPr>
      <xdr:spPr>
        <a:xfrm>
          <a:off x="9588500" y="134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156767</xdr:rowOff>
    </xdr:from>
    <xdr:ext cx="469744" cy="259045"/>
    <xdr:sp macro="" textlink="">
      <xdr:nvSpPr>
        <xdr:cNvPr id="430" name="テキスト ボックス 429"/>
        <xdr:cNvSpPr txBox="1"/>
      </xdr:nvSpPr>
      <xdr:spPr>
        <a:xfrm>
          <a:off x="9404428" y="135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77812</xdr:rowOff>
    </xdr:from>
    <xdr:to>
      <xdr:col>46</xdr:col>
      <xdr:colOff>38100</xdr:colOff>
      <xdr:row>79</xdr:row>
      <xdr:rowOff>7962</xdr:rowOff>
    </xdr:to>
    <xdr:sp macro="" textlink="">
      <xdr:nvSpPr>
        <xdr:cNvPr id="431" name="楕円 430"/>
        <xdr:cNvSpPr/>
      </xdr:nvSpPr>
      <xdr:spPr>
        <a:xfrm>
          <a:off x="8699500" y="13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170539</xdr:rowOff>
    </xdr:from>
    <xdr:ext cx="469744" cy="259045"/>
    <xdr:sp macro="" textlink="">
      <xdr:nvSpPr>
        <xdr:cNvPr id="432" name="テキスト ボックス 431"/>
        <xdr:cNvSpPr txBox="1"/>
      </xdr:nvSpPr>
      <xdr:spPr>
        <a:xfrm>
          <a:off x="8515428" y="1354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82880</xdr:rowOff>
    </xdr:from>
    <xdr:to>
      <xdr:col>41</xdr:col>
      <xdr:colOff>101600</xdr:colOff>
      <xdr:row>79</xdr:row>
      <xdr:rowOff>13030</xdr:rowOff>
    </xdr:to>
    <xdr:sp macro="" textlink="">
      <xdr:nvSpPr>
        <xdr:cNvPr id="433" name="楕円 432"/>
        <xdr:cNvSpPr/>
      </xdr:nvSpPr>
      <xdr:spPr>
        <a:xfrm>
          <a:off x="7810500" y="134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4157</xdr:rowOff>
    </xdr:from>
    <xdr:ext cx="469744" cy="259045"/>
    <xdr:sp macro="" textlink="">
      <xdr:nvSpPr>
        <xdr:cNvPr id="434" name="テキスト ボックス 433"/>
        <xdr:cNvSpPr txBox="1"/>
      </xdr:nvSpPr>
      <xdr:spPr>
        <a:xfrm>
          <a:off x="7626428" y="1354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96749</xdr:rowOff>
    </xdr:from>
    <xdr:to>
      <xdr:col>36</xdr:col>
      <xdr:colOff>165100</xdr:colOff>
      <xdr:row>79</xdr:row>
      <xdr:rowOff>26899</xdr:rowOff>
    </xdr:to>
    <xdr:sp macro="" textlink="">
      <xdr:nvSpPr>
        <xdr:cNvPr id="435" name="楕円 434"/>
        <xdr:cNvSpPr/>
      </xdr:nvSpPr>
      <xdr:spPr>
        <a:xfrm>
          <a:off x="69215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18026</xdr:rowOff>
    </xdr:from>
    <xdr:ext cx="469744" cy="259045"/>
    <xdr:sp macro="" textlink="">
      <xdr:nvSpPr>
        <xdr:cNvPr id="436" name="テキスト ボックス 435"/>
        <xdr:cNvSpPr txBox="1"/>
      </xdr:nvSpPr>
      <xdr:spPr>
        <a:xfrm>
          <a:off x="6737428" y="135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77409</xdr:rowOff>
    </xdr:from>
    <xdr:to>
      <xdr:col>55</xdr:col>
      <xdr:colOff>0</xdr:colOff>
      <xdr:row>99</xdr:row>
      <xdr:rowOff>78353</xdr:rowOff>
    </xdr:to>
    <xdr:cxnSp macro="">
      <xdr:nvCxnSpPr>
        <xdr:cNvPr id="467" name="直線コネクタ 466"/>
        <xdr:cNvCxnSpPr/>
      </xdr:nvCxnSpPr>
      <xdr:spPr>
        <a:xfrm flipV="1">
          <a:off x="9639300" y="17050959"/>
          <a:ext cx="8382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76935</xdr:rowOff>
    </xdr:from>
    <xdr:to>
      <xdr:col>50</xdr:col>
      <xdr:colOff>114300</xdr:colOff>
      <xdr:row>99</xdr:row>
      <xdr:rowOff>78353</xdr:rowOff>
    </xdr:to>
    <xdr:cxnSp macro="">
      <xdr:nvCxnSpPr>
        <xdr:cNvPr id="470" name="直線コネクタ 469"/>
        <xdr:cNvCxnSpPr/>
      </xdr:nvCxnSpPr>
      <xdr:spPr>
        <a:xfrm>
          <a:off x="8750300" y="17050485"/>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76935</xdr:rowOff>
    </xdr:from>
    <xdr:to>
      <xdr:col>45</xdr:col>
      <xdr:colOff>177800</xdr:colOff>
      <xdr:row>99</xdr:row>
      <xdr:rowOff>77654</xdr:rowOff>
    </xdr:to>
    <xdr:cxnSp macro="">
      <xdr:nvCxnSpPr>
        <xdr:cNvPr id="473" name="直線コネクタ 472"/>
        <xdr:cNvCxnSpPr/>
      </xdr:nvCxnSpPr>
      <xdr:spPr>
        <a:xfrm flipV="1">
          <a:off x="7861300" y="17050485"/>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24209</xdr:rowOff>
    </xdr:from>
    <xdr:to>
      <xdr:col>46</xdr:col>
      <xdr:colOff>38100</xdr:colOff>
      <xdr:row>99</xdr:row>
      <xdr:rowOff>125809</xdr:rowOff>
    </xdr:to>
    <xdr:sp macro="" textlink="">
      <xdr:nvSpPr>
        <xdr:cNvPr id="474" name="フローチャート: 判断 473"/>
        <xdr:cNvSpPr/>
      </xdr:nvSpPr>
      <xdr:spPr>
        <a:xfrm>
          <a:off x="8699500" y="1699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142336</xdr:rowOff>
    </xdr:from>
    <xdr:ext cx="534377" cy="259045"/>
    <xdr:sp macro="" textlink="">
      <xdr:nvSpPr>
        <xdr:cNvPr id="475" name="テキスト ボックス 474"/>
        <xdr:cNvSpPr txBox="1"/>
      </xdr:nvSpPr>
      <xdr:spPr>
        <a:xfrm>
          <a:off x="8483111" y="1677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77654</xdr:rowOff>
    </xdr:from>
    <xdr:to>
      <xdr:col>41</xdr:col>
      <xdr:colOff>50800</xdr:colOff>
      <xdr:row>99</xdr:row>
      <xdr:rowOff>78026</xdr:rowOff>
    </xdr:to>
    <xdr:cxnSp macro="">
      <xdr:nvCxnSpPr>
        <xdr:cNvPr id="476" name="直線コネクタ 475"/>
        <xdr:cNvCxnSpPr/>
      </xdr:nvCxnSpPr>
      <xdr:spPr>
        <a:xfrm flipV="1">
          <a:off x="6972300" y="17051204"/>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30539</xdr:rowOff>
    </xdr:from>
    <xdr:to>
      <xdr:col>41</xdr:col>
      <xdr:colOff>101600</xdr:colOff>
      <xdr:row>99</xdr:row>
      <xdr:rowOff>132139</xdr:rowOff>
    </xdr:to>
    <xdr:sp macro="" textlink="">
      <xdr:nvSpPr>
        <xdr:cNvPr id="477" name="フローチャート: 判断 476"/>
        <xdr:cNvSpPr/>
      </xdr:nvSpPr>
      <xdr:spPr>
        <a:xfrm>
          <a:off x="7810500" y="1700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123266</xdr:rowOff>
    </xdr:from>
    <xdr:ext cx="534377" cy="259045"/>
    <xdr:sp macro="" textlink="">
      <xdr:nvSpPr>
        <xdr:cNvPr id="478" name="テキスト ボックス 477"/>
        <xdr:cNvSpPr txBox="1"/>
      </xdr:nvSpPr>
      <xdr:spPr>
        <a:xfrm>
          <a:off x="7594111" y="170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30203</xdr:rowOff>
    </xdr:from>
    <xdr:to>
      <xdr:col>36</xdr:col>
      <xdr:colOff>165100</xdr:colOff>
      <xdr:row>99</xdr:row>
      <xdr:rowOff>131803</xdr:rowOff>
    </xdr:to>
    <xdr:sp macro="" textlink="">
      <xdr:nvSpPr>
        <xdr:cNvPr id="479" name="フローチャート: 判断 478"/>
        <xdr:cNvSpPr/>
      </xdr:nvSpPr>
      <xdr:spPr>
        <a:xfrm>
          <a:off x="6921500" y="1700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122930</xdr:rowOff>
    </xdr:from>
    <xdr:ext cx="534377" cy="259045"/>
    <xdr:sp macro="" textlink="">
      <xdr:nvSpPr>
        <xdr:cNvPr id="480" name="テキスト ボックス 479"/>
        <xdr:cNvSpPr txBox="1"/>
      </xdr:nvSpPr>
      <xdr:spPr>
        <a:xfrm>
          <a:off x="6705111" y="170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26609</xdr:rowOff>
    </xdr:from>
    <xdr:to>
      <xdr:col>55</xdr:col>
      <xdr:colOff>50800</xdr:colOff>
      <xdr:row>99</xdr:row>
      <xdr:rowOff>128209</xdr:rowOff>
    </xdr:to>
    <xdr:sp macro="" textlink="">
      <xdr:nvSpPr>
        <xdr:cNvPr id="486" name="楕円 485"/>
        <xdr:cNvSpPr/>
      </xdr:nvSpPr>
      <xdr:spPr>
        <a:xfrm>
          <a:off x="10426700" y="170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27553</xdr:rowOff>
    </xdr:from>
    <xdr:to>
      <xdr:col>50</xdr:col>
      <xdr:colOff>165100</xdr:colOff>
      <xdr:row>99</xdr:row>
      <xdr:rowOff>129153</xdr:rowOff>
    </xdr:to>
    <xdr:sp macro="" textlink="">
      <xdr:nvSpPr>
        <xdr:cNvPr id="488" name="楕円 487"/>
        <xdr:cNvSpPr/>
      </xdr:nvSpPr>
      <xdr:spPr>
        <a:xfrm>
          <a:off x="9588500" y="170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120280</xdr:rowOff>
    </xdr:from>
    <xdr:ext cx="534377" cy="259045"/>
    <xdr:sp macro="" textlink="">
      <xdr:nvSpPr>
        <xdr:cNvPr id="489" name="テキスト ボックス 488"/>
        <xdr:cNvSpPr txBox="1"/>
      </xdr:nvSpPr>
      <xdr:spPr>
        <a:xfrm>
          <a:off x="9372111" y="170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26135</xdr:rowOff>
    </xdr:from>
    <xdr:to>
      <xdr:col>46</xdr:col>
      <xdr:colOff>38100</xdr:colOff>
      <xdr:row>99</xdr:row>
      <xdr:rowOff>127735</xdr:rowOff>
    </xdr:to>
    <xdr:sp macro="" textlink="">
      <xdr:nvSpPr>
        <xdr:cNvPr id="490" name="楕円 489"/>
        <xdr:cNvSpPr/>
      </xdr:nvSpPr>
      <xdr:spPr>
        <a:xfrm>
          <a:off x="8699500" y="169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118862</xdr:rowOff>
    </xdr:from>
    <xdr:ext cx="534377" cy="259045"/>
    <xdr:sp macro="" textlink="">
      <xdr:nvSpPr>
        <xdr:cNvPr id="491" name="テキスト ボックス 490"/>
        <xdr:cNvSpPr txBox="1"/>
      </xdr:nvSpPr>
      <xdr:spPr>
        <a:xfrm>
          <a:off x="8483111" y="1709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26854</xdr:rowOff>
    </xdr:from>
    <xdr:to>
      <xdr:col>41</xdr:col>
      <xdr:colOff>101600</xdr:colOff>
      <xdr:row>99</xdr:row>
      <xdr:rowOff>128454</xdr:rowOff>
    </xdr:to>
    <xdr:sp macro="" textlink="">
      <xdr:nvSpPr>
        <xdr:cNvPr id="492" name="楕円 491"/>
        <xdr:cNvSpPr/>
      </xdr:nvSpPr>
      <xdr:spPr>
        <a:xfrm>
          <a:off x="7810500" y="170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144981</xdr:rowOff>
    </xdr:from>
    <xdr:ext cx="534377" cy="259045"/>
    <xdr:sp macro="" textlink="">
      <xdr:nvSpPr>
        <xdr:cNvPr id="493" name="テキスト ボックス 492"/>
        <xdr:cNvSpPr txBox="1"/>
      </xdr:nvSpPr>
      <xdr:spPr>
        <a:xfrm>
          <a:off x="7594111" y="167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27226</xdr:rowOff>
    </xdr:from>
    <xdr:to>
      <xdr:col>36</xdr:col>
      <xdr:colOff>165100</xdr:colOff>
      <xdr:row>99</xdr:row>
      <xdr:rowOff>128826</xdr:rowOff>
    </xdr:to>
    <xdr:sp macro="" textlink="">
      <xdr:nvSpPr>
        <xdr:cNvPr id="494" name="楕円 493"/>
        <xdr:cNvSpPr/>
      </xdr:nvSpPr>
      <xdr:spPr>
        <a:xfrm>
          <a:off x="6921500" y="17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145353</xdr:rowOff>
    </xdr:from>
    <xdr:ext cx="534377" cy="259045"/>
    <xdr:sp macro="" textlink="">
      <xdr:nvSpPr>
        <xdr:cNvPr id="495" name="テキスト ボックス 494"/>
        <xdr:cNvSpPr txBox="1"/>
      </xdr:nvSpPr>
      <xdr:spPr>
        <a:xfrm>
          <a:off x="6705111" y="167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90877</xdr:rowOff>
    </xdr:from>
    <xdr:to>
      <xdr:col>85</xdr:col>
      <xdr:colOff>127000</xdr:colOff>
      <xdr:row>38</xdr:row>
      <xdr:rowOff>64273</xdr:rowOff>
    </xdr:to>
    <xdr:cxnSp macro="">
      <xdr:nvCxnSpPr>
        <xdr:cNvPr id="526" name="直線コネクタ 525"/>
        <xdr:cNvCxnSpPr/>
      </xdr:nvCxnSpPr>
      <xdr:spPr>
        <a:xfrm flipV="1">
          <a:off x="15481300" y="6434527"/>
          <a:ext cx="838200" cy="14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40803</xdr:rowOff>
    </xdr:from>
    <xdr:to>
      <xdr:col>81</xdr:col>
      <xdr:colOff>50800</xdr:colOff>
      <xdr:row>38</xdr:row>
      <xdr:rowOff>64273</xdr:rowOff>
    </xdr:to>
    <xdr:cxnSp macro="">
      <xdr:nvCxnSpPr>
        <xdr:cNvPr id="529" name="直線コネクタ 528"/>
        <xdr:cNvCxnSpPr/>
      </xdr:nvCxnSpPr>
      <xdr:spPr>
        <a:xfrm>
          <a:off x="14592300" y="6555903"/>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40803</xdr:rowOff>
    </xdr:from>
    <xdr:to>
      <xdr:col>76</xdr:col>
      <xdr:colOff>114300</xdr:colOff>
      <xdr:row>38</xdr:row>
      <xdr:rowOff>44918</xdr:rowOff>
    </xdr:to>
    <xdr:cxnSp macro="">
      <xdr:nvCxnSpPr>
        <xdr:cNvPr id="532" name="直線コネクタ 531"/>
        <xdr:cNvCxnSpPr/>
      </xdr:nvCxnSpPr>
      <xdr:spPr>
        <a:xfrm flipV="1">
          <a:off x="13703300" y="655590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138267</xdr:rowOff>
    </xdr:from>
    <xdr:to>
      <xdr:col>76</xdr:col>
      <xdr:colOff>165100</xdr:colOff>
      <xdr:row>37</xdr:row>
      <xdr:rowOff>68417</xdr:rowOff>
    </xdr:to>
    <xdr:sp macro="" textlink="">
      <xdr:nvSpPr>
        <xdr:cNvPr id="533" name="フローチャート: 判断 532"/>
        <xdr:cNvSpPr/>
      </xdr:nvSpPr>
      <xdr:spPr>
        <a:xfrm>
          <a:off x="14541500" y="63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84944</xdr:rowOff>
    </xdr:from>
    <xdr:ext cx="534377" cy="259045"/>
    <xdr:sp macro="" textlink="">
      <xdr:nvSpPr>
        <xdr:cNvPr id="534" name="テキスト ボックス 533"/>
        <xdr:cNvSpPr txBox="1"/>
      </xdr:nvSpPr>
      <xdr:spPr>
        <a:xfrm>
          <a:off x="14325111" y="60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44918</xdr:rowOff>
    </xdr:from>
    <xdr:to>
      <xdr:col>71</xdr:col>
      <xdr:colOff>177800</xdr:colOff>
      <xdr:row>38</xdr:row>
      <xdr:rowOff>72622</xdr:rowOff>
    </xdr:to>
    <xdr:cxnSp macro="">
      <xdr:nvCxnSpPr>
        <xdr:cNvPr id="535" name="直線コネクタ 534"/>
        <xdr:cNvCxnSpPr/>
      </xdr:nvCxnSpPr>
      <xdr:spPr>
        <a:xfrm flipV="1">
          <a:off x="12814300" y="6560018"/>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81389</xdr:rowOff>
    </xdr:from>
    <xdr:to>
      <xdr:col>72</xdr:col>
      <xdr:colOff>38100</xdr:colOff>
      <xdr:row>38</xdr:row>
      <xdr:rowOff>11539</xdr:rowOff>
    </xdr:to>
    <xdr:sp macro="" textlink="">
      <xdr:nvSpPr>
        <xdr:cNvPr id="536" name="フローチャート: 判断 535"/>
        <xdr:cNvSpPr/>
      </xdr:nvSpPr>
      <xdr:spPr>
        <a:xfrm>
          <a:off x="13652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28066</xdr:rowOff>
    </xdr:from>
    <xdr:ext cx="534377" cy="259045"/>
    <xdr:sp macro="" textlink="">
      <xdr:nvSpPr>
        <xdr:cNvPr id="537" name="テキスト ボックス 536"/>
        <xdr:cNvSpPr txBox="1"/>
      </xdr:nvSpPr>
      <xdr:spPr>
        <a:xfrm>
          <a:off x="13436111" y="62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83958</xdr:rowOff>
    </xdr:from>
    <xdr:to>
      <xdr:col>67</xdr:col>
      <xdr:colOff>101600</xdr:colOff>
      <xdr:row>38</xdr:row>
      <xdr:rowOff>14108</xdr:rowOff>
    </xdr:to>
    <xdr:sp macro="" textlink="">
      <xdr:nvSpPr>
        <xdr:cNvPr id="538" name="フローチャート: 判断 537"/>
        <xdr:cNvSpPr/>
      </xdr:nvSpPr>
      <xdr:spPr>
        <a:xfrm>
          <a:off x="12763500" y="64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30635</xdr:rowOff>
    </xdr:from>
    <xdr:ext cx="534377" cy="259045"/>
    <xdr:sp macro="" textlink="">
      <xdr:nvSpPr>
        <xdr:cNvPr id="539" name="テキスト ボックス 538"/>
        <xdr:cNvSpPr txBox="1"/>
      </xdr:nvSpPr>
      <xdr:spPr>
        <a:xfrm>
          <a:off x="12547111" y="62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40077</xdr:rowOff>
    </xdr:from>
    <xdr:to>
      <xdr:col>85</xdr:col>
      <xdr:colOff>177800</xdr:colOff>
      <xdr:row>37</xdr:row>
      <xdr:rowOff>141677</xdr:rowOff>
    </xdr:to>
    <xdr:sp macro="" textlink="">
      <xdr:nvSpPr>
        <xdr:cNvPr id="545" name="楕円 544"/>
        <xdr:cNvSpPr/>
      </xdr:nvSpPr>
      <xdr:spPr>
        <a:xfrm>
          <a:off x="16268700" y="6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18504</xdr:rowOff>
    </xdr:from>
    <xdr:ext cx="534377" cy="259045"/>
    <xdr:sp macro="" textlink="">
      <xdr:nvSpPr>
        <xdr:cNvPr id="546" name="消防費該当値テキスト"/>
        <xdr:cNvSpPr txBox="1"/>
      </xdr:nvSpPr>
      <xdr:spPr>
        <a:xfrm>
          <a:off x="16370300" y="63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13473</xdr:rowOff>
    </xdr:from>
    <xdr:to>
      <xdr:col>81</xdr:col>
      <xdr:colOff>101600</xdr:colOff>
      <xdr:row>38</xdr:row>
      <xdr:rowOff>115073</xdr:rowOff>
    </xdr:to>
    <xdr:sp macro="" textlink="">
      <xdr:nvSpPr>
        <xdr:cNvPr id="547" name="楕円 546"/>
        <xdr:cNvSpPr/>
      </xdr:nvSpPr>
      <xdr:spPr>
        <a:xfrm>
          <a:off x="15430500" y="65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106200</xdr:rowOff>
    </xdr:from>
    <xdr:ext cx="534377" cy="259045"/>
    <xdr:sp macro="" textlink="">
      <xdr:nvSpPr>
        <xdr:cNvPr id="548" name="テキスト ボックス 547"/>
        <xdr:cNvSpPr txBox="1"/>
      </xdr:nvSpPr>
      <xdr:spPr>
        <a:xfrm>
          <a:off x="15214111" y="66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161453</xdr:rowOff>
    </xdr:from>
    <xdr:to>
      <xdr:col>76</xdr:col>
      <xdr:colOff>165100</xdr:colOff>
      <xdr:row>38</xdr:row>
      <xdr:rowOff>91603</xdr:rowOff>
    </xdr:to>
    <xdr:sp macro="" textlink="">
      <xdr:nvSpPr>
        <xdr:cNvPr id="549" name="楕円 548"/>
        <xdr:cNvSpPr/>
      </xdr:nvSpPr>
      <xdr:spPr>
        <a:xfrm>
          <a:off x="14541500" y="65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82730</xdr:rowOff>
    </xdr:from>
    <xdr:ext cx="534377" cy="259045"/>
    <xdr:sp macro="" textlink="">
      <xdr:nvSpPr>
        <xdr:cNvPr id="550" name="テキスト ボックス 549"/>
        <xdr:cNvSpPr txBox="1"/>
      </xdr:nvSpPr>
      <xdr:spPr>
        <a:xfrm>
          <a:off x="14325111" y="65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165568</xdr:rowOff>
    </xdr:from>
    <xdr:to>
      <xdr:col>72</xdr:col>
      <xdr:colOff>38100</xdr:colOff>
      <xdr:row>38</xdr:row>
      <xdr:rowOff>95718</xdr:rowOff>
    </xdr:to>
    <xdr:sp macro="" textlink="">
      <xdr:nvSpPr>
        <xdr:cNvPr id="551" name="楕円 550"/>
        <xdr:cNvSpPr/>
      </xdr:nvSpPr>
      <xdr:spPr>
        <a:xfrm>
          <a:off x="13652500" y="65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86845</xdr:rowOff>
    </xdr:from>
    <xdr:ext cx="534377" cy="259045"/>
    <xdr:sp macro="" textlink="">
      <xdr:nvSpPr>
        <xdr:cNvPr id="552" name="テキスト ボックス 551"/>
        <xdr:cNvSpPr txBox="1"/>
      </xdr:nvSpPr>
      <xdr:spPr>
        <a:xfrm>
          <a:off x="13436111" y="66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21822</xdr:rowOff>
    </xdr:from>
    <xdr:to>
      <xdr:col>67</xdr:col>
      <xdr:colOff>101600</xdr:colOff>
      <xdr:row>38</xdr:row>
      <xdr:rowOff>123422</xdr:rowOff>
    </xdr:to>
    <xdr:sp macro="" textlink="">
      <xdr:nvSpPr>
        <xdr:cNvPr id="553" name="楕円 552"/>
        <xdr:cNvSpPr/>
      </xdr:nvSpPr>
      <xdr:spPr>
        <a:xfrm>
          <a:off x="12763500" y="65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114549</xdr:rowOff>
    </xdr:from>
    <xdr:ext cx="534377" cy="259045"/>
    <xdr:sp macro="" textlink="">
      <xdr:nvSpPr>
        <xdr:cNvPr id="554" name="テキスト ボックス 553"/>
        <xdr:cNvSpPr txBox="1"/>
      </xdr:nvSpPr>
      <xdr:spPr>
        <a:xfrm>
          <a:off x="12547111" y="66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132929</xdr:rowOff>
    </xdr:from>
    <xdr:to>
      <xdr:col>85</xdr:col>
      <xdr:colOff>127000</xdr:colOff>
      <xdr:row>57</xdr:row>
      <xdr:rowOff>147966</xdr:rowOff>
    </xdr:to>
    <xdr:cxnSp macro="">
      <xdr:nvCxnSpPr>
        <xdr:cNvPr id="581" name="直線コネクタ 580"/>
        <xdr:cNvCxnSpPr/>
      </xdr:nvCxnSpPr>
      <xdr:spPr>
        <a:xfrm flipV="1">
          <a:off x="15481300" y="9905579"/>
          <a:ext cx="8382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141735</xdr:rowOff>
    </xdr:from>
    <xdr:to>
      <xdr:col>81</xdr:col>
      <xdr:colOff>50800</xdr:colOff>
      <xdr:row>57</xdr:row>
      <xdr:rowOff>147966</xdr:rowOff>
    </xdr:to>
    <xdr:cxnSp macro="">
      <xdr:nvCxnSpPr>
        <xdr:cNvPr id="584" name="直線コネクタ 583"/>
        <xdr:cNvCxnSpPr/>
      </xdr:nvCxnSpPr>
      <xdr:spPr>
        <a:xfrm>
          <a:off x="14592300" y="9914385"/>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141735</xdr:rowOff>
    </xdr:from>
    <xdr:to>
      <xdr:col>76</xdr:col>
      <xdr:colOff>114300</xdr:colOff>
      <xdr:row>57</xdr:row>
      <xdr:rowOff>154143</xdr:rowOff>
    </xdr:to>
    <xdr:cxnSp macro="">
      <xdr:nvCxnSpPr>
        <xdr:cNvPr id="587" name="直線コネクタ 586"/>
        <xdr:cNvCxnSpPr/>
      </xdr:nvCxnSpPr>
      <xdr:spPr>
        <a:xfrm flipV="1">
          <a:off x="13703300" y="9914385"/>
          <a:ext cx="8890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113099</xdr:rowOff>
    </xdr:from>
    <xdr:to>
      <xdr:col>76</xdr:col>
      <xdr:colOff>165100</xdr:colOff>
      <xdr:row>57</xdr:row>
      <xdr:rowOff>43249</xdr:rowOff>
    </xdr:to>
    <xdr:sp macro="" textlink="">
      <xdr:nvSpPr>
        <xdr:cNvPr id="588" name="フローチャート: 判断 587"/>
        <xdr:cNvSpPr/>
      </xdr:nvSpPr>
      <xdr:spPr>
        <a:xfrm>
          <a:off x="14541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59776</xdr:rowOff>
    </xdr:from>
    <xdr:ext cx="534377" cy="259045"/>
    <xdr:sp macro="" textlink="">
      <xdr:nvSpPr>
        <xdr:cNvPr id="589" name="テキスト ボックス 588"/>
        <xdr:cNvSpPr txBox="1"/>
      </xdr:nvSpPr>
      <xdr:spPr>
        <a:xfrm>
          <a:off x="14325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135668</xdr:rowOff>
    </xdr:from>
    <xdr:to>
      <xdr:col>71</xdr:col>
      <xdr:colOff>177800</xdr:colOff>
      <xdr:row>57</xdr:row>
      <xdr:rowOff>154143</xdr:rowOff>
    </xdr:to>
    <xdr:cxnSp macro="">
      <xdr:nvCxnSpPr>
        <xdr:cNvPr id="590" name="直線コネクタ 589"/>
        <xdr:cNvCxnSpPr/>
      </xdr:nvCxnSpPr>
      <xdr:spPr>
        <a:xfrm>
          <a:off x="12814300" y="9908318"/>
          <a:ext cx="889000" cy="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147979</xdr:rowOff>
    </xdr:from>
    <xdr:to>
      <xdr:col>72</xdr:col>
      <xdr:colOff>38100</xdr:colOff>
      <xdr:row>57</xdr:row>
      <xdr:rowOff>78129</xdr:rowOff>
    </xdr:to>
    <xdr:sp macro="" textlink="">
      <xdr:nvSpPr>
        <xdr:cNvPr id="591" name="フローチャート: 判断 590"/>
        <xdr:cNvSpPr/>
      </xdr:nvSpPr>
      <xdr:spPr>
        <a:xfrm>
          <a:off x="13652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94656</xdr:rowOff>
    </xdr:from>
    <xdr:ext cx="534377" cy="259045"/>
    <xdr:sp macro="" textlink="">
      <xdr:nvSpPr>
        <xdr:cNvPr id="592" name="テキスト ボックス 591"/>
        <xdr:cNvSpPr txBox="1"/>
      </xdr:nvSpPr>
      <xdr:spPr>
        <a:xfrm>
          <a:off x="13436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167639</xdr:rowOff>
    </xdr:from>
    <xdr:to>
      <xdr:col>67</xdr:col>
      <xdr:colOff>101600</xdr:colOff>
      <xdr:row>57</xdr:row>
      <xdr:rowOff>97789</xdr:rowOff>
    </xdr:to>
    <xdr:sp macro="" textlink="">
      <xdr:nvSpPr>
        <xdr:cNvPr id="593" name="フローチャート: 判断 592"/>
        <xdr:cNvSpPr/>
      </xdr:nvSpPr>
      <xdr:spPr>
        <a:xfrm>
          <a:off x="12763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114316</xdr:rowOff>
    </xdr:from>
    <xdr:ext cx="534377" cy="259045"/>
    <xdr:sp macro="" textlink="">
      <xdr:nvSpPr>
        <xdr:cNvPr id="594" name="テキスト ボックス 593"/>
        <xdr:cNvSpPr txBox="1"/>
      </xdr:nvSpPr>
      <xdr:spPr>
        <a:xfrm>
          <a:off x="12547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82129</xdr:rowOff>
    </xdr:from>
    <xdr:to>
      <xdr:col>85</xdr:col>
      <xdr:colOff>177800</xdr:colOff>
      <xdr:row>58</xdr:row>
      <xdr:rowOff>12279</xdr:rowOff>
    </xdr:to>
    <xdr:sp macro="" textlink="">
      <xdr:nvSpPr>
        <xdr:cNvPr id="600" name="楕円 599"/>
        <xdr:cNvSpPr/>
      </xdr:nvSpPr>
      <xdr:spPr>
        <a:xfrm>
          <a:off x="16268700" y="98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168506</xdr:rowOff>
    </xdr:from>
    <xdr:ext cx="534377" cy="259045"/>
    <xdr:sp macro="" textlink="">
      <xdr:nvSpPr>
        <xdr:cNvPr id="601" name="教育費該当値テキスト"/>
        <xdr:cNvSpPr txBox="1"/>
      </xdr:nvSpPr>
      <xdr:spPr>
        <a:xfrm>
          <a:off x="16370300" y="97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97166</xdr:rowOff>
    </xdr:from>
    <xdr:to>
      <xdr:col>81</xdr:col>
      <xdr:colOff>101600</xdr:colOff>
      <xdr:row>58</xdr:row>
      <xdr:rowOff>27316</xdr:rowOff>
    </xdr:to>
    <xdr:sp macro="" textlink="">
      <xdr:nvSpPr>
        <xdr:cNvPr id="602" name="楕円 601"/>
        <xdr:cNvSpPr/>
      </xdr:nvSpPr>
      <xdr:spPr>
        <a:xfrm>
          <a:off x="15430500" y="98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18443</xdr:rowOff>
    </xdr:from>
    <xdr:ext cx="534377" cy="259045"/>
    <xdr:sp macro="" textlink="">
      <xdr:nvSpPr>
        <xdr:cNvPr id="603" name="テキスト ボックス 602"/>
        <xdr:cNvSpPr txBox="1"/>
      </xdr:nvSpPr>
      <xdr:spPr>
        <a:xfrm>
          <a:off x="15214111" y="996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90935</xdr:rowOff>
    </xdr:from>
    <xdr:to>
      <xdr:col>76</xdr:col>
      <xdr:colOff>165100</xdr:colOff>
      <xdr:row>58</xdr:row>
      <xdr:rowOff>21085</xdr:rowOff>
    </xdr:to>
    <xdr:sp macro="" textlink="">
      <xdr:nvSpPr>
        <xdr:cNvPr id="604" name="楕円 603"/>
        <xdr:cNvSpPr/>
      </xdr:nvSpPr>
      <xdr:spPr>
        <a:xfrm>
          <a:off x="14541500" y="98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12212</xdr:rowOff>
    </xdr:from>
    <xdr:ext cx="534377" cy="259045"/>
    <xdr:sp macro="" textlink="">
      <xdr:nvSpPr>
        <xdr:cNvPr id="605" name="テキスト ボックス 604"/>
        <xdr:cNvSpPr txBox="1"/>
      </xdr:nvSpPr>
      <xdr:spPr>
        <a:xfrm>
          <a:off x="14325111" y="99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103343</xdr:rowOff>
    </xdr:from>
    <xdr:to>
      <xdr:col>72</xdr:col>
      <xdr:colOff>38100</xdr:colOff>
      <xdr:row>58</xdr:row>
      <xdr:rowOff>33493</xdr:rowOff>
    </xdr:to>
    <xdr:sp macro="" textlink="">
      <xdr:nvSpPr>
        <xdr:cNvPr id="606" name="楕円 605"/>
        <xdr:cNvSpPr/>
      </xdr:nvSpPr>
      <xdr:spPr>
        <a:xfrm>
          <a:off x="13652500" y="98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24620</xdr:rowOff>
    </xdr:from>
    <xdr:ext cx="534377" cy="259045"/>
    <xdr:sp macro="" textlink="">
      <xdr:nvSpPr>
        <xdr:cNvPr id="607" name="テキスト ボックス 606"/>
        <xdr:cNvSpPr txBox="1"/>
      </xdr:nvSpPr>
      <xdr:spPr>
        <a:xfrm>
          <a:off x="13436111" y="99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84868</xdr:rowOff>
    </xdr:from>
    <xdr:to>
      <xdr:col>67</xdr:col>
      <xdr:colOff>101600</xdr:colOff>
      <xdr:row>58</xdr:row>
      <xdr:rowOff>15018</xdr:rowOff>
    </xdr:to>
    <xdr:sp macro="" textlink="">
      <xdr:nvSpPr>
        <xdr:cNvPr id="608" name="楕円 607"/>
        <xdr:cNvSpPr/>
      </xdr:nvSpPr>
      <xdr:spPr>
        <a:xfrm>
          <a:off x="12763500" y="98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6145</xdr:rowOff>
    </xdr:from>
    <xdr:ext cx="534377" cy="259045"/>
    <xdr:sp macro="" textlink="">
      <xdr:nvSpPr>
        <xdr:cNvPr id="609" name="テキスト ボックス 608"/>
        <xdr:cNvSpPr txBox="1"/>
      </xdr:nvSpPr>
      <xdr:spPr>
        <a:xfrm>
          <a:off x="12547111" y="99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44092</xdr:rowOff>
    </xdr:from>
    <xdr:to>
      <xdr:col>76</xdr:col>
      <xdr:colOff>114300</xdr:colOff>
      <xdr:row>79</xdr:row>
      <xdr:rowOff>44450</xdr:rowOff>
    </xdr:to>
    <xdr:cxnSp macro="">
      <xdr:nvCxnSpPr>
        <xdr:cNvPr id="644" name="直線コネクタ 643"/>
        <xdr:cNvCxnSpPr/>
      </xdr:nvCxnSpPr>
      <xdr:spPr>
        <a:xfrm>
          <a:off x="13703300" y="1358864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146714</xdr:rowOff>
    </xdr:from>
    <xdr:to>
      <xdr:col>76</xdr:col>
      <xdr:colOff>165100</xdr:colOff>
      <xdr:row>79</xdr:row>
      <xdr:rowOff>76864</xdr:rowOff>
    </xdr:to>
    <xdr:sp macro="" textlink="">
      <xdr:nvSpPr>
        <xdr:cNvPr id="645" name="フローチャート: 判断 644"/>
        <xdr:cNvSpPr/>
      </xdr:nvSpPr>
      <xdr:spPr>
        <a:xfrm>
          <a:off x="14541500" y="135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93391</xdr:rowOff>
    </xdr:from>
    <xdr:ext cx="469744" cy="259045"/>
    <xdr:sp macro="" textlink="">
      <xdr:nvSpPr>
        <xdr:cNvPr id="646" name="テキスト ボックス 645"/>
        <xdr:cNvSpPr txBox="1"/>
      </xdr:nvSpPr>
      <xdr:spPr>
        <a:xfrm>
          <a:off x="14357428" y="1329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44092</xdr:rowOff>
    </xdr:from>
    <xdr:to>
      <xdr:col>71</xdr:col>
      <xdr:colOff>177800</xdr:colOff>
      <xdr:row>79</xdr:row>
      <xdr:rowOff>44450</xdr:rowOff>
    </xdr:to>
    <xdr:cxnSp macro="">
      <xdr:nvCxnSpPr>
        <xdr:cNvPr id="647" name="直線コネクタ 646"/>
        <xdr:cNvCxnSpPr/>
      </xdr:nvCxnSpPr>
      <xdr:spPr>
        <a:xfrm flipV="1">
          <a:off x="12814300" y="1358864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156161</xdr:rowOff>
    </xdr:from>
    <xdr:to>
      <xdr:col>72</xdr:col>
      <xdr:colOff>38100</xdr:colOff>
      <xdr:row>79</xdr:row>
      <xdr:rowOff>86311</xdr:rowOff>
    </xdr:to>
    <xdr:sp macro="" textlink="">
      <xdr:nvSpPr>
        <xdr:cNvPr id="648" name="フローチャート: 判断 647"/>
        <xdr:cNvSpPr/>
      </xdr:nvSpPr>
      <xdr:spPr>
        <a:xfrm>
          <a:off x="13652500" y="135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102838</xdr:rowOff>
    </xdr:from>
    <xdr:ext cx="469744" cy="259045"/>
    <xdr:sp macro="" textlink="">
      <xdr:nvSpPr>
        <xdr:cNvPr id="649" name="テキスト ボックス 648"/>
        <xdr:cNvSpPr txBox="1"/>
      </xdr:nvSpPr>
      <xdr:spPr>
        <a:xfrm>
          <a:off x="13468428" y="1330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154299</xdr:rowOff>
    </xdr:from>
    <xdr:to>
      <xdr:col>67</xdr:col>
      <xdr:colOff>101600</xdr:colOff>
      <xdr:row>79</xdr:row>
      <xdr:rowOff>84449</xdr:rowOff>
    </xdr:to>
    <xdr:sp macro="" textlink="">
      <xdr:nvSpPr>
        <xdr:cNvPr id="650" name="フローチャート: 判断 649"/>
        <xdr:cNvSpPr/>
      </xdr:nvSpPr>
      <xdr:spPr>
        <a:xfrm>
          <a:off x="12763500" y="135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100976</xdr:rowOff>
    </xdr:from>
    <xdr:ext cx="469744" cy="259045"/>
    <xdr:sp macro="" textlink="">
      <xdr:nvSpPr>
        <xdr:cNvPr id="651" name="テキスト ボックス 650"/>
        <xdr:cNvSpPr txBox="1"/>
      </xdr:nvSpPr>
      <xdr:spPr>
        <a:xfrm>
          <a:off x="12579428" y="133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164742</xdr:rowOff>
    </xdr:from>
    <xdr:to>
      <xdr:col>72</xdr:col>
      <xdr:colOff>38100</xdr:colOff>
      <xdr:row>79</xdr:row>
      <xdr:rowOff>94892</xdr:rowOff>
    </xdr:to>
    <xdr:sp macro="" textlink="">
      <xdr:nvSpPr>
        <xdr:cNvPr id="663" name="楕円 662"/>
        <xdr:cNvSpPr/>
      </xdr:nvSpPr>
      <xdr:spPr>
        <a:xfrm>
          <a:off x="136525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86019</xdr:rowOff>
    </xdr:from>
    <xdr:ext cx="378565" cy="259045"/>
    <xdr:sp macro="" textlink="">
      <xdr:nvSpPr>
        <xdr:cNvPr id="664" name="テキスト ボックス 663"/>
        <xdr:cNvSpPr txBox="1"/>
      </xdr:nvSpPr>
      <xdr:spPr>
        <a:xfrm>
          <a:off x="13514017" y="13630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89047</xdr:rowOff>
    </xdr:from>
    <xdr:to>
      <xdr:col>85</xdr:col>
      <xdr:colOff>127000</xdr:colOff>
      <xdr:row>98</xdr:row>
      <xdr:rowOff>110100</xdr:rowOff>
    </xdr:to>
    <xdr:cxnSp macro="">
      <xdr:nvCxnSpPr>
        <xdr:cNvPr id="693" name="直線コネクタ 692"/>
        <xdr:cNvCxnSpPr/>
      </xdr:nvCxnSpPr>
      <xdr:spPr>
        <a:xfrm>
          <a:off x="15481300" y="16891147"/>
          <a:ext cx="8382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76428</xdr:rowOff>
    </xdr:from>
    <xdr:to>
      <xdr:col>81</xdr:col>
      <xdr:colOff>50800</xdr:colOff>
      <xdr:row>98</xdr:row>
      <xdr:rowOff>89047</xdr:rowOff>
    </xdr:to>
    <xdr:cxnSp macro="">
      <xdr:nvCxnSpPr>
        <xdr:cNvPr id="696" name="直線コネクタ 695"/>
        <xdr:cNvCxnSpPr/>
      </xdr:nvCxnSpPr>
      <xdr:spPr>
        <a:xfrm>
          <a:off x="14592300" y="16878528"/>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30228</xdr:rowOff>
    </xdr:from>
    <xdr:to>
      <xdr:col>76</xdr:col>
      <xdr:colOff>114300</xdr:colOff>
      <xdr:row>98</xdr:row>
      <xdr:rowOff>76428</xdr:rowOff>
    </xdr:to>
    <xdr:cxnSp macro="">
      <xdr:nvCxnSpPr>
        <xdr:cNvPr id="699" name="直線コネクタ 698"/>
        <xdr:cNvCxnSpPr/>
      </xdr:nvCxnSpPr>
      <xdr:spPr>
        <a:xfrm>
          <a:off x="13703300" y="16832328"/>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700" name="フローチャート: 判断 699"/>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701" name="テキスト ボックス 700"/>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17413</xdr:rowOff>
    </xdr:from>
    <xdr:to>
      <xdr:col>71</xdr:col>
      <xdr:colOff>177800</xdr:colOff>
      <xdr:row>98</xdr:row>
      <xdr:rowOff>30228</xdr:rowOff>
    </xdr:to>
    <xdr:cxnSp macro="">
      <xdr:nvCxnSpPr>
        <xdr:cNvPr id="702" name="直線コネクタ 701"/>
        <xdr:cNvCxnSpPr/>
      </xdr:nvCxnSpPr>
      <xdr:spPr>
        <a:xfrm>
          <a:off x="12814300" y="16819513"/>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703" name="フローチャート: 判断 702"/>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100299</xdr:rowOff>
    </xdr:from>
    <xdr:ext cx="534377" cy="259045"/>
    <xdr:sp macro="" textlink="">
      <xdr:nvSpPr>
        <xdr:cNvPr id="704" name="テキスト ボックス 703"/>
        <xdr:cNvSpPr txBox="1"/>
      </xdr:nvSpPr>
      <xdr:spPr>
        <a:xfrm>
          <a:off x="13436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705" name="フローチャート: 判断 704"/>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98603</xdr:rowOff>
    </xdr:from>
    <xdr:ext cx="534377" cy="259045"/>
    <xdr:sp macro="" textlink="">
      <xdr:nvSpPr>
        <xdr:cNvPr id="706" name="テキスト ボックス 705"/>
        <xdr:cNvSpPr txBox="1"/>
      </xdr:nvSpPr>
      <xdr:spPr>
        <a:xfrm>
          <a:off x="12547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59300</xdr:rowOff>
    </xdr:from>
    <xdr:to>
      <xdr:col>85</xdr:col>
      <xdr:colOff>177800</xdr:colOff>
      <xdr:row>98</xdr:row>
      <xdr:rowOff>160900</xdr:rowOff>
    </xdr:to>
    <xdr:sp macro="" textlink="">
      <xdr:nvSpPr>
        <xdr:cNvPr id="712" name="楕円 711"/>
        <xdr:cNvSpPr/>
      </xdr:nvSpPr>
      <xdr:spPr>
        <a:xfrm>
          <a:off x="16268700" y="168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145677</xdr:rowOff>
    </xdr:from>
    <xdr:ext cx="469744" cy="259045"/>
    <xdr:sp macro="" textlink="">
      <xdr:nvSpPr>
        <xdr:cNvPr id="713" name="公債費該当値テキスト"/>
        <xdr:cNvSpPr txBox="1"/>
      </xdr:nvSpPr>
      <xdr:spPr>
        <a:xfrm>
          <a:off x="16370300" y="1677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38247</xdr:rowOff>
    </xdr:from>
    <xdr:to>
      <xdr:col>81</xdr:col>
      <xdr:colOff>101600</xdr:colOff>
      <xdr:row>98</xdr:row>
      <xdr:rowOff>139847</xdr:rowOff>
    </xdr:to>
    <xdr:sp macro="" textlink="">
      <xdr:nvSpPr>
        <xdr:cNvPr id="714" name="楕円 713"/>
        <xdr:cNvSpPr/>
      </xdr:nvSpPr>
      <xdr:spPr>
        <a:xfrm>
          <a:off x="15430500" y="168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130974</xdr:rowOff>
    </xdr:from>
    <xdr:ext cx="534377" cy="259045"/>
    <xdr:sp macro="" textlink="">
      <xdr:nvSpPr>
        <xdr:cNvPr id="715" name="テキスト ボックス 714"/>
        <xdr:cNvSpPr txBox="1"/>
      </xdr:nvSpPr>
      <xdr:spPr>
        <a:xfrm>
          <a:off x="15214111" y="169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25628</xdr:rowOff>
    </xdr:from>
    <xdr:to>
      <xdr:col>76</xdr:col>
      <xdr:colOff>165100</xdr:colOff>
      <xdr:row>98</xdr:row>
      <xdr:rowOff>127228</xdr:rowOff>
    </xdr:to>
    <xdr:sp macro="" textlink="">
      <xdr:nvSpPr>
        <xdr:cNvPr id="716" name="楕円 715"/>
        <xdr:cNvSpPr/>
      </xdr:nvSpPr>
      <xdr:spPr>
        <a:xfrm>
          <a:off x="14541500" y="168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118355</xdr:rowOff>
    </xdr:from>
    <xdr:ext cx="534377" cy="259045"/>
    <xdr:sp macro="" textlink="">
      <xdr:nvSpPr>
        <xdr:cNvPr id="717" name="テキスト ボックス 716"/>
        <xdr:cNvSpPr txBox="1"/>
      </xdr:nvSpPr>
      <xdr:spPr>
        <a:xfrm>
          <a:off x="14325111" y="169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150878</xdr:rowOff>
    </xdr:from>
    <xdr:to>
      <xdr:col>72</xdr:col>
      <xdr:colOff>38100</xdr:colOff>
      <xdr:row>98</xdr:row>
      <xdr:rowOff>81028</xdr:rowOff>
    </xdr:to>
    <xdr:sp macro="" textlink="">
      <xdr:nvSpPr>
        <xdr:cNvPr id="718" name="楕円 717"/>
        <xdr:cNvSpPr/>
      </xdr:nvSpPr>
      <xdr:spPr>
        <a:xfrm>
          <a:off x="13652500" y="167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72155</xdr:rowOff>
    </xdr:from>
    <xdr:ext cx="534377" cy="259045"/>
    <xdr:sp macro="" textlink="">
      <xdr:nvSpPr>
        <xdr:cNvPr id="719" name="テキスト ボックス 718"/>
        <xdr:cNvSpPr txBox="1"/>
      </xdr:nvSpPr>
      <xdr:spPr>
        <a:xfrm>
          <a:off x="13436111" y="168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138063</xdr:rowOff>
    </xdr:from>
    <xdr:to>
      <xdr:col>67</xdr:col>
      <xdr:colOff>101600</xdr:colOff>
      <xdr:row>98</xdr:row>
      <xdr:rowOff>68213</xdr:rowOff>
    </xdr:to>
    <xdr:sp macro="" textlink="">
      <xdr:nvSpPr>
        <xdr:cNvPr id="720" name="楕円 719"/>
        <xdr:cNvSpPr/>
      </xdr:nvSpPr>
      <xdr:spPr>
        <a:xfrm>
          <a:off x="12763500" y="167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59340</xdr:rowOff>
    </xdr:from>
    <xdr:ext cx="534377" cy="259045"/>
    <xdr:sp macro="" textlink="">
      <xdr:nvSpPr>
        <xdr:cNvPr id="721" name="テキスト ボックス 720"/>
        <xdr:cNvSpPr txBox="1"/>
      </xdr:nvSpPr>
      <xdr:spPr>
        <a:xfrm>
          <a:off x="12547111" y="168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127</xdr:rowOff>
    </xdr:from>
    <xdr:to>
      <xdr:col>107</xdr:col>
      <xdr:colOff>101600</xdr:colOff>
      <xdr:row>37</xdr:row>
      <xdr:rowOff>101727</xdr:rowOff>
    </xdr:to>
    <xdr:sp macro="" textlink="">
      <xdr:nvSpPr>
        <xdr:cNvPr id="757" name="フローチャート: 判断 756"/>
        <xdr:cNvSpPr/>
      </xdr:nvSpPr>
      <xdr:spPr>
        <a:xfrm>
          <a:off x="20383500" y="634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118254</xdr:rowOff>
    </xdr:from>
    <xdr:ext cx="378565" cy="259045"/>
    <xdr:sp macro="" textlink="">
      <xdr:nvSpPr>
        <xdr:cNvPr id="758" name="テキスト ボックス 757"/>
        <xdr:cNvSpPr txBox="1"/>
      </xdr:nvSpPr>
      <xdr:spPr>
        <a:xfrm>
          <a:off x="20245017" y="611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93091</xdr:rowOff>
    </xdr:from>
    <xdr:to>
      <xdr:col>102</xdr:col>
      <xdr:colOff>165100</xdr:colOff>
      <xdr:row>39</xdr:row>
      <xdr:rowOff>23241</xdr:rowOff>
    </xdr:to>
    <xdr:sp macro="" textlink="">
      <xdr:nvSpPr>
        <xdr:cNvPr id="760" name="フローチャート: 判断 759"/>
        <xdr:cNvSpPr/>
      </xdr:nvSpPr>
      <xdr:spPr>
        <a:xfrm>
          <a:off x="19494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39768</xdr:rowOff>
    </xdr:from>
    <xdr:ext cx="378565" cy="259045"/>
    <xdr:sp macro="" textlink="">
      <xdr:nvSpPr>
        <xdr:cNvPr id="761" name="テキスト ボックス 760"/>
        <xdr:cNvSpPr txBox="1"/>
      </xdr:nvSpPr>
      <xdr:spPr>
        <a:xfrm>
          <a:off x="19356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11938</xdr:rowOff>
    </xdr:from>
    <xdr:to>
      <xdr:col>98</xdr:col>
      <xdr:colOff>38100</xdr:colOff>
      <xdr:row>36</xdr:row>
      <xdr:rowOff>113538</xdr:rowOff>
    </xdr:to>
    <xdr:sp macro="" textlink="">
      <xdr:nvSpPr>
        <xdr:cNvPr id="762" name="フローチャート: 判断 761"/>
        <xdr:cNvSpPr/>
      </xdr:nvSpPr>
      <xdr:spPr>
        <a:xfrm>
          <a:off x="18605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130065</xdr:rowOff>
    </xdr:from>
    <xdr:ext cx="469744" cy="259045"/>
    <xdr:sp macro="" textlink="">
      <xdr:nvSpPr>
        <xdr:cNvPr id="763" name="テキスト ボックス 762"/>
        <xdr:cNvSpPr txBox="1"/>
      </xdr:nvSpPr>
      <xdr:spPr>
        <a:xfrm>
          <a:off x="18421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フローチャート: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7" name="フローチャート: 判断 81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8" name="テキスト ボックス 81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人口規模、財政規模ともに小さい自治体であるため、全国平均、県平均との比較による分析が困難ではあるが、類似団体との比較ではほぼ全ての項目で下回るか同水準となっている。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目的別では民生費が歳出全体の約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割を占め、最も高い比率となっており、扶助費が中心的な内容であることから、今後も増加傾向は続くものと想定される。一方で公債費については既存借入分の償還終了により減少傾向にあるが、平成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年度以降防災行政無線デジタル化に伴う借入を予定していることから、今後の償還額の増が見込まれる。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法人町民税の減収により実質収支が悪化している。本町の税収の特性として法人町民税の中でも大手企業の動向に左右される傾向が強いことから、突発的な税収減への対応として財政調整基金への積み立てを計画的に進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資金不足は生じていないが、特に国民健康保健事業会計、下水道事業会計など法定外繰出に依存している会計については保険税や使用料等の定期的な見直しにより自立した財政運営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_&#36001;&#25919;G/&#9734;02_&#35519;&#26619;/000_&#12487;&#12540;&#12479;&#39006;/07_&#36001;&#25919;&#29366;&#27841;&#36039;&#26009;&#38598;/H29&#27770;&#31639;/06_&#24066;&#30010;&#26449;&#12363;&#12425;&#12398;&#22238;&#31572;/2&#22238;&#30446;(10&#26376;)/&#9651;24&#20013;&#20117;&#30010;/&#12304;&#36001;&#25919;&#29366;&#27841;&#36039;&#26009;&#38598;&#12305;_143618_&#20013;&#20117;&#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row>
        <row r="55">
          <cell r="AN55" t="str">
            <v>類似団体内平均値</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row>
        <row r="57">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row>
        <row r="72">
          <cell r="BP72" t="str">
            <v>H25</v>
          </cell>
          <cell r="BX72" t="str">
            <v>H26</v>
          </cell>
          <cell r="CF72" t="str">
            <v>H27</v>
          </cell>
          <cell r="CN72" t="str">
            <v>H28</v>
          </cell>
          <cell r="CV72" t="str">
            <v>H29</v>
          </cell>
        </row>
        <row r="73">
          <cell r="AN73" t="str">
            <v>当該団体値</v>
          </cell>
          <cell r="BP73">
            <v>16.2</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row>
        <row r="75">
          <cell r="BP75">
            <v>10.199999999999999</v>
          </cell>
          <cell r="BQ75">
            <v>0</v>
          </cell>
          <cell r="BR75">
            <v>0</v>
          </cell>
          <cell r="BS75">
            <v>0</v>
          </cell>
          <cell r="BT75">
            <v>0</v>
          </cell>
          <cell r="BU75">
            <v>0</v>
          </cell>
          <cell r="BV75">
            <v>0</v>
          </cell>
          <cell r="BW75">
            <v>0</v>
          </cell>
          <cell r="BX75">
            <v>8.6999999999999993</v>
          </cell>
          <cell r="BY75">
            <v>0</v>
          </cell>
          <cell r="BZ75">
            <v>0</v>
          </cell>
          <cell r="CA75">
            <v>0</v>
          </cell>
          <cell r="CB75">
            <v>0</v>
          </cell>
          <cell r="CC75">
            <v>0</v>
          </cell>
          <cell r="CD75">
            <v>0</v>
          </cell>
          <cell r="CE75">
            <v>0</v>
          </cell>
          <cell r="CF75">
            <v>6.3</v>
          </cell>
          <cell r="CG75">
            <v>0</v>
          </cell>
          <cell r="CH75">
            <v>0</v>
          </cell>
          <cell r="CI75">
            <v>0</v>
          </cell>
          <cell r="CJ75">
            <v>0</v>
          </cell>
          <cell r="CK75">
            <v>0</v>
          </cell>
          <cell r="CL75">
            <v>0</v>
          </cell>
          <cell r="CM75">
            <v>0</v>
          </cell>
          <cell r="CN75">
            <v>5.3</v>
          </cell>
          <cell r="CO75">
            <v>0</v>
          </cell>
          <cell r="CP75">
            <v>0</v>
          </cell>
          <cell r="CQ75">
            <v>0</v>
          </cell>
          <cell r="CR75">
            <v>0</v>
          </cell>
          <cell r="CS75">
            <v>0</v>
          </cell>
          <cell r="CT75">
            <v>0</v>
          </cell>
          <cell r="CU75">
            <v>0</v>
          </cell>
          <cell r="CV75">
            <v>3.9</v>
          </cell>
          <cell r="CW75">
            <v>0</v>
          </cell>
          <cell r="CX75">
            <v>0</v>
          </cell>
          <cell r="CY75">
            <v>0</v>
          </cell>
          <cell r="CZ75">
            <v>0</v>
          </cell>
          <cell r="DA75">
            <v>0</v>
          </cell>
          <cell r="DB75">
            <v>0</v>
          </cell>
          <cell r="DC75">
            <v>0</v>
          </cell>
        </row>
        <row r="77">
          <cell r="AN77" t="str">
            <v>類似団体内平均値</v>
          </cell>
          <cell r="BP77">
            <v>18.899999999999999</v>
          </cell>
          <cell r="BQ77">
            <v>0</v>
          </cell>
          <cell r="BR77">
            <v>0</v>
          </cell>
          <cell r="BS77">
            <v>0</v>
          </cell>
          <cell r="BT77">
            <v>0</v>
          </cell>
          <cell r="BU77">
            <v>0</v>
          </cell>
          <cell r="BV77">
            <v>0</v>
          </cell>
          <cell r="BW77">
            <v>0</v>
          </cell>
          <cell r="BX77">
            <v>10.199999999999999</v>
          </cell>
          <cell r="BY77">
            <v>0</v>
          </cell>
          <cell r="BZ77">
            <v>0</v>
          </cell>
          <cell r="CA77">
            <v>0</v>
          </cell>
          <cell r="CB77">
            <v>0</v>
          </cell>
          <cell r="CC77">
            <v>0</v>
          </cell>
          <cell r="CD77">
            <v>0</v>
          </cell>
          <cell r="CE77">
            <v>0</v>
          </cell>
          <cell r="CF77">
            <v>27</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row>
        <row r="79">
          <cell r="BP79">
            <v>10.1</v>
          </cell>
          <cell r="BQ79">
            <v>0</v>
          </cell>
          <cell r="BR79">
            <v>0</v>
          </cell>
          <cell r="BS79">
            <v>0</v>
          </cell>
          <cell r="BT79">
            <v>0</v>
          </cell>
          <cell r="BU79">
            <v>0</v>
          </cell>
          <cell r="BV79">
            <v>0</v>
          </cell>
          <cell r="BW79">
            <v>0</v>
          </cell>
          <cell r="BX79">
            <v>9.1</v>
          </cell>
          <cell r="BY79">
            <v>0</v>
          </cell>
          <cell r="BZ79">
            <v>0</v>
          </cell>
          <cell r="CA79">
            <v>0</v>
          </cell>
          <cell r="CB79">
            <v>0</v>
          </cell>
          <cell r="CC79">
            <v>0</v>
          </cell>
          <cell r="CD79">
            <v>0</v>
          </cell>
          <cell r="CE79">
            <v>0</v>
          </cell>
          <cell r="CF79">
            <v>8.6999999999999993</v>
          </cell>
          <cell r="CG79">
            <v>0</v>
          </cell>
          <cell r="CH79">
            <v>0</v>
          </cell>
          <cell r="CI79">
            <v>0</v>
          </cell>
          <cell r="CJ79">
            <v>0</v>
          </cell>
          <cell r="CK79">
            <v>0</v>
          </cell>
          <cell r="CL79">
            <v>0</v>
          </cell>
          <cell r="CM79">
            <v>0</v>
          </cell>
          <cell r="CN79">
            <v>7.3</v>
          </cell>
          <cell r="CO79">
            <v>0</v>
          </cell>
          <cell r="CP79">
            <v>0</v>
          </cell>
          <cell r="CQ79">
            <v>0</v>
          </cell>
          <cell r="CR79">
            <v>0</v>
          </cell>
          <cell r="CS79">
            <v>0</v>
          </cell>
          <cell r="CT79">
            <v>0</v>
          </cell>
          <cell r="CU79">
            <v>0</v>
          </cell>
          <cell r="CV79">
            <v>7.2</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4010613</v>
      </c>
      <c r="BO4" s="410"/>
      <c r="BP4" s="410"/>
      <c r="BQ4" s="410"/>
      <c r="BR4" s="410"/>
      <c r="BS4" s="410"/>
      <c r="BT4" s="410"/>
      <c r="BU4" s="411"/>
      <c r="BV4" s="409">
        <v>3892884</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8.8000000000000007</v>
      </c>
      <c r="CU4" s="416"/>
      <c r="CV4" s="416"/>
      <c r="CW4" s="416"/>
      <c r="CX4" s="416"/>
      <c r="CY4" s="416"/>
      <c r="CZ4" s="416"/>
      <c r="DA4" s="417"/>
      <c r="DB4" s="415">
        <v>7.7</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3749249</v>
      </c>
      <c r="BO5" s="447"/>
      <c r="BP5" s="447"/>
      <c r="BQ5" s="447"/>
      <c r="BR5" s="447"/>
      <c r="BS5" s="447"/>
      <c r="BT5" s="447"/>
      <c r="BU5" s="448"/>
      <c r="BV5" s="446">
        <v>3647059</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85.4</v>
      </c>
      <c r="CU5" s="444"/>
      <c r="CV5" s="444"/>
      <c r="CW5" s="444"/>
      <c r="CX5" s="444"/>
      <c r="CY5" s="444"/>
      <c r="CZ5" s="444"/>
      <c r="DA5" s="445"/>
      <c r="DB5" s="443">
        <v>92.2</v>
      </c>
      <c r="DC5" s="444"/>
      <c r="DD5" s="444"/>
      <c r="DE5" s="444"/>
      <c r="DF5" s="444"/>
      <c r="DG5" s="444"/>
      <c r="DH5" s="444"/>
      <c r="DI5" s="445"/>
      <c r="DJ5" s="165"/>
      <c r="DK5" s="165"/>
      <c r="DL5" s="165"/>
      <c r="DM5" s="165"/>
      <c r="DN5" s="165"/>
      <c r="DO5" s="165"/>
    </row>
    <row r="6" spans="1:119" ht="18.75" customHeight="1" x14ac:dyDescent="0.2">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94</v>
      </c>
      <c r="AV6" s="479"/>
      <c r="AW6" s="479"/>
      <c r="AX6" s="479"/>
      <c r="AY6" s="480" t="s">
        <v>95</v>
      </c>
      <c r="AZ6" s="481"/>
      <c r="BA6" s="481"/>
      <c r="BB6" s="481"/>
      <c r="BC6" s="481"/>
      <c r="BD6" s="481"/>
      <c r="BE6" s="481"/>
      <c r="BF6" s="481"/>
      <c r="BG6" s="481"/>
      <c r="BH6" s="481"/>
      <c r="BI6" s="481"/>
      <c r="BJ6" s="481"/>
      <c r="BK6" s="481"/>
      <c r="BL6" s="481"/>
      <c r="BM6" s="482"/>
      <c r="BN6" s="446">
        <v>261364</v>
      </c>
      <c r="BO6" s="447"/>
      <c r="BP6" s="447"/>
      <c r="BQ6" s="447"/>
      <c r="BR6" s="447"/>
      <c r="BS6" s="447"/>
      <c r="BT6" s="447"/>
      <c r="BU6" s="448"/>
      <c r="BV6" s="446">
        <v>245825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85.4</v>
      </c>
      <c r="CU6" s="484"/>
      <c r="CV6" s="484"/>
      <c r="CW6" s="484"/>
      <c r="CX6" s="484"/>
      <c r="CY6" s="484"/>
      <c r="CZ6" s="484"/>
      <c r="DA6" s="485"/>
      <c r="DB6" s="483">
        <v>92.2</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3773</v>
      </c>
      <c r="BO7" s="447"/>
      <c r="BP7" s="447"/>
      <c r="BQ7" s="447"/>
      <c r="BR7" s="447"/>
      <c r="BS7" s="447"/>
      <c r="BT7" s="447"/>
      <c r="BU7" s="448"/>
      <c r="BV7" s="446">
        <v>20600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2915238</v>
      </c>
      <c r="CU7" s="447"/>
      <c r="CV7" s="447"/>
      <c r="CW7" s="447"/>
      <c r="CX7" s="447"/>
      <c r="CY7" s="447"/>
      <c r="CZ7" s="447"/>
      <c r="DA7" s="448"/>
      <c r="DB7" s="446">
        <v>2936136</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257591</v>
      </c>
      <c r="BO8" s="447"/>
      <c r="BP8" s="447"/>
      <c r="BQ8" s="447"/>
      <c r="BR8" s="447"/>
      <c r="BS8" s="447"/>
      <c r="BT8" s="447"/>
      <c r="BU8" s="448"/>
      <c r="BV8" s="446">
        <v>225225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1.01</v>
      </c>
      <c r="CU8" s="487"/>
      <c r="CV8" s="487"/>
      <c r="CW8" s="487"/>
      <c r="CX8" s="487"/>
      <c r="CY8" s="487"/>
      <c r="CZ8" s="487"/>
      <c r="DA8" s="488"/>
      <c r="DB8" s="486">
        <v>0.99</v>
      </c>
      <c r="DC8" s="487"/>
      <c r="DD8" s="487"/>
      <c r="DE8" s="487"/>
      <c r="DF8" s="487"/>
      <c r="DG8" s="487"/>
      <c r="DH8" s="487"/>
      <c r="DI8" s="488"/>
      <c r="DJ8" s="165"/>
      <c r="DK8" s="165"/>
      <c r="DL8" s="165"/>
      <c r="DM8" s="165"/>
      <c r="DN8" s="165"/>
      <c r="DO8" s="165"/>
    </row>
    <row r="9" spans="1:119" ht="18.75" customHeight="1" thickBot="1" x14ac:dyDescent="0.25">
      <c r="A9" s="166"/>
      <c r="B9" s="440" t="s">
        <v>105</v>
      </c>
      <c r="C9" s="441"/>
      <c r="D9" s="441"/>
      <c r="E9" s="441"/>
      <c r="F9" s="441"/>
      <c r="G9" s="441"/>
      <c r="H9" s="441"/>
      <c r="I9" s="441"/>
      <c r="J9" s="441"/>
      <c r="K9" s="489"/>
      <c r="L9" s="490" t="s">
        <v>106</v>
      </c>
      <c r="M9" s="491"/>
      <c r="N9" s="491"/>
      <c r="O9" s="491"/>
      <c r="P9" s="491"/>
      <c r="Q9" s="492"/>
      <c r="R9" s="493">
        <v>9679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86</v>
      </c>
      <c r="AV9" s="479"/>
      <c r="AW9" s="479"/>
      <c r="AX9" s="479"/>
      <c r="AY9" s="480" t="s">
        <v>109</v>
      </c>
      <c r="AZ9" s="481"/>
      <c r="BA9" s="481"/>
      <c r="BB9" s="481"/>
      <c r="BC9" s="481"/>
      <c r="BD9" s="481"/>
      <c r="BE9" s="481"/>
      <c r="BF9" s="481"/>
      <c r="BG9" s="481"/>
      <c r="BH9" s="481"/>
      <c r="BI9" s="481"/>
      <c r="BJ9" s="481"/>
      <c r="BK9" s="481"/>
      <c r="BL9" s="481"/>
      <c r="BM9" s="482"/>
      <c r="BN9" s="446">
        <v>32366</v>
      </c>
      <c r="BO9" s="447"/>
      <c r="BP9" s="447"/>
      <c r="BQ9" s="447"/>
      <c r="BR9" s="447"/>
      <c r="BS9" s="447"/>
      <c r="BT9" s="447"/>
      <c r="BU9" s="448"/>
      <c r="BV9" s="446">
        <v>-195481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1.9</v>
      </c>
      <c r="CU9" s="444"/>
      <c r="CV9" s="444"/>
      <c r="CW9" s="444"/>
      <c r="CX9" s="444"/>
      <c r="CY9" s="444"/>
      <c r="CZ9" s="444"/>
      <c r="DA9" s="445"/>
      <c r="DB9" s="443">
        <v>3.2</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111</v>
      </c>
      <c r="M10" s="476"/>
      <c r="N10" s="476"/>
      <c r="O10" s="476"/>
      <c r="P10" s="476"/>
      <c r="Q10" s="477"/>
      <c r="R10" s="497">
        <v>10010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70232</v>
      </c>
      <c r="BO10" s="447"/>
      <c r="BP10" s="447"/>
      <c r="BQ10" s="447"/>
      <c r="BR10" s="447"/>
      <c r="BS10" s="447"/>
      <c r="BT10" s="447"/>
      <c r="BU10" s="448"/>
      <c r="BV10" s="446">
        <v>74590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86</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2">
      <c r="A12" s="166"/>
      <c r="B12" s="506" t="s">
        <v>123</v>
      </c>
      <c r="C12" s="507"/>
      <c r="D12" s="507"/>
      <c r="E12" s="507"/>
      <c r="F12" s="507"/>
      <c r="G12" s="507"/>
      <c r="H12" s="507"/>
      <c r="I12" s="507"/>
      <c r="J12" s="507"/>
      <c r="K12" s="508"/>
      <c r="L12" s="515" t="s">
        <v>124</v>
      </c>
      <c r="M12" s="516"/>
      <c r="N12" s="516"/>
      <c r="O12" s="516"/>
      <c r="P12" s="516"/>
      <c r="Q12" s="517"/>
      <c r="R12" s="518">
        <v>9559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131</v>
      </c>
      <c r="N13" s="535"/>
      <c r="O13" s="535"/>
      <c r="P13" s="535"/>
      <c r="Q13" s="536"/>
      <c r="R13" s="527">
        <v>9255</v>
      </c>
      <c r="S13" s="528"/>
      <c r="T13" s="528"/>
      <c r="U13" s="528"/>
      <c r="V13" s="529"/>
      <c r="W13" s="462" t="s">
        <v>132</v>
      </c>
      <c r="X13" s="463"/>
      <c r="Y13" s="463"/>
      <c r="Z13" s="463"/>
      <c r="AA13" s="463"/>
      <c r="AB13" s="453"/>
      <c r="AC13" s="497">
        <v>439</v>
      </c>
      <c r="AD13" s="498"/>
      <c r="AE13" s="498"/>
      <c r="AF13" s="498"/>
      <c r="AG13" s="537"/>
      <c r="AH13" s="497">
        <v>432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102598</v>
      </c>
      <c r="BO13" s="447"/>
      <c r="BP13" s="447"/>
      <c r="BQ13" s="447"/>
      <c r="BR13" s="447"/>
      <c r="BS13" s="447"/>
      <c r="BT13" s="447"/>
      <c r="BU13" s="448"/>
      <c r="BV13" s="446">
        <v>-120891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3.9</v>
      </c>
      <c r="CU13" s="444"/>
      <c r="CV13" s="444"/>
      <c r="CW13" s="444"/>
      <c r="CX13" s="444"/>
      <c r="CY13" s="444"/>
      <c r="CZ13" s="444"/>
      <c r="DA13" s="445"/>
      <c r="DB13" s="443">
        <v>5.3</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137</v>
      </c>
      <c r="M14" s="525"/>
      <c r="N14" s="525"/>
      <c r="O14" s="525"/>
      <c r="P14" s="525"/>
      <c r="Q14" s="526"/>
      <c r="R14" s="527">
        <v>9630</v>
      </c>
      <c r="S14" s="528"/>
      <c r="T14" s="528"/>
      <c r="U14" s="528"/>
      <c r="V14" s="529"/>
      <c r="W14" s="436"/>
      <c r="X14" s="437"/>
      <c r="Y14" s="437"/>
      <c r="Z14" s="437"/>
      <c r="AA14" s="437"/>
      <c r="AB14" s="426"/>
      <c r="AC14" s="530">
        <v>9.3000000000000007</v>
      </c>
      <c r="AD14" s="531"/>
      <c r="AE14" s="531"/>
      <c r="AF14" s="531"/>
      <c r="AG14" s="532"/>
      <c r="AH14" s="530">
        <v>8.6999999999999993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139</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140</v>
      </c>
      <c r="N15" s="535"/>
      <c r="O15" s="535"/>
      <c r="P15" s="535"/>
      <c r="Q15" s="536"/>
      <c r="R15" s="527">
        <v>9348</v>
      </c>
      <c r="S15" s="528"/>
      <c r="T15" s="528"/>
      <c r="U15" s="528"/>
      <c r="V15" s="529"/>
      <c r="W15" s="462" t="s">
        <v>141</v>
      </c>
      <c r="X15" s="463"/>
      <c r="Y15" s="463"/>
      <c r="Z15" s="463"/>
      <c r="AA15" s="463"/>
      <c r="AB15" s="453"/>
      <c r="AC15" s="497">
        <v>1413</v>
      </c>
      <c r="AD15" s="498"/>
      <c r="AE15" s="498"/>
      <c r="AF15" s="498"/>
      <c r="AG15" s="537"/>
      <c r="AH15" s="497">
        <v>1464</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2239833</v>
      </c>
      <c r="BO15" s="410"/>
      <c r="BP15" s="410"/>
      <c r="BQ15" s="410"/>
      <c r="BR15" s="410"/>
      <c r="BS15" s="410"/>
      <c r="BT15" s="410"/>
      <c r="BU15" s="411"/>
      <c r="BV15" s="409">
        <v>2259234</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29.9</v>
      </c>
      <c r="AD16" s="531"/>
      <c r="AE16" s="531"/>
      <c r="AF16" s="531"/>
      <c r="AG16" s="532"/>
      <c r="AH16" s="530">
        <v>29.5</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2206378</v>
      </c>
      <c r="BO16" s="447"/>
      <c r="BP16" s="447"/>
      <c r="BQ16" s="447"/>
      <c r="BR16" s="447"/>
      <c r="BS16" s="447"/>
      <c r="BT16" s="447"/>
      <c r="BU16" s="448"/>
      <c r="BV16" s="446">
        <v>2237728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2867</v>
      </c>
      <c r="AD17" s="498"/>
      <c r="AE17" s="498"/>
      <c r="AF17" s="498"/>
      <c r="AG17" s="537"/>
      <c r="AH17" s="497">
        <v>3063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2915238</v>
      </c>
      <c r="BO17" s="447"/>
      <c r="BP17" s="447"/>
      <c r="BQ17" s="447"/>
      <c r="BR17" s="447"/>
      <c r="BS17" s="447"/>
      <c r="BT17" s="447"/>
      <c r="BU17" s="448"/>
      <c r="BV17" s="446">
        <v>2936136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151</v>
      </c>
      <c r="C18" s="489"/>
      <c r="D18" s="489"/>
      <c r="E18" s="558"/>
      <c r="F18" s="558"/>
      <c r="G18" s="558"/>
      <c r="H18" s="558"/>
      <c r="I18" s="558"/>
      <c r="J18" s="558"/>
      <c r="K18" s="558"/>
      <c r="L18" s="559">
        <v>19.989999999999998</v>
      </c>
      <c r="M18" s="559"/>
      <c r="N18" s="559"/>
      <c r="O18" s="559"/>
      <c r="P18" s="559"/>
      <c r="Q18" s="559"/>
      <c r="R18" s="560"/>
      <c r="S18" s="560"/>
      <c r="T18" s="560"/>
      <c r="U18" s="560"/>
      <c r="V18" s="561"/>
      <c r="W18" s="464"/>
      <c r="X18" s="465"/>
      <c r="Y18" s="465"/>
      <c r="Z18" s="465"/>
      <c r="AA18" s="465"/>
      <c r="AB18" s="456"/>
      <c r="AC18" s="562">
        <v>60.8</v>
      </c>
      <c r="AD18" s="563"/>
      <c r="AE18" s="563"/>
      <c r="AF18" s="563"/>
      <c r="AG18" s="564"/>
      <c r="AH18" s="562">
        <v>61.8</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2527478</v>
      </c>
      <c r="BO18" s="447"/>
      <c r="BP18" s="447"/>
      <c r="BQ18" s="447"/>
      <c r="BR18" s="447"/>
      <c r="BS18" s="447"/>
      <c r="BT18" s="447"/>
      <c r="BU18" s="448"/>
      <c r="BV18" s="446">
        <v>2569600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153</v>
      </c>
      <c r="C19" s="489"/>
      <c r="D19" s="489"/>
      <c r="E19" s="558"/>
      <c r="F19" s="558"/>
      <c r="G19" s="558"/>
      <c r="H19" s="558"/>
      <c r="I19" s="558"/>
      <c r="J19" s="558"/>
      <c r="K19" s="558"/>
      <c r="L19" s="566">
        <v>484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3269385</v>
      </c>
      <c r="BO19" s="447"/>
      <c r="BP19" s="447"/>
      <c r="BQ19" s="447"/>
      <c r="BR19" s="447"/>
      <c r="BS19" s="447"/>
      <c r="BT19" s="447"/>
      <c r="BU19" s="448"/>
      <c r="BV19" s="446">
        <v>3285288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155</v>
      </c>
      <c r="C20" s="489"/>
      <c r="D20" s="489"/>
      <c r="E20" s="558"/>
      <c r="F20" s="558"/>
      <c r="G20" s="558"/>
      <c r="H20" s="558"/>
      <c r="I20" s="558"/>
      <c r="J20" s="558"/>
      <c r="K20" s="558"/>
      <c r="L20" s="566">
        <v>3359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362136</v>
      </c>
      <c r="BO23" s="447"/>
      <c r="BP23" s="447"/>
      <c r="BQ23" s="447"/>
      <c r="BR23" s="447"/>
      <c r="BS23" s="447"/>
      <c r="BT23" s="447"/>
      <c r="BU23" s="448"/>
      <c r="BV23" s="446">
        <v>313388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164</v>
      </c>
      <c r="F24" s="476"/>
      <c r="G24" s="476"/>
      <c r="H24" s="476"/>
      <c r="I24" s="476"/>
      <c r="J24" s="476"/>
      <c r="K24" s="477"/>
      <c r="L24" s="497">
        <v>1</v>
      </c>
      <c r="M24" s="498"/>
      <c r="N24" s="498"/>
      <c r="O24" s="498"/>
      <c r="P24" s="537"/>
      <c r="Q24" s="497">
        <v>7960</v>
      </c>
      <c r="R24" s="498"/>
      <c r="S24" s="498"/>
      <c r="T24" s="498"/>
      <c r="U24" s="498"/>
      <c r="V24" s="537"/>
      <c r="W24" s="596"/>
      <c r="X24" s="584"/>
      <c r="Y24" s="585"/>
      <c r="Z24" s="496" t="s">
        <v>165</v>
      </c>
      <c r="AA24" s="476"/>
      <c r="AB24" s="476"/>
      <c r="AC24" s="476"/>
      <c r="AD24" s="476"/>
      <c r="AE24" s="476"/>
      <c r="AF24" s="476"/>
      <c r="AG24" s="477"/>
      <c r="AH24" s="497">
        <v>79</v>
      </c>
      <c r="AI24" s="498"/>
      <c r="AJ24" s="498"/>
      <c r="AK24" s="498"/>
      <c r="AL24" s="537"/>
      <c r="AM24" s="497">
        <v>248376</v>
      </c>
      <c r="AN24" s="498"/>
      <c r="AO24" s="498"/>
      <c r="AP24" s="498"/>
      <c r="AQ24" s="498"/>
      <c r="AR24" s="537"/>
      <c r="AS24" s="497">
        <v>3144</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311729</v>
      </c>
      <c r="BO24" s="447"/>
      <c r="BP24" s="447"/>
      <c r="BQ24" s="447"/>
      <c r="BR24" s="447"/>
      <c r="BS24" s="447"/>
      <c r="BT24" s="447"/>
      <c r="BU24" s="448"/>
      <c r="BV24" s="446">
        <v>255227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167</v>
      </c>
      <c r="F25" s="476"/>
      <c r="G25" s="476"/>
      <c r="H25" s="476"/>
      <c r="I25" s="476"/>
      <c r="J25" s="476"/>
      <c r="K25" s="477"/>
      <c r="L25" s="497">
        <v>1</v>
      </c>
      <c r="M25" s="498"/>
      <c r="N25" s="498"/>
      <c r="O25" s="498"/>
      <c r="P25" s="537"/>
      <c r="Q25" s="497">
        <v>6380</v>
      </c>
      <c r="R25" s="498"/>
      <c r="S25" s="498"/>
      <c r="T25" s="498"/>
      <c r="U25" s="498"/>
      <c r="V25" s="537"/>
      <c r="W25" s="596"/>
      <c r="X25" s="584"/>
      <c r="Y25" s="585"/>
      <c r="Z25" s="496" t="s">
        <v>168</v>
      </c>
      <c r="AA25" s="476"/>
      <c r="AB25" s="476"/>
      <c r="AC25" s="476"/>
      <c r="AD25" s="476"/>
      <c r="AE25" s="476"/>
      <c r="AF25" s="476"/>
      <c r="AG25" s="477"/>
      <c r="AH25" s="497" t="s">
        <v>122</v>
      </c>
      <c r="AI25" s="498"/>
      <c r="AJ25" s="498"/>
      <c r="AK25" s="498"/>
      <c r="AL25" s="537"/>
      <c r="AM25" s="497" t="s">
        <v>169</v>
      </c>
      <c r="AN25" s="498"/>
      <c r="AO25" s="498"/>
      <c r="AP25" s="498"/>
      <c r="AQ25" s="498"/>
      <c r="AR25" s="537"/>
      <c r="AS25" s="497" t="s">
        <v>121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74700</v>
      </c>
      <c r="BO25" s="410"/>
      <c r="BP25" s="410"/>
      <c r="BQ25" s="410"/>
      <c r="BR25" s="410"/>
      <c r="BS25" s="410"/>
      <c r="BT25" s="410"/>
      <c r="BU25" s="411"/>
      <c r="BV25" s="409">
        <v>99600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5800</v>
      </c>
      <c r="R26" s="498"/>
      <c r="S26" s="498"/>
      <c r="T26" s="498"/>
      <c r="U26" s="498"/>
      <c r="V26" s="537"/>
      <c r="W26" s="596"/>
      <c r="X26" s="584"/>
      <c r="Y26" s="585"/>
      <c r="Z26" s="496" t="s">
        <v>172</v>
      </c>
      <c r="AA26" s="606"/>
      <c r="AB26" s="606"/>
      <c r="AC26" s="606"/>
      <c r="AD26" s="606"/>
      <c r="AE26" s="606"/>
      <c r="AF26" s="606"/>
      <c r="AG26" s="607"/>
      <c r="AH26" s="497">
        <v>1</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175</v>
      </c>
      <c r="F27" s="476"/>
      <c r="G27" s="476"/>
      <c r="H27" s="476"/>
      <c r="I27" s="476"/>
      <c r="J27" s="476"/>
      <c r="K27" s="477"/>
      <c r="L27" s="497">
        <v>1</v>
      </c>
      <c r="M27" s="498"/>
      <c r="N27" s="498"/>
      <c r="O27" s="498"/>
      <c r="P27" s="537"/>
      <c r="Q27" s="497">
        <v>3550</v>
      </c>
      <c r="R27" s="498"/>
      <c r="S27" s="498"/>
      <c r="T27" s="498"/>
      <c r="U27" s="498"/>
      <c r="V27" s="537"/>
      <c r="W27" s="596"/>
      <c r="X27" s="584"/>
      <c r="Y27" s="585"/>
      <c r="Z27" s="496" t="s">
        <v>176</v>
      </c>
      <c r="AA27" s="476"/>
      <c r="AB27" s="476"/>
      <c r="AC27" s="476"/>
      <c r="AD27" s="476"/>
      <c r="AE27" s="476"/>
      <c r="AF27" s="476"/>
      <c r="AG27" s="477"/>
      <c r="AH27" s="497">
        <v>13</v>
      </c>
      <c r="AI27" s="498"/>
      <c r="AJ27" s="498"/>
      <c r="AK27" s="498"/>
      <c r="AL27" s="537"/>
      <c r="AM27" s="497">
        <v>43030</v>
      </c>
      <c r="AN27" s="498"/>
      <c r="AO27" s="498"/>
      <c r="AP27" s="498"/>
      <c r="AQ27" s="498"/>
      <c r="AR27" s="537"/>
      <c r="AS27" s="497">
        <v>3310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173829</v>
      </c>
      <c r="BO27" s="620"/>
      <c r="BP27" s="620"/>
      <c r="BQ27" s="620"/>
      <c r="BR27" s="620"/>
      <c r="BS27" s="620"/>
      <c r="BT27" s="620"/>
      <c r="BU27" s="621"/>
      <c r="BV27" s="619">
        <v>173825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178</v>
      </c>
      <c r="F28" s="476"/>
      <c r="G28" s="476"/>
      <c r="H28" s="476"/>
      <c r="I28" s="476"/>
      <c r="J28" s="476"/>
      <c r="K28" s="477"/>
      <c r="L28" s="497">
        <v>1</v>
      </c>
      <c r="M28" s="498"/>
      <c r="N28" s="498"/>
      <c r="O28" s="498"/>
      <c r="P28" s="537"/>
      <c r="Q28" s="497">
        <v>2780</v>
      </c>
      <c r="R28" s="498"/>
      <c r="S28" s="498"/>
      <c r="T28" s="498"/>
      <c r="U28" s="498"/>
      <c r="V28" s="537"/>
      <c r="W28" s="596"/>
      <c r="X28" s="584"/>
      <c r="Y28" s="585"/>
      <c r="Z28" s="496" t="s">
        <v>179</v>
      </c>
      <c r="AA28" s="476"/>
      <c r="AB28" s="476"/>
      <c r="AC28" s="476"/>
      <c r="AD28" s="476"/>
      <c r="AE28" s="476"/>
      <c r="AF28" s="476"/>
      <c r="AG28" s="477"/>
      <c r="AH28" s="497" t="s">
        <v>169</v>
      </c>
      <c r="AI28" s="498"/>
      <c r="AJ28" s="498"/>
      <c r="AK28" s="498"/>
      <c r="AL28" s="537"/>
      <c r="AM28" s="497" t="s">
        <v>121</v>
      </c>
      <c r="AN28" s="498"/>
      <c r="AO28" s="498"/>
      <c r="AP28" s="498"/>
      <c r="AQ28" s="498"/>
      <c r="AR28" s="537"/>
      <c r="AS28" s="497" t="s">
        <v>169</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975401</v>
      </c>
      <c r="BO28" s="410"/>
      <c r="BP28" s="410"/>
      <c r="BQ28" s="410"/>
      <c r="BR28" s="410"/>
      <c r="BS28" s="410"/>
      <c r="BT28" s="410"/>
      <c r="BU28" s="411"/>
      <c r="BV28" s="409">
        <v>905169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181</v>
      </c>
      <c r="F29" s="476"/>
      <c r="G29" s="476"/>
      <c r="H29" s="476"/>
      <c r="I29" s="476"/>
      <c r="J29" s="476"/>
      <c r="K29" s="477"/>
      <c r="L29" s="497">
        <v>10</v>
      </c>
      <c r="M29" s="498"/>
      <c r="N29" s="498"/>
      <c r="O29" s="498"/>
      <c r="P29" s="537"/>
      <c r="Q29" s="497">
        <v>2540</v>
      </c>
      <c r="R29" s="498"/>
      <c r="S29" s="498"/>
      <c r="T29" s="498"/>
      <c r="U29" s="498"/>
      <c r="V29" s="537"/>
      <c r="W29" s="597"/>
      <c r="X29" s="598"/>
      <c r="Y29" s="599"/>
      <c r="Z29" s="496" t="s">
        <v>182</v>
      </c>
      <c r="AA29" s="476"/>
      <c r="AB29" s="476"/>
      <c r="AC29" s="476"/>
      <c r="AD29" s="476"/>
      <c r="AE29" s="476"/>
      <c r="AF29" s="476"/>
      <c r="AG29" s="477"/>
      <c r="AH29" s="497">
        <v>92</v>
      </c>
      <c r="AI29" s="498"/>
      <c r="AJ29" s="498"/>
      <c r="AK29" s="498"/>
      <c r="AL29" s="537"/>
      <c r="AM29" s="497">
        <v>291406</v>
      </c>
      <c r="AN29" s="498"/>
      <c r="AO29" s="498"/>
      <c r="AP29" s="498"/>
      <c r="AQ29" s="498"/>
      <c r="AR29" s="537"/>
      <c r="AS29" s="497">
        <v>3167</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5867</v>
      </c>
      <c r="BO29" s="447"/>
      <c r="BP29" s="447"/>
      <c r="BQ29" s="447"/>
      <c r="BR29" s="447"/>
      <c r="BS29" s="447"/>
      <c r="BT29" s="447"/>
      <c r="BU29" s="448"/>
      <c r="BV29" s="446">
        <v>5867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458430</v>
      </c>
      <c r="BO30" s="620"/>
      <c r="BP30" s="620"/>
      <c r="BQ30" s="620"/>
      <c r="BR30" s="620"/>
      <c r="BS30" s="620"/>
      <c r="BT30" s="620"/>
      <c r="BU30" s="621"/>
      <c r="BV30" s="619">
        <v>436943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足柄東部清掃組合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足柄上衛生組合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神奈川県市町村退職手当組合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神奈川県後期高齢者医療広域連合（一般会計）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神奈川県後期高齢者医療広域連合後期高齢者医療事業（特別会計）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神奈川県町村情報システム共同事業組合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204</v>
      </c>
    </row>
    <row r="50" spans="5:5" x14ac:dyDescent="0.2">
      <c r="E50" s="167" t="s">
        <v>205</v>
      </c>
    </row>
    <row r="51" spans="5:5" x14ac:dyDescent="0.2">
      <c r="E51" s="167" t="s">
        <v>206</v>
      </c>
    </row>
    <row r="52" spans="5:5" x14ac:dyDescent="0.2">
      <c r="E52" s="167" t="s">
        <v>207</v>
      </c>
    </row>
    <row r="53" spans="5:5" x14ac:dyDescent="0.2">
      <c r="E53" s="167" t="s">
        <v>208</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GzN8p4YOg8TrFfOQrNxIbe9Tro1PTuJnOPK6HBzleuuA60yFdsifblvt9x3vb+5e0y7uZLgZu8aJ06PeupOf3Q==" saltValue="SQ8q3hO2RitKJuz900lE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24" t="s">
        <v>549</v>
      </c>
      <c r="D34" s="1224"/>
      <c r="E34" s="1225"/>
      <c r="F34" s="32">
        <v>9.82</v>
      </c>
      <c r="G34" s="33">
        <v>11.45</v>
      </c>
      <c r="H34" s="33">
        <v>12.92</v>
      </c>
      <c r="I34" s="33">
        <v>15.16</v>
      </c>
      <c r="J34" s="34">
        <v>17.28</v>
      </c>
      <c r="K34" s="22"/>
      <c r="L34" s="22"/>
      <c r="M34" s="22"/>
      <c r="N34" s="22"/>
      <c r="O34" s="22"/>
      <c r="P34" s="22"/>
    </row>
    <row r="35" spans="1:16" ht="39" customHeight="1" x14ac:dyDescent="0.2">
      <c r="A35" s="22"/>
      <c r="B35" s="35"/>
      <c r="C35" s="1218" t="s">
        <v>550</v>
      </c>
      <c r="D35" s="1219"/>
      <c r="E35" s="1220"/>
      <c r="F35" s="36">
        <v>7.86</v>
      </c>
      <c r="G35" s="37">
        <v>12.4</v>
      </c>
      <c r="H35" s="37">
        <v>14.37</v>
      </c>
      <c r="I35" s="37">
        <v>7.67</v>
      </c>
      <c r="J35" s="38">
        <v>8.83</v>
      </c>
      <c r="K35" s="22"/>
      <c r="L35" s="22"/>
      <c r="M35" s="22"/>
      <c r="N35" s="22"/>
      <c r="O35" s="22"/>
      <c r="P35" s="22"/>
    </row>
    <row r="36" spans="1:16" ht="39" customHeight="1" x14ac:dyDescent="0.2">
      <c r="A36" s="22"/>
      <c r="B36" s="35"/>
      <c r="C36" s="1218" t="s">
        <v>551</v>
      </c>
      <c r="D36" s="1219"/>
      <c r="E36" s="1220"/>
      <c r="F36" s="36">
        <v>0.36</v>
      </c>
      <c r="G36" s="37">
        <v>1.5</v>
      </c>
      <c r="H36" s="37">
        <v>1.1499999999999999</v>
      </c>
      <c r="I36" s="37">
        <v>2.0099999999999998</v>
      </c>
      <c r="J36" s="38">
        <v>3.76</v>
      </c>
      <c r="K36" s="22"/>
      <c r="L36" s="22"/>
      <c r="M36" s="22"/>
      <c r="N36" s="22"/>
      <c r="O36" s="22"/>
      <c r="P36" s="22"/>
    </row>
    <row r="37" spans="1:16" ht="39" customHeight="1" x14ac:dyDescent="0.2">
      <c r="A37" s="22"/>
      <c r="B37" s="35"/>
      <c r="C37" s="1218" t="s">
        <v>552</v>
      </c>
      <c r="D37" s="1219"/>
      <c r="E37" s="1220"/>
      <c r="F37" s="36">
        <v>0.75</v>
      </c>
      <c r="G37" s="37">
        <v>1.78</v>
      </c>
      <c r="H37" s="37">
        <v>0.64</v>
      </c>
      <c r="I37" s="37">
        <v>0.59</v>
      </c>
      <c r="J37" s="38">
        <v>0.63</v>
      </c>
      <c r="K37" s="22"/>
      <c r="L37" s="22"/>
      <c r="M37" s="22"/>
      <c r="N37" s="22"/>
      <c r="O37" s="22"/>
      <c r="P37" s="22"/>
    </row>
    <row r="38" spans="1:16" ht="39" customHeight="1" x14ac:dyDescent="0.2">
      <c r="A38" s="22"/>
      <c r="B38" s="35"/>
      <c r="C38" s="1218" t="s">
        <v>553</v>
      </c>
      <c r="D38" s="1219"/>
      <c r="E38" s="1220"/>
      <c r="F38" s="36">
        <v>0.26</v>
      </c>
      <c r="G38" s="37">
        <v>0.08</v>
      </c>
      <c r="H38" s="37">
        <v>0.42</v>
      </c>
      <c r="I38" s="37">
        <v>0.47</v>
      </c>
      <c r="J38" s="38">
        <v>0.45</v>
      </c>
      <c r="K38" s="22"/>
      <c r="L38" s="22"/>
      <c r="M38" s="22"/>
      <c r="N38" s="22"/>
      <c r="O38" s="22"/>
      <c r="P38" s="22"/>
    </row>
    <row r="39" spans="1:16" ht="39" customHeight="1" x14ac:dyDescent="0.2">
      <c r="A39" s="22"/>
      <c r="B39" s="35"/>
      <c r="C39" s="1218" t="s">
        <v>554</v>
      </c>
      <c r="D39" s="1219"/>
      <c r="E39" s="1220"/>
      <c r="F39" s="36">
        <v>0.02</v>
      </c>
      <c r="G39" s="37">
        <v>0.08</v>
      </c>
      <c r="H39" s="37">
        <v>0.1</v>
      </c>
      <c r="I39" s="37">
        <v>0.02</v>
      </c>
      <c r="J39" s="38">
        <v>0.1</v>
      </c>
      <c r="K39" s="22"/>
      <c r="L39" s="22"/>
      <c r="M39" s="22"/>
      <c r="N39" s="22"/>
      <c r="O39" s="22"/>
      <c r="P39" s="22"/>
    </row>
    <row r="40" spans="1:16" ht="39" customHeight="1" x14ac:dyDescent="0.2">
      <c r="A40" s="22"/>
      <c r="B40" s="35"/>
      <c r="C40" s="1218"/>
      <c r="D40" s="1219"/>
      <c r="E40" s="1220"/>
      <c r="F40" s="36"/>
      <c r="G40" s="37"/>
      <c r="H40" s="37"/>
      <c r="I40" s="37"/>
      <c r="J40" s="38"/>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555</v>
      </c>
      <c r="D42" s="1219"/>
      <c r="E42" s="1220"/>
      <c r="F42" s="36" t="s">
        <v>499</v>
      </c>
      <c r="G42" s="37" t="s">
        <v>499</v>
      </c>
      <c r="H42" s="37" t="s">
        <v>499</v>
      </c>
      <c r="I42" s="37" t="s">
        <v>499</v>
      </c>
      <c r="J42" s="38" t="s">
        <v>499</v>
      </c>
      <c r="K42" s="22"/>
      <c r="L42" s="22"/>
      <c r="M42" s="22"/>
      <c r="N42" s="22"/>
      <c r="O42" s="22"/>
      <c r="P42" s="22"/>
    </row>
    <row r="43" spans="1:16" ht="39" customHeight="1" thickBot="1" x14ac:dyDescent="0.25">
      <c r="A43" s="22"/>
      <c r="B43" s="40"/>
      <c r="C43" s="1221" t="s">
        <v>556</v>
      </c>
      <c r="D43" s="1222"/>
      <c r="E43" s="1223"/>
      <c r="F43" s="41" t="s">
        <v>499</v>
      </c>
      <c r="G43" s="42" t="s">
        <v>499</v>
      </c>
      <c r="H43" s="42" t="s">
        <v>499</v>
      </c>
      <c r="I43" s="42" t="s">
        <v>499</v>
      </c>
      <c r="J43" s="43" t="s">
        <v>499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1dAUmZ+DEuKN69Vsc6Gta/7yECiomDHriQNAaKcmy0jJeOP+X82v2FO3mhArTH/36SKly9mcYKMT7i9cuRjwQ==" saltValue="9uc7EYYCGiN6/qHTEGJ/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262</v>
      </c>
      <c r="L45" s="60">
        <v>234</v>
      </c>
      <c r="M45" s="60">
        <v>134</v>
      </c>
      <c r="N45" s="60">
        <v>107</v>
      </c>
      <c r="O45" s="61">
        <v>62</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2">
      <c r="A48" s="48"/>
      <c r="B48" s="1236"/>
      <c r="C48" s="1237"/>
      <c r="D48" s="62"/>
      <c r="E48" s="1228" t="s">
        <v>14</v>
      </c>
      <c r="F48" s="1228"/>
      <c r="G48" s="1228"/>
      <c r="H48" s="1228"/>
      <c r="I48" s="1228"/>
      <c r="J48" s="1229"/>
      <c r="K48" s="63">
        <v>330</v>
      </c>
      <c r="L48" s="64">
        <v>323</v>
      </c>
      <c r="M48" s="64">
        <v>328</v>
      </c>
      <c r="N48" s="64">
        <v>327</v>
      </c>
      <c r="O48" s="65">
        <v>324</v>
      </c>
      <c r="P48" s="48"/>
      <c r="Q48" s="48"/>
      <c r="R48" s="48"/>
      <c r="S48" s="48"/>
      <c r="T48" s="48"/>
      <c r="U48" s="48"/>
    </row>
    <row r="49" spans="1:21" ht="30.75" customHeight="1" x14ac:dyDescent="0.2">
      <c r="A49" s="48"/>
      <c r="B49" s="1236"/>
      <c r="C49" s="1237"/>
      <c r="D49" s="62"/>
      <c r="E49" s="1228" t="s">
        <v>15</v>
      </c>
      <c r="F49" s="1228"/>
      <c r="G49" s="1228"/>
      <c r="H49" s="1228"/>
      <c r="I49" s="1228"/>
      <c r="J49" s="1229"/>
      <c r="K49" s="63" t="s">
        <v>499</v>
      </c>
      <c r="L49" s="64" t="s">
        <v>499</v>
      </c>
      <c r="M49" s="64" t="s">
        <v>499</v>
      </c>
      <c r="N49" s="64" t="s">
        <v>499</v>
      </c>
      <c r="O49" s="65" t="s">
        <v>499</v>
      </c>
      <c r="P49" s="48"/>
      <c r="Q49" s="48"/>
      <c r="R49" s="48"/>
      <c r="S49" s="48"/>
      <c r="T49" s="48"/>
      <c r="U49" s="48"/>
    </row>
    <row r="50" spans="1:21" ht="30.75" customHeight="1" x14ac:dyDescent="0.2">
      <c r="A50" s="48"/>
      <c r="B50" s="1236"/>
      <c r="C50" s="1237"/>
      <c r="D50" s="62"/>
      <c r="E50" s="1228" t="s">
        <v>16</v>
      </c>
      <c r="F50" s="1228"/>
      <c r="G50" s="1228"/>
      <c r="H50" s="1228"/>
      <c r="I50" s="1228"/>
      <c r="J50" s="1229"/>
      <c r="K50" s="63" t="s">
        <v>499</v>
      </c>
      <c r="L50" s="64" t="s">
        <v>499</v>
      </c>
      <c r="M50" s="64" t="s">
        <v>499</v>
      </c>
      <c r="N50" s="64" t="s">
        <v>499</v>
      </c>
      <c r="O50" s="65" t="s">
        <v>499</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401</v>
      </c>
      <c r="L52" s="64">
        <v>392</v>
      </c>
      <c r="M52" s="64">
        <v>330</v>
      </c>
      <c r="N52" s="64">
        <v>326</v>
      </c>
      <c r="O52" s="65">
        <v>317</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191</v>
      </c>
      <c r="L53" s="69">
        <v>165</v>
      </c>
      <c r="M53" s="69">
        <v>132</v>
      </c>
      <c r="N53" s="69">
        <v>108</v>
      </c>
      <c r="O53" s="70">
        <v>69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JemvbAgWyTHp3qn/nlDQOENfp0nn1MphVU5Q5PqSOVrSTJkterNgBqLM2jR5qWdxak6FaZBZXYgMqsvN4eiCw==" saltValue="KMAK1cfzGTmUJIXG5uzZ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542</v>
      </c>
      <c r="J40" s="79" t="s">
        <v>543</v>
      </c>
      <c r="K40" s="79" t="s">
        <v>544</v>
      </c>
      <c r="L40" s="79" t="s">
        <v>545</v>
      </c>
      <c r="M40" s="80" t="s">
        <v>546</v>
      </c>
    </row>
    <row r="41" spans="2:13" ht="27.75" customHeight="1" x14ac:dyDescent="0.2">
      <c r="B41" s="1242" t="s">
        <v>23</v>
      </c>
      <c r="C41" s="1243"/>
      <c r="D41" s="81"/>
      <c r="E41" s="1248" t="s">
        <v>24</v>
      </c>
      <c r="F41" s="1248"/>
      <c r="G41" s="1248"/>
      <c r="H41" s="1249"/>
      <c r="I41" s="82">
        <v>754</v>
      </c>
      <c r="J41" s="83">
        <v>537</v>
      </c>
      <c r="K41" s="83">
        <v>413</v>
      </c>
      <c r="L41" s="83">
        <v>313</v>
      </c>
      <c r="M41" s="84">
        <v>362</v>
      </c>
    </row>
    <row r="42" spans="2:13" ht="27.75" customHeight="1" x14ac:dyDescent="0.2">
      <c r="B42" s="1244"/>
      <c r="C42" s="1245"/>
      <c r="D42" s="85"/>
      <c r="E42" s="1250" t="s">
        <v>25</v>
      </c>
      <c r="F42" s="1250"/>
      <c r="G42" s="1250"/>
      <c r="H42" s="1251"/>
      <c r="I42" s="86" t="s">
        <v>499</v>
      </c>
      <c r="J42" s="87" t="s">
        <v>499</v>
      </c>
      <c r="K42" s="87" t="s">
        <v>499</v>
      </c>
      <c r="L42" s="87" t="s">
        <v>499</v>
      </c>
      <c r="M42" s="88" t="s">
        <v>499</v>
      </c>
    </row>
    <row r="43" spans="2:13" ht="27.75" customHeight="1" x14ac:dyDescent="0.2">
      <c r="B43" s="1244"/>
      <c r="C43" s="1245"/>
      <c r="D43" s="85"/>
      <c r="E43" s="1250" t="s">
        <v>26</v>
      </c>
      <c r="F43" s="1250"/>
      <c r="G43" s="1250"/>
      <c r="H43" s="1251"/>
      <c r="I43" s="86">
        <v>3661</v>
      </c>
      <c r="J43" s="87">
        <v>3429</v>
      </c>
      <c r="K43" s="87">
        <v>3159</v>
      </c>
      <c r="L43" s="87">
        <v>3089</v>
      </c>
      <c r="M43" s="88">
        <v>2922</v>
      </c>
    </row>
    <row r="44" spans="2:13" ht="27.75" customHeight="1" x14ac:dyDescent="0.2">
      <c r="B44" s="1244"/>
      <c r="C44" s="1245"/>
      <c r="D44" s="85"/>
      <c r="E44" s="1250" t="s">
        <v>27</v>
      </c>
      <c r="F44" s="1250"/>
      <c r="G44" s="1250"/>
      <c r="H44" s="1251"/>
      <c r="I44" s="86" t="s">
        <v>499</v>
      </c>
      <c r="J44" s="87" t="s">
        <v>499</v>
      </c>
      <c r="K44" s="87" t="s">
        <v>499</v>
      </c>
      <c r="L44" s="87" t="s">
        <v>499</v>
      </c>
      <c r="M44" s="88" t="s">
        <v>499</v>
      </c>
    </row>
    <row r="45" spans="2:13" ht="27.75" customHeight="1" x14ac:dyDescent="0.2">
      <c r="B45" s="1244"/>
      <c r="C45" s="1245"/>
      <c r="D45" s="85"/>
      <c r="E45" s="1250" t="s">
        <v>28</v>
      </c>
      <c r="F45" s="1250"/>
      <c r="G45" s="1250"/>
      <c r="H45" s="1251"/>
      <c r="I45" s="86">
        <v>802</v>
      </c>
      <c r="J45" s="87">
        <v>679</v>
      </c>
      <c r="K45" s="87">
        <v>583</v>
      </c>
      <c r="L45" s="87">
        <v>578</v>
      </c>
      <c r="M45" s="88">
        <v>498</v>
      </c>
    </row>
    <row r="46" spans="2:13" ht="27.75" customHeight="1" x14ac:dyDescent="0.2">
      <c r="B46" s="1244"/>
      <c r="C46" s="1245"/>
      <c r="D46" s="89"/>
      <c r="E46" s="1250" t="s">
        <v>29</v>
      </c>
      <c r="F46" s="1250"/>
      <c r="G46" s="1250"/>
      <c r="H46" s="1251"/>
      <c r="I46" s="86" t="s">
        <v>499</v>
      </c>
      <c r="J46" s="87" t="s">
        <v>499</v>
      </c>
      <c r="K46" s="87" t="s">
        <v>499</v>
      </c>
      <c r="L46" s="87" t="s">
        <v>499</v>
      </c>
      <c r="M46" s="88" t="s">
        <v>499</v>
      </c>
    </row>
    <row r="47" spans="2:13" ht="27.75" customHeight="1" x14ac:dyDescent="0.2">
      <c r="B47" s="1244"/>
      <c r="C47" s="1245"/>
      <c r="D47" s="90"/>
      <c r="E47" s="1252" t="s">
        <v>30</v>
      </c>
      <c r="F47" s="1253"/>
      <c r="G47" s="1253"/>
      <c r="H47" s="1254"/>
      <c r="I47" s="86" t="s">
        <v>499</v>
      </c>
      <c r="J47" s="87" t="s">
        <v>499</v>
      </c>
      <c r="K47" s="87" t="s">
        <v>499</v>
      </c>
      <c r="L47" s="87" t="s">
        <v>499</v>
      </c>
      <c r="M47" s="88" t="s">
        <v>499</v>
      </c>
    </row>
    <row r="48" spans="2:13" ht="27.75" customHeight="1" x14ac:dyDescent="0.2">
      <c r="B48" s="1244"/>
      <c r="C48" s="1245"/>
      <c r="D48" s="85"/>
      <c r="E48" s="1250" t="s">
        <v>31</v>
      </c>
      <c r="F48" s="1250"/>
      <c r="G48" s="1250"/>
      <c r="H48" s="1251"/>
      <c r="I48" s="86" t="s">
        <v>499</v>
      </c>
      <c r="J48" s="87" t="s">
        <v>499</v>
      </c>
      <c r="K48" s="87" t="s">
        <v>499</v>
      </c>
      <c r="L48" s="87" t="s">
        <v>499</v>
      </c>
      <c r="M48" s="88" t="s">
        <v>499</v>
      </c>
    </row>
    <row r="49" spans="2:13" ht="27.75" customHeight="1" x14ac:dyDescent="0.2">
      <c r="B49" s="1246"/>
      <c r="C49" s="1247"/>
      <c r="D49" s="85"/>
      <c r="E49" s="1250" t="s">
        <v>32</v>
      </c>
      <c r="F49" s="1250"/>
      <c r="G49" s="1250"/>
      <c r="H49" s="1251"/>
      <c r="I49" s="86" t="s">
        <v>499</v>
      </c>
      <c r="J49" s="87">
        <v>1</v>
      </c>
      <c r="K49" s="87" t="s">
        <v>499</v>
      </c>
      <c r="L49" s="87" t="s">
        <v>499</v>
      </c>
      <c r="M49" s="88" t="s">
        <v>499</v>
      </c>
    </row>
    <row r="50" spans="2:13" ht="27.75" customHeight="1" x14ac:dyDescent="0.2">
      <c r="B50" s="1255" t="s">
        <v>33</v>
      </c>
      <c r="C50" s="1256"/>
      <c r="D50" s="91"/>
      <c r="E50" s="1250" t="s">
        <v>34</v>
      </c>
      <c r="F50" s="1250"/>
      <c r="G50" s="1250"/>
      <c r="H50" s="1251"/>
      <c r="I50" s="86">
        <v>970</v>
      </c>
      <c r="J50" s="87">
        <v>1058</v>
      </c>
      <c r="K50" s="87">
        <v>1251</v>
      </c>
      <c r="L50" s="87">
        <v>1432</v>
      </c>
      <c r="M50" s="88">
        <v>1554</v>
      </c>
    </row>
    <row r="51" spans="2:13" ht="27.75" customHeight="1" x14ac:dyDescent="0.2">
      <c r="B51" s="1244"/>
      <c r="C51" s="1245"/>
      <c r="D51" s="85"/>
      <c r="E51" s="1250" t="s">
        <v>35</v>
      </c>
      <c r="F51" s="1250"/>
      <c r="G51" s="1250"/>
      <c r="H51" s="1251"/>
      <c r="I51" s="86" t="s">
        <v>499</v>
      </c>
      <c r="J51" s="87" t="s">
        <v>499</v>
      </c>
      <c r="K51" s="87" t="s">
        <v>499</v>
      </c>
      <c r="L51" s="87" t="s">
        <v>499</v>
      </c>
      <c r="M51" s="88" t="s">
        <v>499</v>
      </c>
    </row>
    <row r="52" spans="2:13" ht="27.75" customHeight="1" x14ac:dyDescent="0.2">
      <c r="B52" s="1246"/>
      <c r="C52" s="1247"/>
      <c r="D52" s="85"/>
      <c r="E52" s="1250" t="s">
        <v>36</v>
      </c>
      <c r="F52" s="1250"/>
      <c r="G52" s="1250"/>
      <c r="H52" s="1251"/>
      <c r="I52" s="86">
        <v>3821</v>
      </c>
      <c r="J52" s="87">
        <v>3754</v>
      </c>
      <c r="K52" s="87">
        <v>3701</v>
      </c>
      <c r="L52" s="87">
        <v>3436</v>
      </c>
      <c r="M52" s="88">
        <v>3215</v>
      </c>
    </row>
    <row r="53" spans="2:13" ht="27.75" customHeight="1" thickBot="1" x14ac:dyDescent="0.25">
      <c r="B53" s="1257" t="s">
        <v>37</v>
      </c>
      <c r="C53" s="1258"/>
      <c r="D53" s="92"/>
      <c r="E53" s="1259" t="s">
        <v>38</v>
      </c>
      <c r="F53" s="1259"/>
      <c r="G53" s="1259"/>
      <c r="H53" s="1260"/>
      <c r="I53" s="93">
        <v>426</v>
      </c>
      <c r="J53" s="94">
        <v>-167</v>
      </c>
      <c r="K53" s="94">
        <v>-797</v>
      </c>
      <c r="L53" s="94">
        <v>-888</v>
      </c>
      <c r="M53" s="95">
        <v>-987</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PobIAAxV/qTg1bnIj+WHz49elAdSGiTxPmCd8X4B3gEqLLpr+pN8CxRm3UCCMTzUz2RqE13CkDPhUeucNihmA==" saltValue="bJM/Jqdw3K9UgFIgGXgv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544</v>
      </c>
      <c r="G54" s="104" t="s">
        <v>545</v>
      </c>
      <c r="H54" s="105" t="s">
        <v>546</v>
      </c>
    </row>
    <row r="55" spans="2:8" ht="52.5" customHeight="1" x14ac:dyDescent="0.2">
      <c r="B55" s="106"/>
      <c r="C55" s="1269" t="s">
        <v>41</v>
      </c>
      <c r="D55" s="1269"/>
      <c r="E55" s="1270"/>
      <c r="F55" s="107">
        <v>731</v>
      </c>
      <c r="G55" s="107">
        <v>905</v>
      </c>
      <c r="H55" s="108">
        <v>975</v>
      </c>
    </row>
    <row r="56" spans="2:8" ht="52.5" customHeight="1" x14ac:dyDescent="0.2">
      <c r="B56" s="109"/>
      <c r="C56" s="1271" t="s">
        <v>42</v>
      </c>
      <c r="D56" s="1271"/>
      <c r="E56" s="1272"/>
      <c r="F56" s="110">
        <v>6</v>
      </c>
      <c r="G56" s="110">
        <v>6</v>
      </c>
      <c r="H56" s="111">
        <v>6</v>
      </c>
    </row>
    <row r="57" spans="2:8" ht="53.25" customHeight="1" x14ac:dyDescent="0.2">
      <c r="B57" s="109"/>
      <c r="C57" s="1273" t="s">
        <v>43</v>
      </c>
      <c r="D57" s="1273"/>
      <c r="E57" s="1274"/>
      <c r="F57" s="112">
        <v>437</v>
      </c>
      <c r="G57" s="112">
        <v>437</v>
      </c>
      <c r="H57" s="113">
        <v>458</v>
      </c>
    </row>
    <row r="58" spans="2:8" ht="45.75" customHeight="1" x14ac:dyDescent="0.2">
      <c r="B58" s="114"/>
      <c r="C58" s="1261" t="s">
        <v>567</v>
      </c>
      <c r="D58" s="1262"/>
      <c r="E58" s="1263"/>
      <c r="F58" s="115">
        <v>386</v>
      </c>
      <c r="G58" s="115">
        <v>386</v>
      </c>
      <c r="H58" s="116">
        <v>407</v>
      </c>
    </row>
    <row r="59" spans="2:8" ht="45.75" customHeight="1" x14ac:dyDescent="0.2">
      <c r="B59" s="114"/>
      <c r="C59" s="1261" t="s">
        <v>568</v>
      </c>
      <c r="D59" s="1262"/>
      <c r="E59" s="1263"/>
      <c r="F59" s="115">
        <v>36</v>
      </c>
      <c r="G59" s="115">
        <v>36</v>
      </c>
      <c r="H59" s="116">
        <v>36</v>
      </c>
    </row>
    <row r="60" spans="2:8" ht="45.75" customHeight="1" x14ac:dyDescent="0.2">
      <c r="B60" s="114"/>
      <c r="C60" s="1261" t="s">
        <v>569</v>
      </c>
      <c r="D60" s="1262"/>
      <c r="E60" s="1263"/>
      <c r="F60" s="115">
        <v>10</v>
      </c>
      <c r="G60" s="115">
        <v>10</v>
      </c>
      <c r="H60" s="116">
        <v>10</v>
      </c>
    </row>
    <row r="61" spans="2:8" ht="45.75" customHeight="1" x14ac:dyDescent="0.2">
      <c r="B61" s="114"/>
      <c r="C61" s="1261" t="s">
        <v>570</v>
      </c>
      <c r="D61" s="1262"/>
      <c r="E61" s="1263"/>
      <c r="F61" s="115">
        <v>6</v>
      </c>
      <c r="G61" s="115">
        <v>6</v>
      </c>
      <c r="H61" s="116">
        <v>6</v>
      </c>
    </row>
    <row r="62" spans="2:8" ht="45.75" customHeight="1" thickBot="1" x14ac:dyDescent="0.25">
      <c r="B62" s="117"/>
      <c r="C62" s="1264"/>
      <c r="D62" s="1265"/>
      <c r="E62" s="1266"/>
      <c r="F62" s="118"/>
      <c r="G62" s="118"/>
      <c r="H62" s="119"/>
    </row>
    <row r="63" spans="2:8" ht="52.5" customHeight="1" thickBot="1" x14ac:dyDescent="0.25">
      <c r="B63" s="120"/>
      <c r="C63" s="1267" t="s">
        <v>44</v>
      </c>
      <c r="D63" s="1267"/>
      <c r="E63" s="1268"/>
      <c r="F63" s="121">
        <v>1173</v>
      </c>
      <c r="G63" s="121">
        <v>1348</v>
      </c>
      <c r="H63" s="122">
        <v>1440</v>
      </c>
    </row>
    <row r="64" spans="2:8" ht="15" customHeight="1" x14ac:dyDescent="0.2"/>
    <row r="65" ht="0" hidden="1" customHeight="1" x14ac:dyDescent="0.2"/>
    <row r="66" ht="0" hidden="1" customHeight="1" x14ac:dyDescent="0.2"/>
  </sheetData>
  <sheetProtection algorithmName="SHA-512" hashValue="RQvciMMosWGAWGgnLiI3xR6kSRwZQ+CYv6p6tNd1kJT8VawlIMS6rqUCVROjR+tV4NGV2xOgR4jkeUcEWv55tw==" saltValue="TRWel1hu0gHp0m64tX6P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539</v>
      </c>
      <c r="G2" s="136"/>
      <c r="H2" s="137"/>
    </row>
    <row r="3" spans="1:8" x14ac:dyDescent="0.2">
      <c r="A3" s="133" t="s">
        <v>532</v>
      </c>
      <c r="B3" s="138"/>
      <c r="C3" s="139"/>
      <c r="D3" s="140">
        <v>40184</v>
      </c>
      <c r="E3" s="141"/>
      <c r="F3" s="142">
        <v>82748</v>
      </c>
      <c r="G3" s="143"/>
      <c r="H3" s="144"/>
    </row>
    <row r="4" spans="1:8" x14ac:dyDescent="0.2">
      <c r="A4" s="145"/>
      <c r="B4" s="146"/>
      <c r="C4" s="147"/>
      <c r="D4" s="148">
        <v>22954</v>
      </c>
      <c r="E4" s="149"/>
      <c r="F4" s="150">
        <v>44732</v>
      </c>
      <c r="G4" s="151"/>
      <c r="H4" s="152"/>
    </row>
    <row r="5" spans="1:8" x14ac:dyDescent="0.2">
      <c r="A5" s="133" t="s">
        <v>534</v>
      </c>
      <c r="B5" s="138"/>
      <c r="C5" s="139"/>
      <c r="D5" s="140">
        <v>31186</v>
      </c>
      <c r="E5" s="141"/>
      <c r="F5" s="142">
        <v>91837</v>
      </c>
      <c r="G5" s="143"/>
      <c r="H5" s="144"/>
    </row>
    <row r="6" spans="1:8" x14ac:dyDescent="0.2">
      <c r="A6" s="145"/>
      <c r="B6" s="146"/>
      <c r="C6" s="147"/>
      <c r="D6" s="148">
        <v>21491</v>
      </c>
      <c r="E6" s="149"/>
      <c r="F6" s="150">
        <v>54439</v>
      </c>
      <c r="G6" s="151"/>
      <c r="H6" s="152"/>
    </row>
    <row r="7" spans="1:8" x14ac:dyDescent="0.2">
      <c r="A7" s="133" t="s">
        <v>535</v>
      </c>
      <c r="B7" s="138"/>
      <c r="C7" s="139"/>
      <c r="D7" s="140">
        <v>32071</v>
      </c>
      <c r="E7" s="141"/>
      <c r="F7" s="142">
        <v>109920</v>
      </c>
      <c r="G7" s="143"/>
      <c r="H7" s="144"/>
    </row>
    <row r="8" spans="1:8" x14ac:dyDescent="0.2">
      <c r="A8" s="145"/>
      <c r="B8" s="146"/>
      <c r="C8" s="147"/>
      <c r="D8" s="148">
        <v>19685</v>
      </c>
      <c r="E8" s="149"/>
      <c r="F8" s="150">
        <v>62739</v>
      </c>
      <c r="G8" s="151"/>
      <c r="H8" s="152"/>
    </row>
    <row r="9" spans="1:8" x14ac:dyDescent="0.2">
      <c r="A9" s="133" t="s">
        <v>536</v>
      </c>
      <c r="B9" s="138"/>
      <c r="C9" s="139"/>
      <c r="D9" s="140">
        <v>34594</v>
      </c>
      <c r="E9" s="141"/>
      <c r="F9" s="142">
        <v>138651</v>
      </c>
      <c r="G9" s="143"/>
      <c r="H9" s="144"/>
    </row>
    <row r="10" spans="1:8" x14ac:dyDescent="0.2">
      <c r="A10" s="145"/>
      <c r="B10" s="146"/>
      <c r="C10" s="147"/>
      <c r="D10" s="148">
        <v>23462</v>
      </c>
      <c r="E10" s="149"/>
      <c r="F10" s="150">
        <v>71211</v>
      </c>
      <c r="G10" s="151"/>
      <c r="H10" s="152"/>
    </row>
    <row r="11" spans="1:8" x14ac:dyDescent="0.2">
      <c r="A11" s="133" t="s">
        <v>537</v>
      </c>
      <c r="B11" s="138"/>
      <c r="C11" s="139"/>
      <c r="D11" s="140">
        <v>41807</v>
      </c>
      <c r="E11" s="141"/>
      <c r="F11" s="142">
        <v>122882</v>
      </c>
      <c r="G11" s="143"/>
      <c r="H11" s="144"/>
    </row>
    <row r="12" spans="1:8" x14ac:dyDescent="0.2">
      <c r="A12" s="145"/>
      <c r="B12" s="146"/>
      <c r="C12" s="153"/>
      <c r="D12" s="148">
        <v>31218</v>
      </c>
      <c r="E12" s="149"/>
      <c r="F12" s="150">
        <v>65785</v>
      </c>
      <c r="G12" s="151"/>
      <c r="H12" s="152"/>
    </row>
    <row r="13" spans="1:8" x14ac:dyDescent="0.2">
      <c r="A13" s="133"/>
      <c r="B13" s="138"/>
      <c r="C13" s="154"/>
      <c r="D13" s="155">
        <v>35968</v>
      </c>
      <c r="E13" s="156"/>
      <c r="F13" s="157">
        <v>109208</v>
      </c>
      <c r="G13" s="158"/>
      <c r="H13" s="144"/>
    </row>
    <row r="14" spans="1:8" x14ac:dyDescent="0.2">
      <c r="A14" s="145"/>
      <c r="B14" s="146"/>
      <c r="C14" s="147"/>
      <c r="D14" s="148">
        <v>23762</v>
      </c>
      <c r="E14" s="149"/>
      <c r="F14" s="150">
        <v>59781</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7.87</v>
      </c>
      <c r="C19" s="159">
        <f>ROUND(VALUE(SUBSTITUTE(実質収支比率等に係る経年分析!G$48,"▲","-")),2)</f>
        <v>12.41</v>
      </c>
      <c r="D19" s="159">
        <f>ROUND(VALUE(SUBSTITUTE(実質収支比率等に係る経年分析!H$48,"▲","-")),2)</f>
        <v>14.37</v>
      </c>
      <c r="E19" s="159">
        <f>ROUND(VALUE(SUBSTITUTE(実質収支比率等に係る経年分析!I$48,"▲","-")),2)</f>
        <v>7.67</v>
      </c>
      <c r="F19" s="159">
        <f>ROUND(VALUE(SUBSTITUTE(実質収支比率等に係る経年分析!J$48,"▲","-")),2)</f>
        <v>8.84</v>
      </c>
    </row>
    <row r="20" spans="1:11" x14ac:dyDescent="0.2">
      <c r="A20" s="159" t="s">
        <v>48</v>
      </c>
      <c r="B20" s="159">
        <f>ROUND(VALUE(SUBSTITUTE(実質収支比率等に係る経年分析!F$47,"▲","-")),2)</f>
        <v>17.82</v>
      </c>
      <c r="C20" s="159">
        <f>ROUND(VALUE(SUBSTITUTE(実質収支比率等に係る経年分析!G$47,"▲","-")),2)</f>
        <v>22.4</v>
      </c>
      <c r="D20" s="159">
        <f>ROUND(VALUE(SUBSTITUTE(実質収支比率等に係る経年分析!H$47,"▲","-")),2)</f>
        <v>24.96</v>
      </c>
      <c r="E20" s="159">
        <f>ROUND(VALUE(SUBSTITUTE(実質収支比率等に係る経年分析!I$47,"▲","-")),2)</f>
        <v>30.83</v>
      </c>
      <c r="F20" s="159">
        <f>ROUND(VALUE(SUBSTITUTE(実質収支比率等に係る経年分析!J$47,"▲","-")),2)</f>
        <v>33.46</v>
      </c>
    </row>
    <row r="21" spans="1:11" x14ac:dyDescent="0.2">
      <c r="A21" s="159" t="s">
        <v>49</v>
      </c>
      <c r="B21" s="159">
        <f>IF(ISNUMBER(VALUE(SUBSTITUTE(実質収支比率等に係る経年分析!F$49,"▲","-"))),ROUND(VALUE(SUBSTITUTE(実質収支比率等に係る経年分析!F$49,"▲","-")),2),NA())</f>
        <v>-13.13</v>
      </c>
      <c r="C21" s="159">
        <f>IF(ISNUMBER(VALUE(SUBSTITUTE(実質収支比率等に係る経年分析!G$49,"▲","-"))),ROUND(VALUE(SUBSTITUTE(実質収支比率等に係る経年分析!G$49,"▲","-")),2),NA())</f>
        <v>7.24</v>
      </c>
      <c r="D21" s="159">
        <f>IF(ISNUMBER(VALUE(SUBSTITUTE(実質収支比率等に係る経年分析!H$49,"▲","-"))),ROUND(VALUE(SUBSTITUTE(実質収支比率等に係る経年分析!H$49,"▲","-")),2),NA())</f>
        <v>5.87</v>
      </c>
      <c r="E21" s="159">
        <f>IF(ISNUMBER(VALUE(SUBSTITUTE(実質収支比率等に係る経年分析!I$49,"▲","-"))),ROUND(VALUE(SUBSTITUTE(実質収支比率等に係る経年分析!I$49,"▲","-")),2),NA())</f>
        <v>-4.12</v>
      </c>
      <c r="F21" s="159">
        <f>IF(ISNUMBER(VALUE(SUBSTITUTE(実質収支比率等に係る経年分析!J$49,"▲","-"))),ROUND(VALUE(SUBSTITUTE(実質収支比率等に係る経年分析!J$49,"▲","-")),2),NA())</f>
        <v>3.52</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2">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x14ac:dyDescent="0.2">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0.63</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1.1499999999999999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2.0099999999999998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3.76</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7.86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14.37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8.83</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17.28</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401</v>
      </c>
      <c r="E42" s="161"/>
      <c r="F42" s="161"/>
      <c r="G42" s="161">
        <f>'実質公債費比率（分子）の構造'!L$52</f>
        <v>392</v>
      </c>
      <c r="H42" s="161"/>
      <c r="I42" s="161"/>
      <c r="J42" s="161">
        <f>'実質公債費比率（分子）の構造'!M$52</f>
        <v>330</v>
      </c>
      <c r="K42" s="161"/>
      <c r="L42" s="161"/>
      <c r="M42" s="161">
        <f>'実質公債費比率（分子）の構造'!N$52</f>
        <v>326</v>
      </c>
      <c r="N42" s="161"/>
      <c r="O42" s="161"/>
      <c r="P42" s="161">
        <f>'実質公債費比率（分子）の構造'!O$52</f>
        <v>317</v>
      </c>
    </row>
    <row r="43" spans="1:16" x14ac:dyDescent="0.2">
      <c r="A43" s="161" t="s">
        <v>17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57</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58</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59</v>
      </c>
      <c r="B46" s="161">
        <f>'実質公債費比率（分子）の構造'!K$48</f>
        <v>330</v>
      </c>
      <c r="C46" s="161"/>
      <c r="D46" s="161"/>
      <c r="E46" s="161">
        <f>'実質公債費比率（分子）の構造'!L$48</f>
        <v>323</v>
      </c>
      <c r="F46" s="161"/>
      <c r="G46" s="161"/>
      <c r="H46" s="161">
        <f>'実質公債費比率（分子）の構造'!M$48</f>
        <v>328</v>
      </c>
      <c r="I46" s="161"/>
      <c r="J46" s="161"/>
      <c r="K46" s="161">
        <f>'実質公債費比率（分子）の構造'!N$48</f>
        <v>327</v>
      </c>
      <c r="L46" s="161"/>
      <c r="M46" s="161"/>
      <c r="N46" s="161">
        <f>'実質公債費比率（分子）の構造'!O$48</f>
        <v>324</v>
      </c>
      <c r="O46" s="161"/>
      <c r="P46" s="161"/>
    </row>
    <row r="47" spans="1:16" x14ac:dyDescent="0.2">
      <c r="A47" s="161" t="s">
        <v>60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62</v>
      </c>
      <c r="B49" s="161">
        <f>'実質公債費比率（分子）の構造'!K$45</f>
        <v>262</v>
      </c>
      <c r="C49" s="161"/>
      <c r="D49" s="161"/>
      <c r="E49" s="161">
        <f>'実質公債費比率（分子）の構造'!L$45</f>
        <v>234</v>
      </c>
      <c r="F49" s="161"/>
      <c r="G49" s="161"/>
      <c r="H49" s="161">
        <f>'実質公債費比率（分子）の構造'!M$45</f>
        <v>134</v>
      </c>
      <c r="I49" s="161"/>
      <c r="J49" s="161"/>
      <c r="K49" s="161">
        <f>'実質公債費比率（分子）の構造'!N$45</f>
        <v>107</v>
      </c>
      <c r="L49" s="161"/>
      <c r="M49" s="161"/>
      <c r="N49" s="161">
        <f>'実質公債費比率（分子）の構造'!O$45</f>
        <v>62</v>
      </c>
      <c r="O49" s="161"/>
      <c r="P49" s="161"/>
    </row>
    <row r="50" spans="1:16" x14ac:dyDescent="0.2">
      <c r="A50" s="161" t="s">
        <v>63</v>
      </c>
      <c r="B50" s="161" t="e">
        <f>NA()</f>
        <v>#N/A</v>
      </c>
      <c r="C50" s="161">
        <f>IF(ISNUMBER('実質公債費比率（分子）の構造'!K$53),'実質公債費比率（分子）の構造'!K$53,NA())</f>
        <v>191</v>
      </c>
      <c r="D50" s="161" t="e">
        <f>NA()</f>
        <v>#N/A</v>
      </c>
      <c r="E50" s="161" t="e">
        <f>NA()</f>
        <v>#N/A</v>
      </c>
      <c r="F50" s="161">
        <f>IF(ISNUMBER('実質公債費比率（分子）の構造'!L$53),'実質公債費比率（分子）の構造'!L$53,NA())</f>
        <v>165</v>
      </c>
      <c r="G50" s="161" t="e">
        <f>NA()</f>
        <v>#N/A</v>
      </c>
      <c r="H50" s="161" t="e">
        <f>NA()</f>
        <v>#N/A</v>
      </c>
      <c r="I50" s="161">
        <f>IF(ISNUMBER('実質公債費比率（分子）の構造'!M$53),'実質公債費比率（分子）の構造'!M$53,NA())</f>
        <v>132</v>
      </c>
      <c r="J50" s="161" t="e">
        <f>NA()</f>
        <v>#N/A</v>
      </c>
      <c r="K50" s="161" t="e">
        <f>NA()</f>
        <v>#N/A</v>
      </c>
      <c r="L50" s="161">
        <f>IF(ISNUMBER('実質公債費比率（分子）の構造'!N$53),'実質公債費比率（分子）の構造'!N$53,NA())</f>
        <v>108</v>
      </c>
      <c r="M50" s="161" t="e">
        <f>NA()</f>
        <v>#N/A</v>
      </c>
      <c r="N50" s="161" t="e">
        <f>NA()</f>
        <v>#N/A</v>
      </c>
      <c r="O50" s="161">
        <f>IF(ISNUMBER('実質公債費比率（分子）の構造'!O$53),'実質公債費比率（分子）の構造'!O$53,NA())</f>
        <v>69</v>
      </c>
      <c r="P50" s="161" t="e">
        <f>NA()</f>
        <v>#N/A</v>
      </c>
    </row>
    <row r="53" spans="1:16" x14ac:dyDescent="0.2">
      <c r="A53" s="129" t="s">
        <v>64</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2">
      <c r="A56" s="160" t="s">
        <v>36</v>
      </c>
      <c r="B56" s="160"/>
      <c r="C56" s="160"/>
      <c r="D56" s="160">
        <f>'将来負担比率（分子）の構造'!I$52</f>
        <v>3821</v>
      </c>
      <c r="E56" s="160"/>
      <c r="F56" s="160"/>
      <c r="G56" s="160">
        <f>'将来負担比率（分子）の構造'!J$52</f>
        <v>3754</v>
      </c>
      <c r="H56" s="160"/>
      <c r="I56" s="160"/>
      <c r="J56" s="160">
        <f>'将来負担比率（分子）の構造'!K$52</f>
        <v>3701</v>
      </c>
      <c r="K56" s="160"/>
      <c r="L56" s="160"/>
      <c r="M56" s="160">
        <f>'将来負担比率（分子）の構造'!L$52</f>
        <v>3436</v>
      </c>
      <c r="N56" s="160"/>
      <c r="O56" s="160"/>
      <c r="P56" s="160">
        <f>'将来負担比率（分子）の構造'!M$52</f>
        <v>3215</v>
      </c>
    </row>
    <row r="57" spans="1:16" x14ac:dyDescent="0.2">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34</v>
      </c>
      <c r="B58" s="160"/>
      <c r="C58" s="160"/>
      <c r="D58" s="160">
        <f>'将来負担比率（分子）の構造'!I$50</f>
        <v>970</v>
      </c>
      <c r="E58" s="160"/>
      <c r="F58" s="160"/>
      <c r="G58" s="160">
        <f>'将来負担比率（分子）の構造'!J$50</f>
        <v>1058</v>
      </c>
      <c r="H58" s="160"/>
      <c r="I58" s="160"/>
      <c r="J58" s="160">
        <f>'将来負担比率（分子）の構造'!K$50</f>
        <v>1251</v>
      </c>
      <c r="K58" s="160"/>
      <c r="L58" s="160"/>
      <c r="M58" s="160">
        <f>'将来負担比率（分子）の構造'!L$50</f>
        <v>1432</v>
      </c>
      <c r="N58" s="160"/>
      <c r="O58" s="160"/>
      <c r="P58" s="160">
        <f>'将来負担比率（分子）の構造'!M$50</f>
        <v>1554</v>
      </c>
    </row>
    <row r="59" spans="1:16" x14ac:dyDescent="0.2">
      <c r="A59" s="160" t="s">
        <v>32</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802</v>
      </c>
      <c r="C62" s="160"/>
      <c r="D62" s="160"/>
      <c r="E62" s="160">
        <f>'将来負担比率（分子）の構造'!J$45</f>
        <v>679</v>
      </c>
      <c r="F62" s="160"/>
      <c r="G62" s="160"/>
      <c r="H62" s="160">
        <f>'将来負担比率（分子）の構造'!K$45</f>
        <v>583</v>
      </c>
      <c r="I62" s="160"/>
      <c r="J62" s="160"/>
      <c r="K62" s="160">
        <f>'将来負担比率（分子）の構造'!L$45</f>
        <v>578</v>
      </c>
      <c r="L62" s="160"/>
      <c r="M62" s="160"/>
      <c r="N62" s="160">
        <f>'将来負担比率（分子）の構造'!M$45</f>
        <v>498</v>
      </c>
      <c r="O62" s="160"/>
      <c r="P62" s="160"/>
    </row>
    <row r="63" spans="1:16" x14ac:dyDescent="0.2">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2">
      <c r="A64" s="160" t="s">
        <v>26</v>
      </c>
      <c r="B64" s="160">
        <f>'将来負担比率（分子）の構造'!I$43</f>
        <v>3661</v>
      </c>
      <c r="C64" s="160"/>
      <c r="D64" s="160"/>
      <c r="E64" s="160">
        <f>'将来負担比率（分子）の構造'!J$43</f>
        <v>3429</v>
      </c>
      <c r="F64" s="160"/>
      <c r="G64" s="160"/>
      <c r="H64" s="160">
        <f>'将来負担比率（分子）の構造'!K$43</f>
        <v>3159</v>
      </c>
      <c r="I64" s="160"/>
      <c r="J64" s="160"/>
      <c r="K64" s="160">
        <f>'将来負担比率（分子）の構造'!L$43</f>
        <v>3089</v>
      </c>
      <c r="L64" s="160"/>
      <c r="M64" s="160"/>
      <c r="N64" s="160">
        <f>'将来負担比率（分子）の構造'!M$43</f>
        <v>2922</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754</v>
      </c>
      <c r="C66" s="160"/>
      <c r="D66" s="160"/>
      <c r="E66" s="160">
        <f>'将来負担比率（分子）の構造'!J$41</f>
        <v>537</v>
      </c>
      <c r="F66" s="160"/>
      <c r="G66" s="160"/>
      <c r="H66" s="160">
        <f>'将来負担比率（分子）の構造'!K$41</f>
        <v>413</v>
      </c>
      <c r="I66" s="160"/>
      <c r="J66" s="160"/>
      <c r="K66" s="160">
        <f>'将来負担比率（分子）の構造'!L$41</f>
        <v>313</v>
      </c>
      <c r="L66" s="160"/>
      <c r="M66" s="160"/>
      <c r="N66" s="160">
        <f>'将来負担比率（分子）の構造'!M$41</f>
        <v>362</v>
      </c>
      <c r="O66" s="160"/>
      <c r="P66" s="160"/>
    </row>
    <row r="67" spans="1:16" x14ac:dyDescent="0.2">
      <c r="A67" s="160" t="s">
        <v>67</v>
      </c>
      <c r="B67" s="160" t="e">
        <f>NA()</f>
        <v>#N/A</v>
      </c>
      <c r="C67" s="160">
        <f>IF(ISNUMBER('将来負担比率（分子）の構造'!I$53), IF('将来負担比率（分子）の構造'!I$53 &lt; 0, 0, '将来負担比率（分子）の構造'!I$53), NA())</f>
        <v>426</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68</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69</v>
      </c>
      <c r="B72" s="164">
        <f>基金残高に係る経年分析!F55</f>
        <v>731</v>
      </c>
      <c r="C72" s="164">
        <f>基金残高に係る経年分析!G55</f>
        <v>905</v>
      </c>
      <c r="D72" s="164">
        <f>基金残高に係る経年分析!H55</f>
        <v>975</v>
      </c>
    </row>
    <row r="73" spans="1:16" x14ac:dyDescent="0.2">
      <c r="A73" s="163" t="s">
        <v>70</v>
      </c>
      <c r="B73" s="164">
        <f>基金残高に係る経年分析!F56</f>
        <v>6</v>
      </c>
      <c r="C73" s="164">
        <f>基金残高に係る経年分析!G56</f>
        <v>6</v>
      </c>
      <c r="D73" s="164">
        <f>基金残高に係る経年分析!H56</f>
        <v>6</v>
      </c>
    </row>
    <row r="74" spans="1:16" x14ac:dyDescent="0.2">
      <c r="A74" s="163" t="s">
        <v>71</v>
      </c>
      <c r="B74" s="164">
        <f>基金残高に係る経年分析!F57</f>
        <v>437</v>
      </c>
      <c r="C74" s="164">
        <f>基金残高に係る経年分析!G57</f>
        <v>437</v>
      </c>
      <c r="D74" s="164">
        <f>基金残高に係る経年分析!H57</f>
        <v>458</v>
      </c>
    </row>
  </sheetData>
  <sheetProtection algorithmName="SHA-512" hashValue="Efkslt9QGLDlHLSLIN0OT7t9iswgxvcJcirgKzTl4X/NdgQRiZk+lG7p2wnNWMCfIAehgPeUMGLvXoAaQQ+8lQ==" saltValue="Vwgja9BMfx2cwC3xVELQ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showGridLines="0" view="pageBreakPreview" zoomScaleNormal="100" zoomScaleSheetLayoutView="100"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571</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571</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572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573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574</v>
      </c>
    </row>
    <row r="50" spans="1:109" ht="13.2" x14ac:dyDescent="0.2">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542</v>
      </c>
      <c r="BQ50" s="1279"/>
      <c r="BR50" s="1279"/>
      <c r="BS50" s="1279"/>
      <c r="BT50" s="1279"/>
      <c r="BU50" s="1279"/>
      <c r="BV50" s="1279"/>
      <c r="BW50" s="1279"/>
      <c r="BX50" s="1279" t="s">
        <v>543</v>
      </c>
      <c r="BY50" s="1279"/>
      <c r="BZ50" s="1279"/>
      <c r="CA50" s="1279"/>
      <c r="CB50" s="1279"/>
      <c r="CC50" s="1279"/>
      <c r="CD50" s="1279"/>
      <c r="CE50" s="1279"/>
      <c r="CF50" s="1279" t="s">
        <v>544</v>
      </c>
      <c r="CG50" s="1279"/>
      <c r="CH50" s="1279"/>
      <c r="CI50" s="1279"/>
      <c r="CJ50" s="1279"/>
      <c r="CK50" s="1279"/>
      <c r="CL50" s="1279"/>
      <c r="CM50" s="1279"/>
      <c r="CN50" s="1279" t="s">
        <v>545</v>
      </c>
      <c r="CO50" s="1279"/>
      <c r="CP50" s="1279"/>
      <c r="CQ50" s="1279"/>
      <c r="CR50" s="1279"/>
      <c r="CS50" s="1279"/>
      <c r="CT50" s="1279"/>
      <c r="CU50" s="1279"/>
      <c r="CV50" s="1279" t="s">
        <v>546</v>
      </c>
      <c r="CW50" s="1279"/>
      <c r="CX50" s="1279"/>
      <c r="CY50" s="1279"/>
      <c r="CZ50" s="1279"/>
      <c r="DA50" s="1279"/>
      <c r="DB50" s="1279"/>
      <c r="DC50" s="1279"/>
    </row>
    <row r="51" spans="1:109" ht="13.5" customHeight="1" x14ac:dyDescent="0.2">
      <c r="B51" s="374"/>
      <c r="G51" s="1293"/>
      <c r="H51" s="1293"/>
      <c r="I51" s="1294"/>
      <c r="J51" s="1294"/>
      <c r="K51" s="1292"/>
      <c r="L51" s="1292"/>
      <c r="M51" s="1292"/>
      <c r="N51" s="1292"/>
      <c r="AM51" s="383"/>
      <c r="AN51" s="1282" t="s">
        <v>575</v>
      </c>
      <c r="AO51" s="1282"/>
      <c r="AP51" s="1282"/>
      <c r="AQ51" s="1282"/>
      <c r="AR51" s="1282"/>
      <c r="AS51" s="1282"/>
      <c r="AT51" s="1282"/>
      <c r="AU51" s="1282"/>
      <c r="AV51" s="1282"/>
      <c r="AW51" s="1282"/>
      <c r="AX51" s="1282"/>
      <c r="AY51" s="1282"/>
      <c r="AZ51" s="1282"/>
      <c r="BA51" s="1282"/>
      <c r="BB51" s="1282" t="s">
        <v>576</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0"/>
      <c r="CO51" s="1281"/>
      <c r="CP51" s="1281"/>
      <c r="CQ51" s="1281"/>
      <c r="CR51" s="1281"/>
      <c r="CS51" s="1281"/>
      <c r="CT51" s="1281"/>
      <c r="CU51" s="1281"/>
      <c r="CV51" s="1280"/>
      <c r="CW51" s="1281"/>
      <c r="CX51" s="1281"/>
      <c r="CY51" s="1281"/>
      <c r="CZ51" s="1281"/>
      <c r="DA51" s="1281"/>
      <c r="DB51" s="1281"/>
      <c r="DC51" s="1281"/>
    </row>
    <row r="52" spans="1:109" ht="13.2" x14ac:dyDescent="0.2">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2" x14ac:dyDescent="0.2">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577</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0"/>
      <c r="CO53" s="1281"/>
      <c r="CP53" s="1281"/>
      <c r="CQ53" s="1281"/>
      <c r="CR53" s="1281"/>
      <c r="CS53" s="1281"/>
      <c r="CT53" s="1281"/>
      <c r="CU53" s="1281"/>
      <c r="CV53" s="1280"/>
      <c r="CW53" s="1281"/>
      <c r="CX53" s="1281"/>
      <c r="CY53" s="1281"/>
      <c r="CZ53" s="1281"/>
      <c r="DA53" s="1281"/>
      <c r="DB53" s="1281"/>
      <c r="DC53" s="1281"/>
    </row>
    <row r="54" spans="1:109" ht="13.2" x14ac:dyDescent="0.2">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2" x14ac:dyDescent="0.2">
      <c r="A55" s="382"/>
      <c r="B55" s="374"/>
      <c r="G55" s="1275"/>
      <c r="H55" s="1275"/>
      <c r="I55" s="1275"/>
      <c r="J55" s="1275"/>
      <c r="K55" s="1292"/>
      <c r="L55" s="1292"/>
      <c r="M55" s="1292"/>
      <c r="N55" s="1292"/>
      <c r="AN55" s="1279" t="s">
        <v>578</v>
      </c>
      <c r="AO55" s="1279"/>
      <c r="AP55" s="1279"/>
      <c r="AQ55" s="1279"/>
      <c r="AR55" s="1279"/>
      <c r="AS55" s="1279"/>
      <c r="AT55" s="1279"/>
      <c r="AU55" s="1279"/>
      <c r="AV55" s="1279"/>
      <c r="AW55" s="1279"/>
      <c r="AX55" s="1279"/>
      <c r="AY55" s="1279"/>
      <c r="AZ55" s="1279"/>
      <c r="BA55" s="1279"/>
      <c r="BB55" s="1282" t="s">
        <v>579</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0"/>
      <c r="CO55" s="1281"/>
      <c r="CP55" s="1281"/>
      <c r="CQ55" s="1281"/>
      <c r="CR55" s="1281"/>
      <c r="CS55" s="1281"/>
      <c r="CT55" s="1281"/>
      <c r="CU55" s="1281"/>
      <c r="CV55" s="1280"/>
      <c r="CW55" s="1281"/>
      <c r="CX55" s="1281"/>
      <c r="CY55" s="1281"/>
      <c r="CZ55" s="1281"/>
      <c r="DA55" s="1281"/>
      <c r="DB55" s="1281"/>
      <c r="DC55" s="1281"/>
    </row>
    <row r="56" spans="1:109" ht="13.2" x14ac:dyDescent="0.2">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ht="13.2" x14ac:dyDescent="0.2">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577</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0"/>
      <c r="CO57" s="1281"/>
      <c r="CP57" s="1281"/>
      <c r="CQ57" s="1281"/>
      <c r="CR57" s="1281"/>
      <c r="CS57" s="1281"/>
      <c r="CT57" s="1281"/>
      <c r="CU57" s="1281"/>
      <c r="CV57" s="1280"/>
      <c r="CW57" s="1281"/>
      <c r="CX57" s="1281"/>
      <c r="CY57" s="1281"/>
      <c r="CZ57" s="1281"/>
      <c r="DA57" s="1281"/>
      <c r="DB57" s="1281"/>
      <c r="DC57" s="1281"/>
      <c r="DD57" s="387"/>
      <c r="DE57" s="386"/>
    </row>
    <row r="58" spans="1:109" s="382" customFormat="1" ht="13.2" x14ac:dyDescent="0.2">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580</v>
      </c>
    </row>
    <row r="64" spans="1:109" ht="13.2" x14ac:dyDescent="0.2">
      <c r="B64" s="374"/>
      <c r="G64" s="381"/>
      <c r="I64" s="394"/>
      <c r="J64" s="394"/>
      <c r="K64" s="394"/>
      <c r="L64" s="394"/>
      <c r="M64" s="394"/>
      <c r="N64" s="395"/>
      <c r="AM64" s="381"/>
      <c r="AN64" s="381" t="s">
        <v>573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s="367" customFormat="1" ht="13.2" x14ac:dyDescent="0.2">
      <c r="B65" s="374"/>
      <c r="AN65" s="1283" t="s">
        <v>584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s="367" customFormat="1"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s="367" customFormat="1"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s="367" customFormat="1"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s="367" customFormat="1"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s="367" customFormat="1"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s="367" customFormat="1" ht="13.2" x14ac:dyDescent="0.2">
      <c r="B71" s="374"/>
      <c r="G71" s="399"/>
      <c r="I71" s="400"/>
      <c r="J71" s="397"/>
      <c r="K71" s="397"/>
      <c r="L71" s="398"/>
      <c r="M71" s="397"/>
      <c r="N71" s="398"/>
      <c r="AM71" s="399"/>
      <c r="AN71" s="367" t="s">
        <v>574</v>
      </c>
    </row>
    <row r="72" spans="2:107" s="367" customFormat="1" ht="13.2" x14ac:dyDescent="0.2">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542</v>
      </c>
      <c r="BQ72" s="1279"/>
      <c r="BR72" s="1279"/>
      <c r="BS72" s="1279"/>
      <c r="BT72" s="1279"/>
      <c r="BU72" s="1279"/>
      <c r="BV72" s="1279"/>
      <c r="BW72" s="1279"/>
      <c r="BX72" s="1279" t="s">
        <v>543</v>
      </c>
      <c r="BY72" s="1279"/>
      <c r="BZ72" s="1279"/>
      <c r="CA72" s="1279"/>
      <c r="CB72" s="1279"/>
      <c r="CC72" s="1279"/>
      <c r="CD72" s="1279"/>
      <c r="CE72" s="1279"/>
      <c r="CF72" s="1279" t="s">
        <v>544</v>
      </c>
      <c r="CG72" s="1279"/>
      <c r="CH72" s="1279"/>
      <c r="CI72" s="1279"/>
      <c r="CJ72" s="1279"/>
      <c r="CK72" s="1279"/>
      <c r="CL72" s="1279"/>
      <c r="CM72" s="1279"/>
      <c r="CN72" s="1279" t="s">
        <v>545</v>
      </c>
      <c r="CO72" s="1279"/>
      <c r="CP72" s="1279"/>
      <c r="CQ72" s="1279"/>
      <c r="CR72" s="1279"/>
      <c r="CS72" s="1279"/>
      <c r="CT72" s="1279"/>
      <c r="CU72" s="1279"/>
      <c r="CV72" s="1279" t="s">
        <v>546</v>
      </c>
      <c r="CW72" s="1279"/>
      <c r="CX72" s="1279"/>
      <c r="CY72" s="1279"/>
      <c r="CZ72" s="1279"/>
      <c r="DA72" s="1279"/>
      <c r="DB72" s="1279"/>
      <c r="DC72" s="1279"/>
    </row>
    <row r="73" spans="2:107" s="367" customFormat="1" ht="13.2" x14ac:dyDescent="0.2">
      <c r="B73" s="374"/>
      <c r="G73" s="1293"/>
      <c r="H73" s="1293"/>
      <c r="I73" s="1293"/>
      <c r="J73" s="1293"/>
      <c r="K73" s="1296"/>
      <c r="L73" s="1296"/>
      <c r="M73" s="1296"/>
      <c r="N73" s="1296"/>
      <c r="AM73" s="383"/>
      <c r="AN73" s="1282" t="s">
        <v>575</v>
      </c>
      <c r="AO73" s="1282"/>
      <c r="AP73" s="1282"/>
      <c r="AQ73" s="1282"/>
      <c r="AR73" s="1282"/>
      <c r="AS73" s="1282"/>
      <c r="AT73" s="1282"/>
      <c r="AU73" s="1282"/>
      <c r="AV73" s="1282"/>
      <c r="AW73" s="1282"/>
      <c r="AX73" s="1282"/>
      <c r="AY73" s="1282"/>
      <c r="AZ73" s="1282"/>
      <c r="BA73" s="1282"/>
      <c r="BB73" s="1282" t="s">
        <v>579</v>
      </c>
      <c r="BC73" s="1282"/>
      <c r="BD73" s="1282"/>
      <c r="BE73" s="1282"/>
      <c r="BF73" s="1282"/>
      <c r="BG73" s="1282"/>
      <c r="BH73" s="1282"/>
      <c r="BI73" s="1282"/>
      <c r="BJ73" s="1282"/>
      <c r="BK73" s="1282"/>
      <c r="BL73" s="1282"/>
      <c r="BM73" s="1282"/>
      <c r="BN73" s="1282"/>
      <c r="BO73" s="1282"/>
      <c r="BP73" s="1281">
        <v>16.2</v>
      </c>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s="367" customFormat="1" ht="13.2" x14ac:dyDescent="0.2">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s="367" customFormat="1" ht="13.2" x14ac:dyDescent="0.2">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581</v>
      </c>
      <c r="BC75" s="1282"/>
      <c r="BD75" s="1282"/>
      <c r="BE75" s="1282"/>
      <c r="BF75" s="1282"/>
      <c r="BG75" s="1282"/>
      <c r="BH75" s="1282"/>
      <c r="BI75" s="1282"/>
      <c r="BJ75" s="1282"/>
      <c r="BK75" s="1282"/>
      <c r="BL75" s="1282"/>
      <c r="BM75" s="1282"/>
      <c r="BN75" s="1282"/>
      <c r="BO75" s="1282"/>
      <c r="BP75" s="1281">
        <v>10.199999999999999</v>
      </c>
      <c r="BQ75" s="1281"/>
      <c r="BR75" s="1281"/>
      <c r="BS75" s="1281"/>
      <c r="BT75" s="1281"/>
      <c r="BU75" s="1281"/>
      <c r="BV75" s="1281"/>
      <c r="BW75" s="1281"/>
      <c r="BX75" s="1281">
        <v>8.6999999999999993</v>
      </c>
      <c r="BY75" s="1281"/>
      <c r="BZ75" s="1281"/>
      <c r="CA75" s="1281"/>
      <c r="CB75" s="1281"/>
      <c r="CC75" s="1281"/>
      <c r="CD75" s="1281"/>
      <c r="CE75" s="1281"/>
      <c r="CF75" s="1281">
        <v>6.3</v>
      </c>
      <c r="CG75" s="1281"/>
      <c r="CH75" s="1281"/>
      <c r="CI75" s="1281"/>
      <c r="CJ75" s="1281"/>
      <c r="CK75" s="1281"/>
      <c r="CL75" s="1281"/>
      <c r="CM75" s="1281"/>
      <c r="CN75" s="1281">
        <v>5.3</v>
      </c>
      <c r="CO75" s="1281"/>
      <c r="CP75" s="1281"/>
      <c r="CQ75" s="1281"/>
      <c r="CR75" s="1281"/>
      <c r="CS75" s="1281"/>
      <c r="CT75" s="1281"/>
      <c r="CU75" s="1281"/>
      <c r="CV75" s="1281">
        <v>3.9</v>
      </c>
      <c r="CW75" s="1281"/>
      <c r="CX75" s="1281"/>
      <c r="CY75" s="1281"/>
      <c r="CZ75" s="1281"/>
      <c r="DA75" s="1281"/>
      <c r="DB75" s="1281"/>
      <c r="DC75" s="1281"/>
    </row>
    <row r="76" spans="2:107" s="367" customFormat="1" ht="13.2" x14ac:dyDescent="0.2">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s="367" customFormat="1" ht="13.2" x14ac:dyDescent="0.2">
      <c r="B77" s="374"/>
      <c r="G77" s="1275"/>
      <c r="H77" s="1275"/>
      <c r="I77" s="1275"/>
      <c r="J77" s="1275"/>
      <c r="K77" s="1296"/>
      <c r="L77" s="1296"/>
      <c r="M77" s="1296"/>
      <c r="N77" s="1296"/>
      <c r="AN77" s="1279" t="s">
        <v>578</v>
      </c>
      <c r="AO77" s="1279"/>
      <c r="AP77" s="1279"/>
      <c r="AQ77" s="1279"/>
      <c r="AR77" s="1279"/>
      <c r="AS77" s="1279"/>
      <c r="AT77" s="1279"/>
      <c r="AU77" s="1279"/>
      <c r="AV77" s="1279"/>
      <c r="AW77" s="1279"/>
      <c r="AX77" s="1279"/>
      <c r="AY77" s="1279"/>
      <c r="AZ77" s="1279"/>
      <c r="BA77" s="1279"/>
      <c r="BB77" s="1282" t="s">
        <v>579</v>
      </c>
      <c r="BC77" s="1282"/>
      <c r="BD77" s="1282"/>
      <c r="BE77" s="1282"/>
      <c r="BF77" s="1282"/>
      <c r="BG77" s="1282"/>
      <c r="BH77" s="1282"/>
      <c r="BI77" s="1282"/>
      <c r="BJ77" s="1282"/>
      <c r="BK77" s="1282"/>
      <c r="BL77" s="1282"/>
      <c r="BM77" s="1282"/>
      <c r="BN77" s="1282"/>
      <c r="BO77" s="1282"/>
      <c r="BP77" s="1281">
        <v>18.899999999999999</v>
      </c>
      <c r="BQ77" s="1281"/>
      <c r="BR77" s="1281"/>
      <c r="BS77" s="1281"/>
      <c r="BT77" s="1281"/>
      <c r="BU77" s="1281"/>
      <c r="BV77" s="1281"/>
      <c r="BW77" s="1281"/>
      <c r="BX77" s="1281">
        <v>10.199999999999999</v>
      </c>
      <c r="BY77" s="1281"/>
      <c r="BZ77" s="1281"/>
      <c r="CA77" s="1281"/>
      <c r="CB77" s="1281"/>
      <c r="CC77" s="1281"/>
      <c r="CD77" s="1281"/>
      <c r="CE77" s="1281"/>
      <c r="CF77" s="1281">
        <v>27</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s="367" customFormat="1" ht="13.2" x14ac:dyDescent="0.2">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s="367" customFormat="1" ht="13.2" x14ac:dyDescent="0.2">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581</v>
      </c>
      <c r="BC79" s="1282"/>
      <c r="BD79" s="1282"/>
      <c r="BE79" s="1282"/>
      <c r="BF79" s="1282"/>
      <c r="BG79" s="1282"/>
      <c r="BH79" s="1282"/>
      <c r="BI79" s="1282"/>
      <c r="BJ79" s="1282"/>
      <c r="BK79" s="1282"/>
      <c r="BL79" s="1282"/>
      <c r="BM79" s="1282"/>
      <c r="BN79" s="1282"/>
      <c r="BO79" s="1282"/>
      <c r="BP79" s="1281">
        <v>10.1</v>
      </c>
      <c r="BQ79" s="1281"/>
      <c r="BR79" s="1281"/>
      <c r="BS79" s="1281"/>
      <c r="BT79" s="1281"/>
      <c r="BU79" s="1281"/>
      <c r="BV79" s="1281"/>
      <c r="BW79" s="1281"/>
      <c r="BX79" s="1281">
        <v>9.1</v>
      </c>
      <c r="BY79" s="1281"/>
      <c r="BZ79" s="1281"/>
      <c r="CA79" s="1281"/>
      <c r="CB79" s="1281"/>
      <c r="CC79" s="1281"/>
      <c r="CD79" s="1281"/>
      <c r="CE79" s="1281"/>
      <c r="CF79" s="1281">
        <v>8.6999999999999993</v>
      </c>
      <c r="CG79" s="1281"/>
      <c r="CH79" s="1281"/>
      <c r="CI79" s="1281"/>
      <c r="CJ79" s="1281"/>
      <c r="CK79" s="1281"/>
      <c r="CL79" s="1281"/>
      <c r="CM79" s="1281"/>
      <c r="CN79" s="1281">
        <v>7.3</v>
      </c>
      <c r="CO79" s="1281"/>
      <c r="CP79" s="1281"/>
      <c r="CQ79" s="1281"/>
      <c r="CR79" s="1281"/>
      <c r="CS79" s="1281"/>
      <c r="CT79" s="1281"/>
      <c r="CU79" s="1281"/>
      <c r="CV79" s="1281">
        <v>7.2</v>
      </c>
      <c r="CW79" s="1281"/>
      <c r="CX79" s="1281"/>
      <c r="CY79" s="1281"/>
      <c r="CZ79" s="1281"/>
      <c r="DA79" s="1281"/>
      <c r="DB79" s="1281"/>
      <c r="DC79" s="1281"/>
    </row>
    <row r="80" spans="2:107" s="367" customFormat="1" ht="13.2" x14ac:dyDescent="0.2">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s="367" customFormat="1" ht="13.5" hidden="1" customHeight="1" x14ac:dyDescent="0.2"/>
    <row r="162" s="367" customFormat="1" ht="13.5" hidden="1" customHeight="1" x14ac:dyDescent="0.2"/>
    <row r="163" s="367" customFormat="1" ht="13.5" hidden="1" customHeight="1" x14ac:dyDescent="0.2"/>
    <row r="164" s="367" customFormat="1" ht="13.5" hidden="1" customHeight="1" x14ac:dyDescent="0.2"/>
    <row r="165" s="367" customFormat="1" ht="13.5" hidden="1" customHeight="1" x14ac:dyDescent="0.2"/>
    <row r="166" s="367" customFormat="1" ht="13.5" hidden="1" customHeight="1" x14ac:dyDescent="0.2"/>
    <row r="167" s="367" customFormat="1" ht="13.5" hidden="1" customHeight="1" x14ac:dyDescent="0.2"/>
    <row r="168" s="367" customFormat="1" ht="13.5" hidden="1" customHeight="1" x14ac:dyDescent="0.2"/>
    <row r="169" s="367" customFormat="1" ht="13.5" hidden="1" customHeight="1" x14ac:dyDescent="0.2"/>
    <row r="170" s="367" customFormat="1" ht="13.5" hidden="1" customHeight="1" x14ac:dyDescent="0.2"/>
    <row r="171" s="367" customFormat="1" ht="13.5" hidden="1" customHeight="1" x14ac:dyDescent="0.2"/>
    <row r="172" s="367" customFormat="1" ht="13.5" hidden="1" customHeight="1" x14ac:dyDescent="0.2"/>
    <row r="173" s="367" customFormat="1" ht="13.5" hidden="1" customHeight="1" x14ac:dyDescent="0.2"/>
    <row r="174" s="367" customFormat="1" ht="13.5" hidden="1" customHeight="1" x14ac:dyDescent="0.2"/>
    <row r="175" s="367" customFormat="1" ht="13.5" hidden="1" customHeight="1" x14ac:dyDescent="0.2"/>
    <row r="176" s="367" customFormat="1" ht="13.5" hidden="1" customHeight="1" x14ac:dyDescent="0.2"/>
    <row r="177" s="367" customFormat="1" ht="13.5" hidden="1" customHeight="1" x14ac:dyDescent="0.2"/>
    <row r="178" s="367" customFormat="1" ht="13.5" hidden="1" customHeight="1" x14ac:dyDescent="0.2"/>
    <row r="179" s="367" customFormat="1" ht="13.5" hidden="1" customHeight="1" x14ac:dyDescent="0.2"/>
    <row r="180" s="367" customFormat="1" ht="13.5" hidden="1" customHeight="1" x14ac:dyDescent="0.2"/>
    <row r="181" s="367" customFormat="1" ht="13.5" hidden="1" customHeight="1" x14ac:dyDescent="0.2"/>
    <row r="182" s="367" customFormat="1" ht="13.5" hidden="1" customHeight="1" x14ac:dyDescent="0.2"/>
    <row r="183" s="367" customFormat="1" ht="13.5" hidden="1" customHeight="1" x14ac:dyDescent="0.2"/>
    <row r="184" s="367" customFormat="1" ht="13.5" hidden="1" customHeight="1" x14ac:dyDescent="0.2"/>
    <row r="185" s="367" customFormat="1" ht="13.5" hidden="1" customHeight="1" x14ac:dyDescent="0.2"/>
    <row r="186" s="367" customFormat="1" ht="13.5" hidden="1" customHeight="1" x14ac:dyDescent="0.2"/>
    <row r="187" s="367" customFormat="1" ht="13.5" hidden="1" customHeight="1" x14ac:dyDescent="0.2"/>
    <row r="188" s="367" customFormat="1" ht="13.5" hidden="1" customHeight="1" x14ac:dyDescent="0.2"/>
    <row r="189" s="367" customFormat="1" ht="13.5" hidden="1" customHeight="1" x14ac:dyDescent="0.2"/>
    <row r="190" s="367" customFormat="1" ht="13.5" hidden="1" customHeight="1" x14ac:dyDescent="0.2"/>
    <row r="191" s="367"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1496062992125984" footer="0.31496062992125984"/>
  <pageSetup paperSize="9" scale="5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view="pageBreakPreview" zoomScaleNormal="100" zoomScaleSheetLayoutView="10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s="270" customFormat="1" ht="13.5" customHeight="1" x14ac:dyDescent="0.2"/>
    <row r="2" spans="2:34" s="270" customFormat="1" ht="13.2" x14ac:dyDescent="0.2">
      <c r="B2" s="271"/>
      <c r="C2" s="271"/>
      <c r="D2" s="271"/>
      <c r="E2" s="271"/>
      <c r="F2" s="271"/>
      <c r="G2" s="271"/>
      <c r="H2" s="271"/>
      <c r="I2" s="271"/>
      <c r="J2" s="271"/>
      <c r="K2" s="271"/>
      <c r="L2" s="271"/>
      <c r="M2" s="271"/>
      <c r="N2" s="271"/>
      <c r="O2" s="271"/>
      <c r="P2" s="271"/>
      <c r="Q2" s="271"/>
      <c r="R2" s="271"/>
      <c r="T2" s="271"/>
      <c r="U2" s="271"/>
      <c r="V2" s="271"/>
      <c r="W2" s="271"/>
      <c r="X2" s="271"/>
      <c r="Y2" s="271"/>
      <c r="Z2" s="271"/>
      <c r="AA2" s="271"/>
      <c r="AB2" s="271"/>
      <c r="AC2" s="271"/>
      <c r="AD2" s="271"/>
      <c r="AE2" s="271"/>
      <c r="AF2" s="271"/>
      <c r="AG2" s="271"/>
    </row>
    <row r="3" spans="2:34" s="270" customFormat="1" ht="13.2" x14ac:dyDescent="0.2">
      <c r="B3" s="271"/>
      <c r="T3" s="271"/>
    </row>
    <row r="4" spans="2:34" s="270" customFormat="1" ht="13.2" x14ac:dyDescent="0.2">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5" spans="2:34" s="270" customFormat="1" ht="13.2" x14ac:dyDescent="0.2">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row>
    <row r="6" spans="2:34" s="270" customFormat="1" ht="13.2" x14ac:dyDescent="0.2">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row>
    <row r="7" spans="2:34" s="270" customFormat="1" ht="13.2" x14ac:dyDescent="0.2">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row>
    <row r="8" spans="2:34" s="270" customFormat="1" ht="13.2" x14ac:dyDescent="0.2">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row>
    <row r="9" spans="2:34" s="270" customFormat="1" ht="13.2" x14ac:dyDescent="0.2">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2:34" s="270" customFormat="1" ht="13.2" x14ac:dyDescent="0.2">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row>
    <row r="11" spans="2:34" s="270" customFormat="1" ht="13.2" x14ac:dyDescent="0.2">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row>
    <row r="12" spans="2:34" s="270" customFormat="1" ht="13.2" x14ac:dyDescent="0.2">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row>
    <row r="13" spans="2:34" s="270" customFormat="1" ht="13.2" x14ac:dyDescent="0.2">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row>
    <row r="14" spans="2:34" s="270" customFormat="1" ht="13.2" x14ac:dyDescent="0.2">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row>
    <row r="15" spans="2:34" s="270" customFormat="1" ht="13.2" x14ac:dyDescent="0.2">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row>
    <row r="16" spans="2:34" s="270" customFormat="1" ht="13.2" x14ac:dyDescent="0.2">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row>
    <row r="17" spans="12:34" s="270" customFormat="1" ht="13.2" x14ac:dyDescent="0.2">
      <c r="L17" s="271"/>
      <c r="M17" s="271"/>
      <c r="N17" s="271"/>
      <c r="O17" s="271"/>
      <c r="P17" s="271"/>
      <c r="Q17" s="271"/>
      <c r="R17" s="271"/>
      <c r="S17" s="271"/>
      <c r="T17" s="271"/>
      <c r="U17" s="271"/>
      <c r="V17" s="271"/>
      <c r="W17" s="271"/>
      <c r="X17" s="271"/>
      <c r="Y17" s="271"/>
      <c r="Z17" s="271"/>
      <c r="AA17" s="271"/>
      <c r="AB17" s="271"/>
      <c r="AC17" s="271"/>
      <c r="AD17" s="271"/>
      <c r="AE17" s="271"/>
      <c r="AF17" s="271"/>
      <c r="AG17" s="271"/>
    </row>
    <row r="18" spans="12:34" s="270" customFormat="1" ht="13.2" x14ac:dyDescent="0.2">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row>
    <row r="19" spans="12:34" s="270" customFormat="1" ht="13.2" x14ac:dyDescent="0.2">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row>
    <row r="20" spans="12:34" s="270" customFormat="1" ht="13.2" x14ac:dyDescent="0.2">
      <c r="L20" s="271"/>
      <c r="M20" s="271"/>
      <c r="N20" s="271"/>
      <c r="O20" s="271"/>
      <c r="P20" s="271"/>
      <c r="Q20" s="271"/>
      <c r="R20" s="271"/>
      <c r="S20" s="271"/>
      <c r="T20" s="271"/>
      <c r="U20" s="271"/>
      <c r="V20" s="271"/>
      <c r="W20" s="271"/>
      <c r="X20" s="271"/>
      <c r="Y20" s="271"/>
      <c r="Z20" s="271"/>
      <c r="AA20" s="271"/>
      <c r="AB20" s="271"/>
      <c r="AC20" s="271"/>
      <c r="AD20" s="271"/>
      <c r="AE20" s="271"/>
      <c r="AF20" s="271"/>
      <c r="AG20" s="271"/>
    </row>
    <row r="21" spans="12:34" s="270" customFormat="1" ht="13.2" x14ac:dyDescent="0.2">
      <c r="L21" s="271"/>
      <c r="M21" s="271"/>
      <c r="N21" s="271"/>
      <c r="O21" s="271"/>
      <c r="P21" s="271"/>
      <c r="Q21" s="271"/>
      <c r="R21" s="271"/>
      <c r="S21" s="271"/>
      <c r="T21" s="271"/>
      <c r="U21" s="271"/>
      <c r="V21" s="271"/>
      <c r="W21" s="271"/>
      <c r="X21" s="271"/>
      <c r="Y21" s="271"/>
      <c r="Z21" s="271"/>
      <c r="AA21" s="271"/>
      <c r="AB21" s="271"/>
      <c r="AC21" s="271"/>
      <c r="AD21" s="271"/>
      <c r="AE21" s="271"/>
      <c r="AF21" s="271"/>
      <c r="AG21" s="271"/>
    </row>
    <row r="22" spans="12:34" s="270" customFormat="1" ht="13.2" x14ac:dyDescent="0.2">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row>
    <row r="23" spans="12:34" s="270" customFormat="1" ht="13.2" x14ac:dyDescent="0.2">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row>
    <row r="24" spans="12:34" s="270" customFormat="1" ht="13.2" x14ac:dyDescent="0.2">
      <c r="L24" s="271"/>
      <c r="M24" s="271"/>
      <c r="N24" s="271"/>
      <c r="O24" s="271"/>
      <c r="P24" s="271"/>
      <c r="R24" s="271"/>
      <c r="S24" s="271"/>
      <c r="T24" s="271"/>
      <c r="U24" s="271"/>
      <c r="V24" s="271"/>
      <c r="W24" s="271"/>
      <c r="X24" s="271"/>
      <c r="Y24" s="271"/>
      <c r="Z24" s="271"/>
      <c r="AA24" s="271"/>
      <c r="AB24" s="271"/>
      <c r="AC24" s="271"/>
      <c r="AD24" s="271"/>
      <c r="AE24" s="271"/>
      <c r="AF24" s="271"/>
      <c r="AG24" s="271"/>
      <c r="AH24" s="271"/>
    </row>
    <row r="25" spans="12:34" s="270" customFormat="1" ht="13.2" x14ac:dyDescent="0.2">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row>
    <row r="26" spans="12:34" s="270" customFormat="1" ht="13.2" x14ac:dyDescent="0.2">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row>
    <row r="27" spans="12:34" s="270" customFormat="1" ht="13.2" x14ac:dyDescent="0.2">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row>
    <row r="28" spans="12:34" s="270" customFormat="1" ht="13.2" x14ac:dyDescent="0.2">
      <c r="L28" s="271"/>
      <c r="M28" s="271"/>
      <c r="N28" s="271"/>
      <c r="P28" s="271"/>
      <c r="Q28" s="271"/>
      <c r="R28" s="271"/>
      <c r="S28" s="271"/>
      <c r="U28" s="271"/>
      <c r="V28" s="271"/>
      <c r="W28" s="271"/>
      <c r="X28" s="271"/>
      <c r="Y28" s="271"/>
      <c r="Z28" s="271"/>
      <c r="AA28" s="271"/>
      <c r="AB28" s="271"/>
      <c r="AC28" s="271"/>
      <c r="AD28" s="271"/>
      <c r="AE28" s="271"/>
      <c r="AF28" s="271"/>
      <c r="AG28" s="271"/>
    </row>
    <row r="29" spans="12:34" s="270" customFormat="1" ht="13.2" x14ac:dyDescent="0.2">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row>
    <row r="30" spans="12:34" s="270" customFormat="1" ht="13.2" x14ac:dyDescent="0.2">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row>
    <row r="31" spans="12:34" s="270" customFormat="1" ht="13.2" x14ac:dyDescent="0.2">
      <c r="L31" s="271"/>
      <c r="M31" s="271"/>
      <c r="N31" s="271"/>
      <c r="O31" s="271"/>
      <c r="P31" s="271"/>
      <c r="R31" s="271"/>
      <c r="S31" s="271"/>
      <c r="T31" s="271"/>
      <c r="U31" s="271"/>
      <c r="V31" s="271"/>
      <c r="W31" s="271"/>
      <c r="X31" s="271"/>
      <c r="Y31" s="271"/>
      <c r="Z31" s="271"/>
      <c r="AA31" s="271"/>
      <c r="AB31" s="271"/>
      <c r="AC31" s="271"/>
      <c r="AD31" s="271"/>
      <c r="AE31" s="271"/>
      <c r="AF31" s="271"/>
      <c r="AG31" s="271"/>
      <c r="AH31" s="271"/>
    </row>
    <row r="32" spans="12:34" s="270" customFormat="1" ht="13.2" x14ac:dyDescent="0.2">
      <c r="M32" s="271"/>
      <c r="N32" s="271"/>
      <c r="O32" s="271"/>
      <c r="P32" s="271"/>
      <c r="Q32" s="271"/>
      <c r="R32" s="271"/>
      <c r="S32" s="271"/>
      <c r="T32" s="271"/>
      <c r="U32" s="271"/>
      <c r="V32" s="271"/>
      <c r="W32" s="271"/>
      <c r="X32" s="271"/>
      <c r="Y32" s="271"/>
      <c r="Z32" s="271"/>
      <c r="AA32" s="271"/>
      <c r="AB32" s="271"/>
      <c r="AC32" s="271"/>
      <c r="AD32" s="271"/>
      <c r="AE32" s="271"/>
      <c r="AF32" s="271"/>
      <c r="AG32" s="271"/>
      <c r="AH32" s="271"/>
    </row>
    <row r="33" spans="2:34" s="270" customFormat="1" ht="13.2" x14ac:dyDescent="0.2">
      <c r="B33" s="271"/>
      <c r="D33" s="271"/>
      <c r="F33" s="271"/>
      <c r="H33" s="271"/>
      <c r="J33" s="271"/>
      <c r="K33" s="271"/>
      <c r="L33" s="271"/>
      <c r="M33" s="271"/>
      <c r="N33" s="271"/>
      <c r="O33" s="271"/>
      <c r="P33" s="271"/>
      <c r="Q33" s="271"/>
      <c r="R33" s="271"/>
      <c r="S33" s="271"/>
      <c r="T33" s="271"/>
      <c r="U33" s="271"/>
      <c r="V33" s="271"/>
      <c r="W33" s="271"/>
      <c r="Y33" s="271"/>
      <c r="Z33" s="271"/>
      <c r="AA33" s="271"/>
      <c r="AB33" s="271"/>
      <c r="AC33" s="271"/>
      <c r="AD33" s="271"/>
      <c r="AE33" s="271"/>
      <c r="AF33" s="271"/>
      <c r="AG33" s="271"/>
      <c r="AH33" s="271"/>
    </row>
    <row r="34" spans="2:34" s="270" customFormat="1" ht="13.2" x14ac:dyDescent="0.2">
      <c r="C34" s="271"/>
      <c r="D34" s="271"/>
      <c r="E34" s="271"/>
      <c r="F34" s="271"/>
      <c r="G34" s="271"/>
      <c r="H34" s="271"/>
      <c r="I34" s="271"/>
      <c r="J34" s="271"/>
      <c r="K34" s="271"/>
      <c r="L34" s="271"/>
      <c r="M34" s="271"/>
      <c r="N34" s="271"/>
      <c r="O34" s="271"/>
      <c r="Q34" s="271"/>
      <c r="S34" s="271"/>
      <c r="U34" s="271"/>
      <c r="V34" s="271"/>
      <c r="W34" s="271"/>
      <c r="X34" s="271"/>
      <c r="Y34" s="271"/>
      <c r="Z34" s="271"/>
      <c r="AA34" s="271"/>
      <c r="AB34" s="271"/>
      <c r="AC34" s="271"/>
      <c r="AD34" s="271"/>
      <c r="AE34" s="271"/>
      <c r="AF34" s="271"/>
      <c r="AG34" s="271"/>
      <c r="AH34" s="271"/>
    </row>
    <row r="35" spans="2:34" s="270" customFormat="1" ht="13.2" x14ac:dyDescent="0.2">
      <c r="B35" s="271"/>
      <c r="C35" s="271"/>
      <c r="E35" s="271"/>
      <c r="F35" s="271"/>
      <c r="G35" s="271"/>
      <c r="H35" s="271"/>
      <c r="I35" s="271"/>
      <c r="J35" s="271"/>
      <c r="K35" s="271"/>
      <c r="L35" s="271"/>
      <c r="M35" s="271"/>
      <c r="N35" s="271"/>
      <c r="O35" s="271"/>
      <c r="P35" s="271"/>
      <c r="Q35" s="271"/>
      <c r="R35" s="271"/>
      <c r="S35" s="271"/>
      <c r="T35" s="271"/>
      <c r="U35" s="271"/>
      <c r="V35" s="271"/>
      <c r="X35" s="271"/>
      <c r="Y35" s="271"/>
      <c r="Z35" s="271"/>
      <c r="AA35" s="271"/>
      <c r="AB35" s="271"/>
    </row>
    <row r="36" spans="2:34" s="270" customFormat="1" ht="13.2" x14ac:dyDescent="0.2">
      <c r="B36" s="271"/>
      <c r="C36" s="271"/>
      <c r="D36" s="271"/>
      <c r="E36" s="271"/>
      <c r="F36" s="271"/>
      <c r="G36" s="271"/>
      <c r="I36" s="271"/>
      <c r="L36" s="271"/>
      <c r="N36" s="271"/>
      <c r="O36" s="271"/>
      <c r="P36" s="271"/>
      <c r="Q36" s="271"/>
      <c r="R36" s="271"/>
      <c r="S36" s="271"/>
      <c r="T36" s="271"/>
      <c r="U36" s="271"/>
      <c r="V36" s="271"/>
      <c r="W36" s="271"/>
      <c r="X36" s="271"/>
    </row>
    <row r="37" spans="2:34" s="270" customFormat="1" ht="13.2" x14ac:dyDescent="0.2">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row>
    <row r="38" spans="2:34" s="270" customFormat="1" ht="13.2" x14ac:dyDescent="0.2">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2:34" s="270" customFormat="1" ht="13.2" x14ac:dyDescent="0.2">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row>
    <row r="40" spans="2:34" s="270" customFormat="1" ht="13.2" x14ac:dyDescent="0.2">
      <c r="B40" s="271"/>
      <c r="C40" s="271"/>
      <c r="D40" s="271"/>
      <c r="E40" s="271"/>
      <c r="F40" s="271"/>
      <c r="G40" s="271"/>
      <c r="H40" s="271"/>
      <c r="I40" s="271"/>
      <c r="J40" s="271"/>
      <c r="K40" s="271"/>
      <c r="L40" s="271"/>
      <c r="M40" s="271"/>
      <c r="N40" s="271"/>
      <c r="O40" s="271"/>
      <c r="P40" s="271"/>
      <c r="Q40" s="271"/>
      <c r="R40" s="271"/>
      <c r="S40" s="271"/>
      <c r="T40" s="271"/>
      <c r="U40" s="271"/>
      <c r="V40" s="271"/>
      <c r="W40" s="271"/>
      <c r="Y40" s="271"/>
      <c r="Z40" s="271"/>
      <c r="AA40" s="271"/>
      <c r="AB40" s="271"/>
      <c r="AC40" s="271"/>
      <c r="AD40" s="271"/>
      <c r="AE40" s="271"/>
      <c r="AF40" s="271"/>
      <c r="AG40" s="271"/>
      <c r="AH40" s="271"/>
    </row>
    <row r="41" spans="2:34" s="270" customFormat="1" ht="13.2" x14ac:dyDescent="0.2">
      <c r="B41" s="271"/>
      <c r="C41" s="271"/>
      <c r="D41" s="271"/>
      <c r="E41" s="271"/>
      <c r="F41" s="271"/>
      <c r="G41" s="271"/>
      <c r="H41" s="271"/>
      <c r="I41" s="271"/>
      <c r="J41" s="271"/>
      <c r="K41" s="271"/>
      <c r="L41" s="271"/>
      <c r="M41" s="271"/>
      <c r="N41" s="271"/>
      <c r="O41" s="271"/>
      <c r="P41" s="271"/>
      <c r="Q41" s="271"/>
      <c r="S41" s="271"/>
      <c r="T41" s="271"/>
      <c r="U41" s="271"/>
      <c r="V41" s="271"/>
      <c r="W41" s="271"/>
      <c r="X41" s="271"/>
      <c r="Y41" s="271"/>
      <c r="Z41" s="271"/>
      <c r="AA41" s="271"/>
      <c r="AB41" s="271"/>
      <c r="AC41" s="271"/>
      <c r="AD41" s="271"/>
      <c r="AE41" s="271"/>
      <c r="AF41" s="271"/>
      <c r="AG41" s="271"/>
      <c r="AH41" s="271"/>
    </row>
    <row r="42" spans="2:34" s="270" customFormat="1" ht="13.2" x14ac:dyDescent="0.2">
      <c r="B42" s="271"/>
      <c r="C42" s="271"/>
      <c r="D42" s="271"/>
      <c r="E42" s="271"/>
      <c r="F42" s="271"/>
      <c r="G42" s="271"/>
      <c r="H42" s="271"/>
      <c r="I42" s="271"/>
      <c r="J42" s="271"/>
      <c r="K42" s="271"/>
      <c r="L42" s="271"/>
      <c r="M42" s="271"/>
      <c r="N42" s="271"/>
      <c r="O42" s="271"/>
      <c r="P42" s="271"/>
      <c r="Q42" s="271"/>
      <c r="R42" s="271"/>
      <c r="S42" s="271"/>
      <c r="T42" s="271"/>
      <c r="U42" s="271"/>
      <c r="V42" s="271"/>
      <c r="X42" s="271"/>
      <c r="Y42" s="271"/>
      <c r="Z42" s="271"/>
      <c r="AA42" s="271"/>
      <c r="AB42" s="271"/>
      <c r="AC42" s="271"/>
      <c r="AD42" s="271"/>
      <c r="AE42" s="271"/>
      <c r="AF42" s="271"/>
      <c r="AG42" s="271"/>
      <c r="AH42" s="271"/>
    </row>
    <row r="43" spans="2:34" s="270" customFormat="1" ht="13.2" x14ac:dyDescent="0.2">
      <c r="B43" s="271"/>
      <c r="C43" s="271"/>
      <c r="D43" s="271"/>
      <c r="E43" s="271"/>
      <c r="F43" s="271"/>
      <c r="G43" s="271"/>
      <c r="H43" s="271"/>
      <c r="I43" s="271"/>
      <c r="J43" s="271"/>
      <c r="K43" s="271"/>
      <c r="L43" s="271"/>
      <c r="M43" s="271"/>
      <c r="N43" s="271"/>
      <c r="O43" s="271"/>
      <c r="P43" s="271"/>
      <c r="Q43" s="271"/>
      <c r="R43" s="271"/>
      <c r="S43" s="271"/>
      <c r="T43" s="271"/>
      <c r="U43" s="271"/>
      <c r="V43" s="271"/>
      <c r="W43" s="271"/>
      <c r="X43" s="271"/>
    </row>
    <row r="44" spans="2:34" s="270" customFormat="1" ht="13.2" x14ac:dyDescent="0.2">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row>
    <row r="45" spans="2:34" s="270" customFormat="1" ht="13.2" x14ac:dyDescent="0.2">
      <c r="B45" s="271"/>
      <c r="C45" s="271"/>
      <c r="D45" s="271"/>
      <c r="E45" s="271"/>
      <c r="F45" s="271"/>
      <c r="G45" s="271"/>
      <c r="H45" s="271"/>
      <c r="I45" s="271"/>
      <c r="J45" s="271"/>
      <c r="K45" s="271"/>
      <c r="L45" s="271"/>
      <c r="M45" s="271"/>
      <c r="N45" s="271"/>
      <c r="O45" s="271"/>
      <c r="P45" s="271"/>
      <c r="Q45" s="271"/>
      <c r="R45" s="271"/>
      <c r="S45" s="271"/>
      <c r="T45" s="271"/>
      <c r="U45" s="271"/>
      <c r="V45" s="271"/>
      <c r="W45" s="271"/>
      <c r="Y45" s="271"/>
      <c r="Z45" s="271"/>
      <c r="AA45" s="271"/>
      <c r="AB45" s="271"/>
      <c r="AC45" s="271"/>
      <c r="AD45" s="271"/>
      <c r="AE45" s="271"/>
      <c r="AF45" s="271"/>
      <c r="AG45" s="271"/>
      <c r="AH45" s="271"/>
    </row>
    <row r="46" spans="2:34" s="270" customFormat="1" ht="13.2" x14ac:dyDescent="0.2">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row>
    <row r="47" spans="2:34" s="270" customFormat="1" ht="13.2" x14ac:dyDescent="0.2">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row>
    <row r="48" spans="2:34" s="270" customFormat="1" ht="13.2" x14ac:dyDescent="0.2">
      <c r="B48" s="271"/>
      <c r="C48" s="271"/>
      <c r="D48" s="271"/>
      <c r="E48" s="271"/>
      <c r="F48" s="271"/>
      <c r="G48" s="271"/>
      <c r="H48" s="271"/>
      <c r="I48" s="271"/>
      <c r="J48" s="271"/>
      <c r="K48" s="271"/>
      <c r="L48" s="271"/>
      <c r="M48" s="271"/>
      <c r="N48" s="271"/>
      <c r="O48" s="271"/>
      <c r="P48" s="271"/>
      <c r="Q48" s="271"/>
      <c r="R48" s="271"/>
      <c r="S48" s="271"/>
      <c r="T48" s="271"/>
      <c r="U48" s="271"/>
      <c r="V48" s="271"/>
      <c r="X48" s="271"/>
    </row>
    <row r="49" spans="28:34" s="270" customFormat="1" ht="13.2" x14ac:dyDescent="0.2">
      <c r="AB49" s="271"/>
      <c r="AC49" s="271"/>
      <c r="AD49" s="271"/>
      <c r="AE49" s="271"/>
      <c r="AF49" s="271"/>
      <c r="AG49" s="271"/>
      <c r="AH49" s="271"/>
    </row>
    <row r="50" spans="28:34" s="270" customFormat="1" ht="13.2" x14ac:dyDescent="0.2">
      <c r="AB50" s="271"/>
      <c r="AC50" s="271"/>
      <c r="AD50" s="271"/>
    </row>
    <row r="51" spans="28:34" s="270" customFormat="1" ht="13.2" x14ac:dyDescent="0.2">
      <c r="AB51" s="271"/>
    </row>
    <row r="52" spans="28:34" s="270" customFormat="1" ht="13.2" x14ac:dyDescent="0.2">
      <c r="AB52" s="271"/>
      <c r="AC52" s="271"/>
      <c r="AD52" s="271"/>
      <c r="AE52" s="271"/>
      <c r="AF52" s="271"/>
      <c r="AG52" s="271"/>
      <c r="AH52" s="271"/>
    </row>
    <row r="53" spans="28:34" s="270" customFormat="1" ht="13.2" x14ac:dyDescent="0.2">
      <c r="AB53" s="271"/>
      <c r="AC53" s="271"/>
      <c r="AD53" s="271"/>
      <c r="AE53" s="271"/>
    </row>
    <row r="54" spans="28:34" s="270" customFormat="1" ht="13.2" x14ac:dyDescent="0.2">
      <c r="AB54" s="271"/>
      <c r="AC54" s="271"/>
      <c r="AD54" s="271"/>
      <c r="AE54" s="271"/>
      <c r="AF54" s="271"/>
      <c r="AG54" s="271"/>
    </row>
    <row r="55" spans="28:34" s="270" customFormat="1" ht="13.2" x14ac:dyDescent="0.2">
      <c r="AB55" s="271"/>
      <c r="AC55" s="271"/>
      <c r="AD55" s="271"/>
      <c r="AE55" s="271"/>
      <c r="AF55" s="271"/>
      <c r="AG55" s="271"/>
      <c r="AH55" s="271"/>
    </row>
    <row r="56" spans="28:34" s="270" customFormat="1" ht="13.2" x14ac:dyDescent="0.2"/>
    <row r="57" spans="28:34" s="270" customFormat="1" ht="13.2" x14ac:dyDescent="0.2">
      <c r="AB57" s="271"/>
      <c r="AC57" s="271"/>
      <c r="AD57" s="271"/>
      <c r="AE57" s="271"/>
      <c r="AF57" s="271"/>
      <c r="AG57" s="271"/>
    </row>
    <row r="58" spans="28:34" s="270" customFormat="1" ht="13.2" x14ac:dyDescent="0.2">
      <c r="AB58" s="271"/>
      <c r="AC58" s="271"/>
      <c r="AD58" s="271"/>
      <c r="AE58" s="271"/>
      <c r="AF58" s="271"/>
      <c r="AG58" s="271"/>
    </row>
    <row r="59" spans="28:34" s="270" customFormat="1" ht="13.2" x14ac:dyDescent="0.2">
      <c r="AB59" s="271"/>
      <c r="AC59" s="271"/>
      <c r="AD59" s="271"/>
      <c r="AE59" s="271"/>
      <c r="AF59" s="271"/>
      <c r="AG59" s="271"/>
      <c r="AH59" s="271"/>
    </row>
    <row r="60" spans="28:34" s="270" customFormat="1" ht="13.2" x14ac:dyDescent="0.2">
      <c r="AB60" s="271"/>
      <c r="AC60" s="271"/>
      <c r="AD60" s="271"/>
      <c r="AE60" s="271"/>
      <c r="AF60" s="271"/>
      <c r="AG60" s="271"/>
      <c r="AH60" s="271"/>
    </row>
    <row r="61" spans="28:34" s="270" customFormat="1" ht="13.2" x14ac:dyDescent="0.2">
      <c r="AB61" s="271"/>
      <c r="AC61" s="271"/>
      <c r="AD61" s="271"/>
      <c r="AE61" s="271"/>
      <c r="AF61" s="271"/>
      <c r="AG61" s="271"/>
      <c r="AH61" s="271"/>
    </row>
    <row r="62" spans="28:34" s="270" customFormat="1" ht="13.2" x14ac:dyDescent="0.2">
      <c r="AB62" s="271"/>
      <c r="AC62" s="271"/>
      <c r="AD62" s="271"/>
      <c r="AE62" s="271"/>
      <c r="AF62" s="271"/>
      <c r="AG62" s="271"/>
      <c r="AH62" s="271"/>
    </row>
    <row r="63" spans="28:34" s="270" customFormat="1" ht="13.2" x14ac:dyDescent="0.2">
      <c r="AB63" s="271"/>
      <c r="AC63" s="271"/>
      <c r="AD63" s="271"/>
      <c r="AE63" s="271"/>
      <c r="AF63" s="271"/>
      <c r="AG63" s="271"/>
    </row>
    <row r="64" spans="28:34" s="270" customFormat="1" ht="13.2" x14ac:dyDescent="0.2">
      <c r="AB64" s="271"/>
      <c r="AC64" s="271"/>
      <c r="AD64" s="271"/>
      <c r="AE64" s="271"/>
      <c r="AF64" s="271"/>
    </row>
    <row r="65" spans="28:34" s="270" customFormat="1" ht="13.2" x14ac:dyDescent="0.2">
      <c r="AB65" s="271"/>
      <c r="AC65" s="271"/>
      <c r="AD65" s="271"/>
      <c r="AE65" s="271"/>
      <c r="AF65" s="271"/>
      <c r="AG65" s="271"/>
      <c r="AH65" s="271"/>
    </row>
    <row r="66" spans="28:34" s="270" customFormat="1" ht="13.2" x14ac:dyDescent="0.2">
      <c r="AB66" s="271"/>
      <c r="AC66" s="271"/>
      <c r="AD66" s="271"/>
      <c r="AE66" s="271"/>
      <c r="AF66" s="271"/>
      <c r="AG66" s="271"/>
      <c r="AH66" s="271"/>
    </row>
    <row r="67" spans="28:34" s="270" customFormat="1" ht="13.2" x14ac:dyDescent="0.2">
      <c r="AB67" s="271"/>
      <c r="AC67" s="271"/>
      <c r="AD67" s="271"/>
      <c r="AE67" s="271"/>
      <c r="AF67" s="271"/>
      <c r="AG67" s="271"/>
      <c r="AH67" s="271"/>
    </row>
    <row r="68" spans="28:34" s="270" customFormat="1" ht="13.2" x14ac:dyDescent="0.2"/>
    <row r="69" spans="28:34" s="270" customFormat="1" ht="13.2" x14ac:dyDescent="0.2">
      <c r="AB69" s="271"/>
      <c r="AC69" s="271"/>
      <c r="AD69" s="271"/>
      <c r="AE69" s="271"/>
    </row>
    <row r="70" spans="28:34" s="270" customFormat="1" ht="13.2" x14ac:dyDescent="0.2">
      <c r="AB70" s="271"/>
      <c r="AC70" s="271"/>
      <c r="AD70" s="271"/>
      <c r="AE70" s="271"/>
      <c r="AF70" s="271"/>
      <c r="AG70" s="271"/>
      <c r="AH70" s="271"/>
    </row>
    <row r="71" spans="28:34" s="270" customFormat="1" ht="13.2" x14ac:dyDescent="0.2">
      <c r="AB71" s="271"/>
      <c r="AC71" s="271"/>
      <c r="AD71" s="271"/>
      <c r="AE71" s="271"/>
      <c r="AF71" s="271"/>
      <c r="AG71" s="271"/>
      <c r="AH71" s="271"/>
    </row>
    <row r="72" spans="28:34" s="270" customFormat="1" ht="13.2" x14ac:dyDescent="0.2">
      <c r="AB72" s="271"/>
      <c r="AC72" s="271"/>
      <c r="AD72" s="271"/>
      <c r="AE72" s="271"/>
      <c r="AF72" s="271"/>
      <c r="AG72" s="271"/>
      <c r="AH72" s="271"/>
    </row>
    <row r="73" spans="28:34" s="270" customFormat="1" ht="13.2" x14ac:dyDescent="0.2">
      <c r="AB73" s="271"/>
      <c r="AC73" s="271"/>
      <c r="AD73" s="271"/>
      <c r="AE73" s="271"/>
      <c r="AF73" s="271"/>
      <c r="AG73" s="271"/>
      <c r="AH73" s="271"/>
    </row>
    <row r="74" spans="28:34" s="270" customFormat="1" ht="13.2" x14ac:dyDescent="0.2">
      <c r="AB74" s="271"/>
      <c r="AC74" s="271"/>
      <c r="AD74" s="271"/>
      <c r="AE74" s="271"/>
      <c r="AF74" s="271"/>
      <c r="AG74" s="271"/>
      <c r="AH74" s="271"/>
    </row>
    <row r="75" spans="28:34" s="270" customFormat="1" ht="13.2" x14ac:dyDescent="0.2">
      <c r="AB75" s="271"/>
      <c r="AC75" s="271"/>
      <c r="AD75" s="271"/>
      <c r="AE75" s="271"/>
      <c r="AF75" s="271"/>
      <c r="AG75" s="271"/>
    </row>
    <row r="76" spans="28:34" s="270" customFormat="1" ht="13.2" x14ac:dyDescent="0.2">
      <c r="AB76" s="271"/>
      <c r="AC76" s="271"/>
      <c r="AD76" s="271"/>
      <c r="AE76" s="271"/>
    </row>
    <row r="77" spans="28:34" s="270" customFormat="1" ht="13.2" x14ac:dyDescent="0.2">
      <c r="AB77" s="271"/>
      <c r="AC77" s="271"/>
      <c r="AD77" s="271"/>
      <c r="AE77" s="271"/>
      <c r="AF77" s="271"/>
    </row>
    <row r="78" spans="28:34" s="270" customFormat="1" ht="13.2" x14ac:dyDescent="0.2">
      <c r="AB78" s="271"/>
      <c r="AC78" s="271"/>
      <c r="AD78" s="271"/>
      <c r="AE78" s="271"/>
      <c r="AF78" s="271"/>
      <c r="AG78" s="271"/>
      <c r="AH78" s="271"/>
    </row>
    <row r="79" spans="28:34" s="270" customFormat="1" ht="13.2" x14ac:dyDescent="0.2">
      <c r="AB79" s="271"/>
      <c r="AC79" s="271"/>
      <c r="AD79" s="271"/>
      <c r="AE79" s="271"/>
      <c r="AF79" s="271"/>
      <c r="AG79" s="271"/>
      <c r="AH79" s="271"/>
    </row>
    <row r="80" spans="28:34" s="270" customFormat="1" ht="13.2" x14ac:dyDescent="0.2">
      <c r="AB80" s="271"/>
      <c r="AC80" s="271"/>
      <c r="AD80" s="271"/>
      <c r="AE80" s="271"/>
      <c r="AF80" s="271"/>
      <c r="AG80" s="271"/>
      <c r="AH80" s="271"/>
    </row>
    <row r="81" spans="25:34" s="270" customFormat="1" ht="13.2" x14ac:dyDescent="0.2">
      <c r="Y81" s="271"/>
      <c r="Z81" s="271"/>
      <c r="AA81" s="271"/>
      <c r="AB81" s="271"/>
      <c r="AC81" s="271"/>
      <c r="AD81" s="271"/>
      <c r="AE81" s="271"/>
      <c r="AF81" s="271"/>
      <c r="AG81" s="271"/>
      <c r="AH81" s="271"/>
    </row>
    <row r="82" spans="25:34" s="270" customFormat="1" ht="13.2" x14ac:dyDescent="0.2">
      <c r="Z82" s="271"/>
      <c r="AA82" s="271"/>
      <c r="AB82" s="271"/>
      <c r="AC82" s="271"/>
      <c r="AD82" s="271"/>
      <c r="AE82" s="271"/>
      <c r="AF82" s="271"/>
      <c r="AG82" s="271"/>
      <c r="AH82" s="271"/>
    </row>
    <row r="83" spans="25:34" s="270" customFormat="1" ht="13.2" x14ac:dyDescent="0.2"/>
    <row r="84" spans="25:34" s="270" customFormat="1" ht="13.2" x14ac:dyDescent="0.2">
      <c r="Y84" s="271"/>
      <c r="Z84" s="271"/>
      <c r="AA84" s="271"/>
      <c r="AB84" s="271"/>
      <c r="AC84" s="271"/>
      <c r="AD84" s="271"/>
      <c r="AE84" s="271"/>
      <c r="AF84" s="271"/>
      <c r="AG84" s="271"/>
      <c r="AH84" s="271"/>
    </row>
    <row r="85" spans="25:34" s="270" customFormat="1" ht="13.2" x14ac:dyDescent="0.2">
      <c r="Y85" s="271"/>
      <c r="Z85" s="271"/>
      <c r="AA85" s="271"/>
      <c r="AB85" s="271"/>
      <c r="AC85" s="271"/>
      <c r="AD85" s="271"/>
      <c r="AE85" s="271"/>
      <c r="AF85" s="271"/>
      <c r="AG85" s="271"/>
      <c r="AH85" s="271"/>
    </row>
    <row r="86" spans="25:34" s="270" customFormat="1" ht="13.2" x14ac:dyDescent="0.2">
      <c r="Y86" s="271"/>
      <c r="Z86" s="271"/>
      <c r="AA86" s="271"/>
      <c r="AB86" s="271"/>
      <c r="AC86" s="271"/>
      <c r="AD86" s="271"/>
      <c r="AE86" s="271"/>
      <c r="AF86" s="271"/>
      <c r="AG86" s="271"/>
      <c r="AH86" s="271"/>
    </row>
    <row r="87" spans="25:34" s="270" customFormat="1" ht="13.2" x14ac:dyDescent="0.2">
      <c r="Y87" s="271"/>
      <c r="Z87" s="271"/>
      <c r="AA87" s="271"/>
      <c r="AB87" s="271"/>
      <c r="AC87" s="271"/>
      <c r="AD87" s="271"/>
      <c r="AE87" s="271"/>
      <c r="AF87" s="271"/>
      <c r="AG87" s="271"/>
      <c r="AH87" s="271"/>
    </row>
    <row r="88" spans="25:34" s="270" customFormat="1" ht="13.2" x14ac:dyDescent="0.2">
      <c r="Y88" s="271"/>
      <c r="Z88" s="271"/>
      <c r="AA88" s="271"/>
      <c r="AB88" s="271"/>
      <c r="AC88" s="271"/>
      <c r="AD88" s="271"/>
      <c r="AE88" s="271"/>
      <c r="AF88" s="271"/>
      <c r="AG88" s="271"/>
    </row>
    <row r="89" spans="25:34" s="270" customFormat="1" ht="13.2" x14ac:dyDescent="0.2">
      <c r="Y89" s="271"/>
      <c r="Z89" s="271"/>
      <c r="AA89" s="271"/>
      <c r="AB89" s="271"/>
      <c r="AC89" s="271"/>
      <c r="AD89" s="271"/>
      <c r="AE89" s="271"/>
      <c r="AF89" s="271"/>
      <c r="AG89" s="271"/>
      <c r="AH89" s="271"/>
    </row>
    <row r="90" spans="25:34" s="270" customFormat="1" ht="13.2" x14ac:dyDescent="0.2">
      <c r="Y90" s="271"/>
      <c r="Z90" s="271"/>
      <c r="AA90" s="271"/>
      <c r="AB90" s="271"/>
      <c r="AC90" s="271"/>
      <c r="AD90" s="271"/>
      <c r="AE90" s="271"/>
      <c r="AF90" s="271"/>
      <c r="AG90" s="271"/>
      <c r="AH90" s="271"/>
    </row>
    <row r="91" spans="25:34" s="270" customFormat="1" ht="13.2" x14ac:dyDescent="0.2">
      <c r="Y91" s="271"/>
      <c r="Z91" s="271"/>
      <c r="AA91" s="271"/>
      <c r="AB91" s="271"/>
      <c r="AC91" s="271"/>
      <c r="AD91" s="271"/>
      <c r="AE91" s="271"/>
      <c r="AF91" s="271"/>
      <c r="AG91" s="271"/>
      <c r="AH91" s="271"/>
    </row>
    <row r="92" spans="25:34" s="270" customFormat="1" ht="13.5" customHeight="1" x14ac:dyDescent="0.2">
      <c r="Y92" s="271"/>
      <c r="Z92" s="271"/>
      <c r="AA92" s="271"/>
      <c r="AB92" s="271"/>
      <c r="AC92" s="271"/>
      <c r="AD92" s="271"/>
      <c r="AE92" s="271"/>
      <c r="AF92" s="271"/>
      <c r="AG92" s="271"/>
      <c r="AH92" s="271"/>
    </row>
    <row r="93" spans="25:34" s="270" customFormat="1" ht="13.5" customHeight="1" x14ac:dyDescent="0.2">
      <c r="Y93" s="271"/>
      <c r="Z93" s="271"/>
      <c r="AA93" s="271"/>
      <c r="AB93" s="271"/>
      <c r="AC93" s="271"/>
      <c r="AD93" s="271"/>
      <c r="AE93" s="271"/>
      <c r="AF93" s="271"/>
      <c r="AG93" s="271"/>
      <c r="AH93" s="271"/>
    </row>
    <row r="94" spans="25:34" s="270" customFormat="1" ht="13.5" customHeight="1" x14ac:dyDescent="0.2">
      <c r="Y94" s="271"/>
      <c r="Z94" s="271"/>
      <c r="AA94" s="271"/>
      <c r="AB94" s="271"/>
      <c r="AC94" s="271"/>
      <c r="AD94" s="271"/>
      <c r="AE94" s="271"/>
    </row>
    <row r="95" spans="25:34" s="270" customFormat="1" ht="13.5" customHeight="1" x14ac:dyDescent="0.2">
      <c r="Y95" s="271"/>
      <c r="Z95" s="271"/>
      <c r="AA95" s="271"/>
      <c r="AB95" s="271"/>
      <c r="AC95" s="271"/>
      <c r="AD95" s="271"/>
      <c r="AE95" s="271"/>
      <c r="AF95" s="271"/>
      <c r="AG95" s="271"/>
    </row>
    <row r="96" spans="25:34" s="270" customFormat="1" ht="13.5" customHeight="1" x14ac:dyDescent="0.2">
      <c r="Y96" s="271"/>
      <c r="Z96" s="271"/>
      <c r="AA96" s="271"/>
      <c r="AB96" s="271"/>
      <c r="AC96" s="271"/>
      <c r="AD96" s="271"/>
      <c r="AE96" s="271"/>
      <c r="AF96" s="271"/>
      <c r="AG96" s="271"/>
      <c r="AH96" s="271"/>
    </row>
    <row r="97" spans="33:34" s="270" customFormat="1" ht="13.5" customHeight="1" x14ac:dyDescent="0.2">
      <c r="AG97" s="271"/>
      <c r="AH97" s="271"/>
    </row>
    <row r="98" spans="33:34" s="270" customFormat="1" ht="13.5" customHeight="1" x14ac:dyDescent="0.2">
      <c r="AG98" s="271"/>
      <c r="AH98" s="271"/>
    </row>
    <row r="99" spans="33:34" s="270" customFormat="1" ht="13.5" customHeight="1" x14ac:dyDescent="0.2">
      <c r="AG99" s="271"/>
      <c r="AH99" s="271"/>
    </row>
    <row r="100" spans="33:34" s="270" customFormat="1" ht="13.5" customHeight="1" x14ac:dyDescent="0.2">
      <c r="AG100" s="271"/>
      <c r="AH100" s="271"/>
    </row>
    <row r="101" spans="33:34" s="270" customFormat="1" ht="13.5" customHeight="1" x14ac:dyDescent="0.2">
      <c r="AG101" s="271"/>
    </row>
    <row r="102" spans="33:34" s="270" customFormat="1" ht="13.5" customHeight="1" x14ac:dyDescent="0.2">
      <c r="AG102" s="271"/>
      <c r="AH102" s="271"/>
    </row>
    <row r="103" spans="33:34" s="270" customFormat="1" ht="13.5" customHeight="1" x14ac:dyDescent="0.2">
      <c r="AG103" s="271"/>
      <c r="AH103" s="271"/>
    </row>
    <row r="104" spans="33:34" s="270" customFormat="1" ht="13.5" customHeight="1" x14ac:dyDescent="0.2"/>
    <row r="105" spans="33:34" s="270" customFormat="1" ht="13.5" customHeight="1" x14ac:dyDescent="0.2">
      <c r="AG105" s="271"/>
      <c r="AH105" s="271"/>
    </row>
    <row r="106" spans="33:34" s="270" customFormat="1" ht="13.5" customHeight="1" x14ac:dyDescent="0.2">
      <c r="AG106" s="271"/>
      <c r="AH106" s="271"/>
    </row>
    <row r="107" spans="33:34" s="270" customFormat="1" ht="13.5" customHeight="1" x14ac:dyDescent="0.2">
      <c r="AG107" s="271"/>
      <c r="AH107" s="271"/>
    </row>
    <row r="108" spans="33:34" s="270" customFormat="1" ht="13.5" customHeight="1" x14ac:dyDescent="0.2">
      <c r="AG108" s="271"/>
      <c r="AH108" s="271"/>
    </row>
    <row r="109" spans="33:34" s="270" customFormat="1" ht="13.5" customHeight="1" x14ac:dyDescent="0.2">
      <c r="AG109" s="271"/>
      <c r="AH109" s="271"/>
    </row>
    <row r="110" spans="33:34" s="270" customFormat="1" ht="13.5" customHeight="1" x14ac:dyDescent="0.2">
      <c r="AG110" s="271"/>
      <c r="AH110" s="271"/>
    </row>
    <row r="111" spans="33:34" s="270" customFormat="1" ht="13.5" customHeight="1" x14ac:dyDescent="0.2">
      <c r="AG111" s="271"/>
      <c r="AH111" s="271"/>
    </row>
    <row r="112" spans="33:34" s="270" customFormat="1" ht="13.5" customHeight="1" x14ac:dyDescent="0.2">
      <c r="AG112" s="271"/>
      <c r="AH112" s="271"/>
    </row>
    <row r="113" spans="34:122" s="270" customFormat="1" ht="13.5" customHeight="1" x14ac:dyDescent="0.2">
      <c r="AH113" s="271"/>
    </row>
    <row r="114" spans="34:122" s="270" customFormat="1" ht="13.5" customHeight="1" x14ac:dyDescent="0.2">
      <c r="AH114" s="271"/>
    </row>
    <row r="115" spans="34:122" s="270" customFormat="1" ht="13.5" customHeight="1" x14ac:dyDescent="0.2">
      <c r="AH115" s="271"/>
    </row>
    <row r="116" spans="34:122" s="270" customFormat="1" ht="13.5" customHeight="1" x14ac:dyDescent="0.2"/>
    <row r="117" spans="34:122" s="270" customFormat="1" ht="13.5" customHeight="1" x14ac:dyDescent="0.2">
      <c r="AH117" s="271"/>
    </row>
    <row r="118" spans="34:122" s="270" customFormat="1" ht="13.5" customHeight="1" x14ac:dyDescent="0.2">
      <c r="AH118" s="271"/>
    </row>
    <row r="119" spans="34:122" s="270" customFormat="1" ht="13.5" customHeight="1" x14ac:dyDescent="0.2">
      <c r="AH119" s="271"/>
    </row>
    <row r="120" spans="34:122" s="270" customFormat="1" ht="13.5" customHeight="1" x14ac:dyDescent="0.2"/>
    <row r="121" spans="34:122" s="270" customFormat="1" ht="13.5" customHeight="1" x14ac:dyDescent="0.2"/>
    <row r="122" spans="34:122" s="270" customFormat="1" ht="13.5" customHeight="1" x14ac:dyDescent="0.2">
      <c r="AH122" s="271"/>
    </row>
    <row r="123" spans="34:122" s="270" customFormat="1" ht="13.5" customHeight="1" x14ac:dyDescent="0.2">
      <c r="AH123" s="271"/>
    </row>
    <row r="124" spans="34:122" s="270" customFormat="1" ht="13.5" customHeight="1" x14ac:dyDescent="0.2">
      <c r="AH124" s="271"/>
    </row>
    <row r="125" spans="34:122" s="270" customFormat="1" ht="13.5" customHeight="1" x14ac:dyDescent="0.2">
      <c r="AH125" s="271"/>
      <c r="DR125" s="270" t="s">
        <v>582</v>
      </c>
    </row>
    <row r="126" spans="34:122" s="270" customFormat="1" ht="13.5" hidden="1" customHeight="1" x14ac:dyDescent="0.2">
      <c r="AH126" s="271"/>
    </row>
    <row r="127" spans="34:122" s="270" customFormat="1" ht="13.5" hidden="1" customHeight="1" x14ac:dyDescent="0.2">
      <c r="AH127" s="271"/>
    </row>
    <row r="128" spans="34:122" s="270" customFormat="1" ht="13.5" hidden="1" customHeight="1" x14ac:dyDescent="0.2">
      <c r="AH128" s="271"/>
    </row>
    <row r="129" s="270" customFormat="1" ht="13.5" hidden="1" customHeight="1" x14ac:dyDescent="0.2"/>
    <row r="130" s="270" customFormat="1" ht="13.5" hidden="1" customHeight="1" x14ac:dyDescent="0.2"/>
    <row r="131" s="270" customFormat="1" ht="13.5" hidden="1" customHeight="1" x14ac:dyDescent="0.2"/>
    <row r="132" s="270" customFormat="1" ht="13.5" hidden="1" customHeight="1" x14ac:dyDescent="0.2"/>
    <row r="133" s="270" customFormat="1" ht="13.5" hidden="1" customHeight="1" x14ac:dyDescent="0.2"/>
    <row r="134" s="270" customFormat="1" ht="13.5" hidden="1" customHeight="1" x14ac:dyDescent="0.2"/>
    <row r="135" s="270" customFormat="1" ht="13.5" hidden="1" customHeight="1" x14ac:dyDescent="0.2"/>
  </sheetData>
  <phoneticPr fontId="2"/>
  <printOptions horizontalCentered="1" verticalCentered="1"/>
  <pageMargins left="0" right="0" top="0.19685039370078741" bottom="0" header="0.31496062992125984" footer="0.31496062992125984"/>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view="pageBreakPreview" zoomScaleNormal="100" zoomScaleSheetLayoutView="10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s="270" customFormat="1" ht="13.5" customHeight="1" x14ac:dyDescent="0.2"/>
    <row r="2" spans="2:34" s="270" customFormat="1" ht="13.2" x14ac:dyDescent="0.2">
      <c r="B2" s="271"/>
      <c r="C2" s="271"/>
      <c r="D2" s="271"/>
      <c r="E2" s="271"/>
      <c r="F2" s="271"/>
      <c r="G2" s="271"/>
      <c r="H2" s="271"/>
      <c r="I2" s="271"/>
      <c r="J2" s="271"/>
      <c r="K2" s="271"/>
      <c r="L2" s="271"/>
      <c r="M2" s="271"/>
      <c r="N2" s="271"/>
      <c r="O2" s="271"/>
      <c r="P2" s="271"/>
      <c r="Q2" s="271"/>
      <c r="R2" s="271"/>
      <c r="T2" s="271"/>
      <c r="U2" s="271"/>
      <c r="V2" s="271"/>
      <c r="W2" s="271"/>
      <c r="X2" s="271"/>
      <c r="Y2" s="271"/>
      <c r="Z2" s="271"/>
      <c r="AA2" s="271"/>
      <c r="AB2" s="271"/>
      <c r="AC2" s="271"/>
      <c r="AD2" s="271"/>
      <c r="AE2" s="271"/>
      <c r="AF2" s="271"/>
      <c r="AG2" s="271"/>
    </row>
    <row r="3" spans="2:34" s="270" customFormat="1" ht="13.2" x14ac:dyDescent="0.2">
      <c r="B3" s="271"/>
      <c r="T3" s="271"/>
    </row>
    <row r="4" spans="2:34" s="270" customFormat="1" ht="13.2" x14ac:dyDescent="0.2">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5" spans="2:34" s="270" customFormat="1" ht="13.2" x14ac:dyDescent="0.2">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row>
    <row r="6" spans="2:34" s="270" customFormat="1" ht="13.2" x14ac:dyDescent="0.2">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row>
    <row r="7" spans="2:34" s="270" customFormat="1" ht="13.2" x14ac:dyDescent="0.2">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row>
    <row r="8" spans="2:34" s="270" customFormat="1" ht="13.2" x14ac:dyDescent="0.2">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row>
    <row r="9" spans="2:34" s="270" customFormat="1" ht="13.2" x14ac:dyDescent="0.2">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2:34" s="270" customFormat="1" ht="13.2" x14ac:dyDescent="0.2">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row>
    <row r="11" spans="2:34" s="270" customFormat="1" ht="13.2" x14ac:dyDescent="0.2">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row>
    <row r="12" spans="2:34" s="270" customFormat="1" ht="13.2" x14ac:dyDescent="0.2">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row>
    <row r="13" spans="2:34" s="270" customFormat="1" ht="13.2" x14ac:dyDescent="0.2">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row>
    <row r="14" spans="2:34" s="270" customFormat="1" ht="13.2" x14ac:dyDescent="0.2">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row>
    <row r="15" spans="2:34" s="270" customFormat="1" ht="13.2" x14ac:dyDescent="0.2">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row>
    <row r="16" spans="2:34" s="270" customFormat="1" ht="13.2" x14ac:dyDescent="0.2">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row>
    <row r="17" spans="12:34" s="270" customFormat="1" ht="13.2" x14ac:dyDescent="0.2">
      <c r="L17" s="271"/>
      <c r="M17" s="271"/>
      <c r="N17" s="271"/>
      <c r="O17" s="271"/>
      <c r="P17" s="271"/>
      <c r="Q17" s="271"/>
      <c r="R17" s="271"/>
      <c r="S17" s="271"/>
      <c r="T17" s="271"/>
      <c r="U17" s="271"/>
      <c r="V17" s="271"/>
      <c r="W17" s="271"/>
      <c r="X17" s="271"/>
      <c r="Y17" s="271"/>
      <c r="Z17" s="271"/>
      <c r="AA17" s="271"/>
      <c r="AB17" s="271"/>
      <c r="AC17" s="271"/>
      <c r="AD17" s="271"/>
      <c r="AE17" s="271"/>
      <c r="AF17" s="271"/>
      <c r="AG17" s="271"/>
    </row>
    <row r="18" spans="12:34" s="270" customFormat="1" ht="13.2" x14ac:dyDescent="0.2">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row>
    <row r="19" spans="12:34" s="270" customFormat="1" ht="13.2" x14ac:dyDescent="0.2">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row>
    <row r="20" spans="12:34" s="270" customFormat="1" ht="13.2" x14ac:dyDescent="0.2">
      <c r="L20" s="271"/>
      <c r="M20" s="271"/>
      <c r="N20" s="271"/>
      <c r="O20" s="271"/>
      <c r="P20" s="271"/>
      <c r="Q20" s="271"/>
      <c r="R20" s="271"/>
      <c r="S20" s="271"/>
      <c r="T20" s="271"/>
      <c r="U20" s="271"/>
      <c r="V20" s="271"/>
      <c r="W20" s="271"/>
      <c r="X20" s="271"/>
      <c r="Y20" s="271"/>
      <c r="Z20" s="271"/>
      <c r="AA20" s="271"/>
      <c r="AB20" s="271"/>
      <c r="AC20" s="271"/>
      <c r="AD20" s="271"/>
      <c r="AE20" s="271"/>
      <c r="AF20" s="271"/>
      <c r="AG20" s="271"/>
    </row>
    <row r="21" spans="12:34" s="270" customFormat="1" ht="13.2" x14ac:dyDescent="0.2">
      <c r="L21" s="271"/>
      <c r="M21" s="271"/>
      <c r="N21" s="271"/>
      <c r="O21" s="271"/>
      <c r="P21" s="271"/>
      <c r="Q21" s="271"/>
      <c r="R21" s="271"/>
      <c r="S21" s="271"/>
      <c r="T21" s="271"/>
      <c r="U21" s="271"/>
      <c r="V21" s="271"/>
      <c r="W21" s="271"/>
      <c r="X21" s="271"/>
      <c r="Y21" s="271"/>
      <c r="Z21" s="271"/>
      <c r="AA21" s="271"/>
      <c r="AB21" s="271"/>
      <c r="AC21" s="271"/>
      <c r="AD21" s="271"/>
      <c r="AE21" s="271"/>
      <c r="AF21" s="271"/>
      <c r="AG21" s="271"/>
    </row>
    <row r="22" spans="12:34" s="270" customFormat="1" ht="13.2" x14ac:dyDescent="0.2">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row>
    <row r="23" spans="12:34" s="270" customFormat="1" ht="13.2" x14ac:dyDescent="0.2">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row>
    <row r="24" spans="12:34" s="270" customFormat="1" ht="13.2" x14ac:dyDescent="0.2">
      <c r="L24" s="271"/>
      <c r="M24" s="271"/>
      <c r="N24" s="271"/>
      <c r="O24" s="271"/>
      <c r="P24" s="271"/>
      <c r="R24" s="271"/>
      <c r="S24" s="271"/>
      <c r="T24" s="271"/>
      <c r="U24" s="271"/>
      <c r="V24" s="271"/>
      <c r="W24" s="271"/>
      <c r="X24" s="271"/>
      <c r="Y24" s="271"/>
      <c r="Z24" s="271"/>
      <c r="AA24" s="271"/>
      <c r="AB24" s="271"/>
      <c r="AC24" s="271"/>
      <c r="AD24" s="271"/>
      <c r="AE24" s="271"/>
      <c r="AF24" s="271"/>
      <c r="AG24" s="271"/>
      <c r="AH24" s="271"/>
    </row>
    <row r="25" spans="12:34" s="270" customFormat="1" ht="13.2" x14ac:dyDescent="0.2">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row>
    <row r="26" spans="12:34" s="270" customFormat="1" ht="13.2" x14ac:dyDescent="0.2">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row>
    <row r="27" spans="12:34" s="270" customFormat="1" ht="13.2" x14ac:dyDescent="0.2">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row>
    <row r="28" spans="12:34" s="270" customFormat="1" ht="13.2" x14ac:dyDescent="0.2">
      <c r="L28" s="271"/>
      <c r="M28" s="271"/>
      <c r="N28" s="271"/>
      <c r="P28" s="271"/>
      <c r="Q28" s="271"/>
      <c r="R28" s="271"/>
      <c r="S28" s="271"/>
      <c r="U28" s="271"/>
      <c r="V28" s="271"/>
      <c r="W28" s="271"/>
      <c r="X28" s="271"/>
      <c r="Y28" s="271"/>
      <c r="Z28" s="271"/>
      <c r="AA28" s="271"/>
      <c r="AB28" s="271"/>
      <c r="AC28" s="271"/>
      <c r="AD28" s="271"/>
      <c r="AE28" s="271"/>
      <c r="AF28" s="271"/>
      <c r="AG28" s="271"/>
    </row>
    <row r="29" spans="12:34" s="270" customFormat="1" ht="13.2" x14ac:dyDescent="0.2">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row>
    <row r="30" spans="12:34" s="270" customFormat="1" ht="13.2" x14ac:dyDescent="0.2">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row>
    <row r="31" spans="12:34" s="270" customFormat="1" ht="13.2" x14ac:dyDescent="0.2">
      <c r="L31" s="271"/>
      <c r="M31" s="271"/>
      <c r="N31" s="271"/>
      <c r="O31" s="271"/>
      <c r="P31" s="271"/>
      <c r="R31" s="271"/>
      <c r="S31" s="271"/>
      <c r="T31" s="271"/>
      <c r="U31" s="271"/>
      <c r="V31" s="271"/>
      <c r="W31" s="271"/>
      <c r="X31" s="271"/>
      <c r="Y31" s="271"/>
      <c r="Z31" s="271"/>
      <c r="AA31" s="271"/>
      <c r="AB31" s="271"/>
      <c r="AC31" s="271"/>
      <c r="AD31" s="271"/>
      <c r="AE31" s="271"/>
      <c r="AF31" s="271"/>
      <c r="AG31" s="271"/>
      <c r="AH31" s="271"/>
    </row>
    <row r="32" spans="12:34" s="270" customFormat="1" ht="13.2" x14ac:dyDescent="0.2">
      <c r="M32" s="271"/>
      <c r="N32" s="271"/>
      <c r="O32" s="271"/>
      <c r="P32" s="271"/>
      <c r="Q32" s="271"/>
      <c r="R32" s="271"/>
      <c r="S32" s="271"/>
      <c r="T32" s="271"/>
      <c r="U32" s="271"/>
      <c r="V32" s="271"/>
      <c r="W32" s="271"/>
      <c r="X32" s="271"/>
      <c r="Y32" s="271"/>
      <c r="Z32" s="271"/>
      <c r="AA32" s="271"/>
      <c r="AB32" s="271"/>
      <c r="AC32" s="271"/>
      <c r="AD32" s="271"/>
      <c r="AE32" s="271"/>
      <c r="AF32" s="271"/>
      <c r="AG32" s="271"/>
      <c r="AH32" s="271"/>
    </row>
    <row r="33" spans="2:34" s="270" customFormat="1" ht="13.2" x14ac:dyDescent="0.2">
      <c r="B33" s="271"/>
      <c r="D33" s="271"/>
      <c r="F33" s="271"/>
      <c r="H33" s="271"/>
      <c r="J33" s="271"/>
      <c r="K33" s="271"/>
      <c r="L33" s="271"/>
      <c r="M33" s="271"/>
      <c r="N33" s="271"/>
      <c r="O33" s="271"/>
      <c r="P33" s="271"/>
      <c r="Q33" s="271"/>
      <c r="R33" s="271"/>
      <c r="S33" s="271"/>
      <c r="T33" s="271"/>
      <c r="U33" s="271"/>
      <c r="V33" s="271"/>
      <c r="W33" s="271"/>
      <c r="Y33" s="271"/>
      <c r="Z33" s="271"/>
      <c r="AA33" s="271"/>
      <c r="AB33" s="271"/>
      <c r="AC33" s="271"/>
      <c r="AD33" s="271"/>
      <c r="AE33" s="271"/>
      <c r="AF33" s="271"/>
      <c r="AG33" s="271"/>
      <c r="AH33" s="271"/>
    </row>
    <row r="34" spans="2:34" s="270" customFormat="1" ht="13.2" x14ac:dyDescent="0.2">
      <c r="C34" s="271"/>
      <c r="D34" s="271"/>
      <c r="E34" s="271"/>
      <c r="F34" s="271"/>
      <c r="G34" s="271"/>
      <c r="H34" s="271"/>
      <c r="I34" s="271"/>
      <c r="J34" s="271"/>
      <c r="K34" s="271"/>
      <c r="L34" s="271"/>
      <c r="M34" s="271"/>
      <c r="N34" s="271"/>
      <c r="O34" s="271"/>
      <c r="Q34" s="271"/>
      <c r="S34" s="271"/>
      <c r="U34" s="271"/>
      <c r="V34" s="271"/>
      <c r="W34" s="271"/>
      <c r="X34" s="271"/>
      <c r="Y34" s="271"/>
      <c r="Z34" s="271"/>
      <c r="AA34" s="271"/>
      <c r="AB34" s="271"/>
      <c r="AC34" s="271"/>
      <c r="AD34" s="271"/>
      <c r="AE34" s="271"/>
      <c r="AF34" s="271"/>
      <c r="AG34" s="271"/>
      <c r="AH34" s="271"/>
    </row>
    <row r="35" spans="2:34" s="270" customFormat="1" ht="13.2" x14ac:dyDescent="0.2">
      <c r="B35" s="271"/>
      <c r="C35" s="271"/>
      <c r="E35" s="271"/>
      <c r="F35" s="271"/>
      <c r="G35" s="271"/>
      <c r="H35" s="271"/>
      <c r="I35" s="271"/>
      <c r="J35" s="271"/>
      <c r="K35" s="271"/>
      <c r="L35" s="271"/>
      <c r="M35" s="271"/>
      <c r="N35" s="271"/>
      <c r="O35" s="271"/>
      <c r="P35" s="271"/>
      <c r="Q35" s="271"/>
      <c r="R35" s="271"/>
      <c r="S35" s="271"/>
      <c r="T35" s="271"/>
      <c r="U35" s="271"/>
      <c r="V35" s="271"/>
      <c r="X35" s="271"/>
      <c r="Y35" s="271"/>
      <c r="Z35" s="271"/>
      <c r="AA35" s="271"/>
      <c r="AB35" s="271"/>
    </row>
    <row r="36" spans="2:34" s="270" customFormat="1" ht="13.2" x14ac:dyDescent="0.2">
      <c r="B36" s="271"/>
      <c r="C36" s="271"/>
      <c r="D36" s="271"/>
      <c r="E36" s="271"/>
      <c r="F36" s="271"/>
      <c r="G36" s="271"/>
      <c r="I36" s="271"/>
      <c r="L36" s="271"/>
      <c r="N36" s="271"/>
      <c r="O36" s="271"/>
      <c r="P36" s="271"/>
      <c r="Q36" s="271"/>
      <c r="R36" s="271"/>
      <c r="S36" s="271"/>
      <c r="T36" s="271"/>
      <c r="U36" s="271"/>
      <c r="V36" s="271"/>
      <c r="W36" s="271"/>
      <c r="X36" s="271"/>
    </row>
    <row r="37" spans="2:34" s="270" customFormat="1" ht="13.2" x14ac:dyDescent="0.2">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row>
    <row r="38" spans="2:34" s="270" customFormat="1" ht="13.2" x14ac:dyDescent="0.2">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2:34" s="270" customFormat="1" ht="13.2" x14ac:dyDescent="0.2">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row>
    <row r="40" spans="2:34" s="270" customFormat="1" ht="13.2" x14ac:dyDescent="0.2">
      <c r="B40" s="271"/>
      <c r="C40" s="271"/>
      <c r="D40" s="271"/>
      <c r="E40" s="271"/>
      <c r="F40" s="271"/>
      <c r="G40" s="271"/>
      <c r="H40" s="271"/>
      <c r="I40" s="271"/>
      <c r="J40" s="271"/>
      <c r="K40" s="271"/>
      <c r="L40" s="271"/>
      <c r="M40" s="271"/>
      <c r="N40" s="271"/>
      <c r="O40" s="271"/>
      <c r="P40" s="271"/>
      <c r="Q40" s="271"/>
      <c r="R40" s="271"/>
      <c r="S40" s="271"/>
      <c r="T40" s="271"/>
      <c r="U40" s="271"/>
      <c r="V40" s="271"/>
      <c r="W40" s="271"/>
      <c r="Y40" s="271"/>
      <c r="Z40" s="271"/>
      <c r="AA40" s="271"/>
      <c r="AB40" s="271"/>
      <c r="AC40" s="271"/>
      <c r="AD40" s="271"/>
      <c r="AE40" s="271"/>
      <c r="AF40" s="271"/>
      <c r="AG40" s="271"/>
      <c r="AH40" s="271"/>
    </row>
    <row r="41" spans="2:34" s="270" customFormat="1" ht="13.2" x14ac:dyDescent="0.2">
      <c r="B41" s="271"/>
      <c r="C41" s="271"/>
      <c r="D41" s="271"/>
      <c r="E41" s="271"/>
      <c r="F41" s="271"/>
      <c r="G41" s="271"/>
      <c r="H41" s="271"/>
      <c r="I41" s="271"/>
      <c r="J41" s="271"/>
      <c r="K41" s="271"/>
      <c r="L41" s="271"/>
      <c r="M41" s="271"/>
      <c r="N41" s="271"/>
      <c r="O41" s="271"/>
      <c r="P41" s="271"/>
      <c r="Q41" s="271"/>
      <c r="S41" s="271"/>
      <c r="T41" s="271"/>
      <c r="U41" s="271"/>
      <c r="V41" s="271"/>
      <c r="W41" s="271"/>
      <c r="X41" s="271"/>
      <c r="Y41" s="271"/>
      <c r="Z41" s="271"/>
      <c r="AA41" s="271"/>
      <c r="AB41" s="271"/>
      <c r="AC41" s="271"/>
      <c r="AD41" s="271"/>
      <c r="AE41" s="271"/>
      <c r="AF41" s="271"/>
      <c r="AG41" s="271"/>
      <c r="AH41" s="271"/>
    </row>
    <row r="42" spans="2:34" s="270" customFormat="1" ht="13.2" x14ac:dyDescent="0.2">
      <c r="B42" s="271"/>
      <c r="C42" s="271"/>
      <c r="D42" s="271"/>
      <c r="E42" s="271"/>
      <c r="F42" s="271"/>
      <c r="G42" s="271"/>
      <c r="H42" s="271"/>
      <c r="I42" s="271"/>
      <c r="J42" s="271"/>
      <c r="K42" s="271"/>
      <c r="L42" s="271"/>
      <c r="M42" s="271"/>
      <c r="N42" s="271"/>
      <c r="O42" s="271"/>
      <c r="P42" s="271"/>
      <c r="Q42" s="271"/>
      <c r="R42" s="271"/>
      <c r="S42" s="271"/>
      <c r="T42" s="271"/>
      <c r="U42" s="271"/>
      <c r="V42" s="271"/>
      <c r="X42" s="271"/>
      <c r="Y42" s="271"/>
      <c r="Z42" s="271"/>
      <c r="AA42" s="271"/>
      <c r="AB42" s="271"/>
      <c r="AC42" s="271"/>
      <c r="AD42" s="271"/>
      <c r="AE42" s="271"/>
      <c r="AF42" s="271"/>
      <c r="AG42" s="271"/>
      <c r="AH42" s="271"/>
    </row>
    <row r="43" spans="2:34" s="270" customFormat="1" ht="13.2" x14ac:dyDescent="0.2">
      <c r="B43" s="271"/>
      <c r="C43" s="271"/>
      <c r="D43" s="271"/>
      <c r="E43" s="271"/>
      <c r="F43" s="271"/>
      <c r="G43" s="271"/>
      <c r="H43" s="271"/>
      <c r="I43" s="271"/>
      <c r="J43" s="271"/>
      <c r="K43" s="271"/>
      <c r="L43" s="271"/>
      <c r="M43" s="271"/>
      <c r="N43" s="271"/>
      <c r="O43" s="271"/>
      <c r="P43" s="271"/>
      <c r="Q43" s="271"/>
      <c r="R43" s="271"/>
      <c r="S43" s="271"/>
      <c r="T43" s="271"/>
      <c r="U43" s="271"/>
      <c r="V43" s="271"/>
      <c r="W43" s="271"/>
      <c r="X43" s="271"/>
    </row>
    <row r="44" spans="2:34" s="270" customFormat="1" ht="13.2" x14ac:dyDescent="0.2">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row>
    <row r="45" spans="2:34" s="270" customFormat="1" ht="13.2" x14ac:dyDescent="0.2">
      <c r="B45" s="271"/>
      <c r="C45" s="271"/>
      <c r="D45" s="271"/>
      <c r="E45" s="271"/>
      <c r="F45" s="271"/>
      <c r="G45" s="271"/>
      <c r="H45" s="271"/>
      <c r="I45" s="271"/>
      <c r="J45" s="271"/>
      <c r="K45" s="271"/>
      <c r="L45" s="271"/>
      <c r="M45" s="271"/>
      <c r="N45" s="271"/>
      <c r="O45" s="271"/>
      <c r="P45" s="271"/>
      <c r="Q45" s="271"/>
      <c r="R45" s="271"/>
      <c r="S45" s="271"/>
      <c r="T45" s="271"/>
      <c r="U45" s="271"/>
      <c r="V45" s="271"/>
      <c r="W45" s="271"/>
      <c r="Y45" s="271"/>
      <c r="Z45" s="271"/>
      <c r="AA45" s="271"/>
      <c r="AB45" s="271"/>
      <c r="AC45" s="271"/>
      <c r="AD45" s="271"/>
      <c r="AE45" s="271"/>
      <c r="AF45" s="271"/>
      <c r="AG45" s="271"/>
      <c r="AH45" s="271"/>
    </row>
    <row r="46" spans="2:34" s="270" customFormat="1" ht="13.2" x14ac:dyDescent="0.2">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row>
    <row r="47" spans="2:34" s="270" customFormat="1" ht="13.2" x14ac:dyDescent="0.2">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row>
    <row r="48" spans="2:34" s="270" customFormat="1" ht="13.2" x14ac:dyDescent="0.2">
      <c r="B48" s="271"/>
      <c r="C48" s="271"/>
      <c r="D48" s="271"/>
      <c r="E48" s="271"/>
      <c r="F48" s="271"/>
      <c r="G48" s="271"/>
      <c r="H48" s="271"/>
      <c r="I48" s="271"/>
      <c r="J48" s="271"/>
      <c r="K48" s="271"/>
      <c r="L48" s="271"/>
      <c r="M48" s="271"/>
      <c r="N48" s="271"/>
      <c r="O48" s="271"/>
      <c r="P48" s="271"/>
      <c r="Q48" s="271"/>
      <c r="R48" s="271"/>
      <c r="S48" s="271"/>
      <c r="T48" s="271"/>
      <c r="U48" s="271"/>
      <c r="V48" s="271"/>
      <c r="X48" s="271"/>
    </row>
    <row r="49" spans="28:34" s="270" customFormat="1" ht="13.2" x14ac:dyDescent="0.2">
      <c r="AB49" s="271"/>
      <c r="AC49" s="271"/>
      <c r="AD49" s="271"/>
      <c r="AE49" s="271"/>
      <c r="AF49" s="271"/>
      <c r="AG49" s="271"/>
      <c r="AH49" s="271"/>
    </row>
    <row r="50" spans="28:34" s="270" customFormat="1" ht="13.2" x14ac:dyDescent="0.2">
      <c r="AB50" s="271"/>
      <c r="AC50" s="271"/>
      <c r="AD50" s="271"/>
    </row>
    <row r="51" spans="28:34" s="270" customFormat="1" ht="13.2" x14ac:dyDescent="0.2">
      <c r="AB51" s="271"/>
    </row>
    <row r="52" spans="28:34" s="270" customFormat="1" ht="13.2" x14ac:dyDescent="0.2">
      <c r="AB52" s="271"/>
      <c r="AC52" s="271"/>
      <c r="AD52" s="271"/>
      <c r="AE52" s="271"/>
      <c r="AF52" s="271"/>
      <c r="AG52" s="271"/>
      <c r="AH52" s="271"/>
    </row>
    <row r="53" spans="28:34" s="270" customFormat="1" ht="13.2" x14ac:dyDescent="0.2">
      <c r="AB53" s="271"/>
      <c r="AC53" s="271"/>
      <c r="AD53" s="271"/>
      <c r="AE53" s="271"/>
    </row>
    <row r="54" spans="28:34" s="270" customFormat="1" ht="13.2" x14ac:dyDescent="0.2">
      <c r="AB54" s="271"/>
      <c r="AC54" s="271"/>
      <c r="AD54" s="271"/>
      <c r="AE54" s="271"/>
      <c r="AF54" s="271"/>
      <c r="AG54" s="271"/>
    </row>
    <row r="55" spans="28:34" s="270" customFormat="1" ht="13.2" x14ac:dyDescent="0.2">
      <c r="AB55" s="271"/>
      <c r="AC55" s="271"/>
      <c r="AD55" s="271"/>
      <c r="AE55" s="271"/>
      <c r="AF55" s="271"/>
      <c r="AG55" s="271"/>
      <c r="AH55" s="271"/>
    </row>
    <row r="56" spans="28:34" s="270" customFormat="1" ht="13.2" x14ac:dyDescent="0.2"/>
    <row r="57" spans="28:34" s="270" customFormat="1" ht="13.2" x14ac:dyDescent="0.2">
      <c r="AB57" s="271"/>
      <c r="AC57" s="271"/>
      <c r="AD57" s="271"/>
      <c r="AE57" s="271"/>
      <c r="AF57" s="271"/>
      <c r="AG57" s="271"/>
    </row>
    <row r="58" spans="28:34" s="270" customFormat="1" ht="13.2" x14ac:dyDescent="0.2">
      <c r="AB58" s="271"/>
      <c r="AC58" s="271"/>
      <c r="AD58" s="271"/>
      <c r="AE58" s="271"/>
      <c r="AF58" s="271"/>
      <c r="AG58" s="271"/>
    </row>
    <row r="59" spans="28:34" s="270" customFormat="1" ht="13.2" x14ac:dyDescent="0.2">
      <c r="AB59" s="271"/>
      <c r="AC59" s="271"/>
      <c r="AD59" s="271"/>
      <c r="AE59" s="271"/>
      <c r="AF59" s="271"/>
    </row>
    <row r="60" spans="28:34" s="270" customFormat="1" ht="13.2" x14ac:dyDescent="0.2">
      <c r="AB60" s="271"/>
      <c r="AC60" s="271"/>
      <c r="AD60" s="271"/>
      <c r="AE60" s="271"/>
      <c r="AF60" s="271"/>
      <c r="AG60" s="271"/>
      <c r="AH60" s="271"/>
    </row>
    <row r="61" spans="28:34" s="270" customFormat="1" ht="13.2" x14ac:dyDescent="0.2">
      <c r="AB61" s="271"/>
      <c r="AC61" s="271"/>
      <c r="AD61" s="271"/>
      <c r="AE61" s="271"/>
      <c r="AF61" s="271"/>
      <c r="AG61" s="271"/>
      <c r="AH61" s="271"/>
    </row>
    <row r="62" spans="28:34" s="270" customFormat="1" ht="13.2" x14ac:dyDescent="0.2">
      <c r="AB62" s="271"/>
      <c r="AC62" s="271"/>
      <c r="AD62" s="271"/>
      <c r="AE62" s="271"/>
      <c r="AF62" s="271"/>
      <c r="AG62" s="271"/>
      <c r="AH62" s="271"/>
    </row>
    <row r="63" spans="28:34" s="270" customFormat="1" ht="13.2" x14ac:dyDescent="0.2">
      <c r="AB63" s="271"/>
      <c r="AC63" s="271"/>
      <c r="AD63" s="271"/>
      <c r="AE63" s="271"/>
      <c r="AF63" s="271"/>
      <c r="AG63" s="271"/>
    </row>
    <row r="64" spans="28:34" s="270" customFormat="1" ht="13.2" x14ac:dyDescent="0.2">
      <c r="AB64" s="271"/>
      <c r="AC64" s="271"/>
      <c r="AD64" s="271"/>
      <c r="AE64" s="271"/>
      <c r="AF64" s="271"/>
    </row>
    <row r="65" spans="28:34" s="270" customFormat="1" ht="13.2" x14ac:dyDescent="0.2">
      <c r="AB65" s="271"/>
      <c r="AC65" s="271"/>
      <c r="AD65" s="271"/>
      <c r="AE65" s="271"/>
      <c r="AF65" s="271"/>
      <c r="AG65" s="271"/>
      <c r="AH65" s="271"/>
    </row>
    <row r="66" spans="28:34" s="270" customFormat="1" ht="13.2" x14ac:dyDescent="0.2">
      <c r="AB66" s="271"/>
      <c r="AC66" s="271"/>
      <c r="AD66" s="271"/>
      <c r="AE66" s="271"/>
      <c r="AF66" s="271"/>
      <c r="AG66" s="271"/>
      <c r="AH66" s="271"/>
    </row>
    <row r="67" spans="28:34" s="270" customFormat="1" ht="13.2" x14ac:dyDescent="0.2">
      <c r="AB67" s="271"/>
      <c r="AC67" s="271"/>
      <c r="AD67" s="271"/>
      <c r="AE67" s="271"/>
      <c r="AF67" s="271"/>
      <c r="AG67" s="271"/>
      <c r="AH67" s="271"/>
    </row>
    <row r="68" spans="28:34" s="270" customFormat="1" ht="13.2" x14ac:dyDescent="0.2"/>
    <row r="69" spans="28:34" s="270" customFormat="1" ht="13.2" x14ac:dyDescent="0.2">
      <c r="AB69" s="271"/>
      <c r="AC69" s="271"/>
      <c r="AD69" s="271"/>
      <c r="AE69" s="271"/>
    </row>
    <row r="70" spans="28:34" s="270" customFormat="1" ht="13.2" x14ac:dyDescent="0.2">
      <c r="AB70" s="271"/>
      <c r="AC70" s="271"/>
      <c r="AD70" s="271"/>
      <c r="AE70" s="271"/>
      <c r="AF70" s="271"/>
      <c r="AG70" s="271"/>
      <c r="AH70" s="271"/>
    </row>
    <row r="71" spans="28:34" s="270" customFormat="1" ht="13.2" x14ac:dyDescent="0.2">
      <c r="AB71" s="271"/>
      <c r="AC71" s="271"/>
      <c r="AD71" s="271"/>
      <c r="AE71" s="271"/>
      <c r="AF71" s="271"/>
      <c r="AG71" s="271"/>
      <c r="AH71" s="271"/>
    </row>
    <row r="72" spans="28:34" s="270" customFormat="1" ht="13.2" x14ac:dyDescent="0.2">
      <c r="AB72" s="271"/>
      <c r="AC72" s="271"/>
      <c r="AD72" s="271"/>
      <c r="AE72" s="271"/>
      <c r="AF72" s="271"/>
      <c r="AG72" s="271"/>
      <c r="AH72" s="271"/>
    </row>
    <row r="73" spans="28:34" s="270" customFormat="1" ht="13.2" x14ac:dyDescent="0.2">
      <c r="AB73" s="271"/>
      <c r="AC73" s="271"/>
      <c r="AD73" s="271"/>
      <c r="AE73" s="271"/>
      <c r="AF73" s="271"/>
      <c r="AG73" s="271"/>
      <c r="AH73" s="271"/>
    </row>
    <row r="74" spans="28:34" s="270" customFormat="1" ht="13.2" x14ac:dyDescent="0.2">
      <c r="AB74" s="271"/>
      <c r="AC74" s="271"/>
      <c r="AD74" s="271"/>
      <c r="AE74" s="271"/>
      <c r="AF74" s="271"/>
      <c r="AG74" s="271"/>
      <c r="AH74" s="271"/>
    </row>
    <row r="75" spans="28:34" s="270" customFormat="1" ht="13.2" x14ac:dyDescent="0.2">
      <c r="AB75" s="271"/>
      <c r="AC75" s="271"/>
      <c r="AD75" s="271"/>
      <c r="AE75" s="271"/>
      <c r="AF75" s="271"/>
      <c r="AG75" s="271"/>
    </row>
    <row r="76" spans="28:34" s="270" customFormat="1" ht="13.2" x14ac:dyDescent="0.2">
      <c r="AB76" s="271"/>
      <c r="AC76" s="271"/>
      <c r="AD76" s="271"/>
      <c r="AE76" s="271"/>
    </row>
    <row r="77" spans="28:34" s="270" customFormat="1" ht="13.2" x14ac:dyDescent="0.2">
      <c r="AB77" s="271"/>
      <c r="AC77" s="271"/>
      <c r="AD77" s="271"/>
      <c r="AE77" s="271"/>
      <c r="AF77" s="271"/>
    </row>
    <row r="78" spans="28:34" s="270" customFormat="1" ht="13.2" x14ac:dyDescent="0.2">
      <c r="AB78" s="271"/>
      <c r="AC78" s="271"/>
      <c r="AD78" s="271"/>
      <c r="AE78" s="271"/>
      <c r="AF78" s="271"/>
      <c r="AG78" s="271"/>
      <c r="AH78" s="271"/>
    </row>
    <row r="79" spans="28:34" s="270" customFormat="1" ht="13.2" x14ac:dyDescent="0.2">
      <c r="AB79" s="271"/>
      <c r="AC79" s="271"/>
      <c r="AD79" s="271"/>
      <c r="AE79" s="271"/>
      <c r="AF79" s="271"/>
      <c r="AG79" s="271"/>
      <c r="AH79" s="271"/>
    </row>
    <row r="80" spans="28:34" s="270" customFormat="1" ht="13.2" x14ac:dyDescent="0.2">
      <c r="AB80" s="271"/>
      <c r="AC80" s="271"/>
      <c r="AD80" s="271"/>
      <c r="AE80" s="271"/>
      <c r="AF80" s="271"/>
      <c r="AG80" s="271"/>
      <c r="AH80" s="271"/>
    </row>
    <row r="81" spans="25:34" s="270" customFormat="1" ht="13.2" x14ac:dyDescent="0.2">
      <c r="Y81" s="271"/>
      <c r="Z81" s="271"/>
      <c r="AA81" s="271"/>
      <c r="AB81" s="271"/>
      <c r="AC81" s="271"/>
      <c r="AD81" s="271"/>
      <c r="AE81" s="271"/>
      <c r="AF81" s="271"/>
      <c r="AG81" s="271"/>
      <c r="AH81" s="271"/>
    </row>
    <row r="82" spans="25:34" s="270" customFormat="1" ht="13.2" x14ac:dyDescent="0.2">
      <c r="Z82" s="271"/>
      <c r="AA82" s="271"/>
      <c r="AB82" s="271"/>
      <c r="AC82" s="271"/>
      <c r="AD82" s="271"/>
      <c r="AE82" s="271"/>
      <c r="AF82" s="271"/>
      <c r="AG82" s="271"/>
      <c r="AH82" s="271"/>
    </row>
    <row r="83" spans="25:34" s="270" customFormat="1" ht="13.2" x14ac:dyDescent="0.2"/>
    <row r="84" spans="25:34" s="270" customFormat="1" ht="13.2" x14ac:dyDescent="0.2">
      <c r="Y84" s="271"/>
      <c r="Z84" s="271"/>
      <c r="AA84" s="271"/>
      <c r="AB84" s="271"/>
      <c r="AC84" s="271"/>
      <c r="AD84" s="271"/>
      <c r="AE84" s="271"/>
      <c r="AF84" s="271"/>
      <c r="AG84" s="271"/>
      <c r="AH84" s="271"/>
    </row>
    <row r="85" spans="25:34" s="270" customFormat="1" ht="13.2" x14ac:dyDescent="0.2">
      <c r="Y85" s="271"/>
      <c r="Z85" s="271"/>
      <c r="AA85" s="271"/>
      <c r="AB85" s="271"/>
      <c r="AC85" s="271"/>
      <c r="AD85" s="271"/>
      <c r="AE85" s="271"/>
      <c r="AF85" s="271"/>
      <c r="AG85" s="271"/>
      <c r="AH85" s="271"/>
    </row>
    <row r="86" spans="25:34" s="270" customFormat="1" ht="13.2" x14ac:dyDescent="0.2">
      <c r="Y86" s="271"/>
      <c r="Z86" s="271"/>
      <c r="AA86" s="271"/>
      <c r="AB86" s="271"/>
      <c r="AC86" s="271"/>
      <c r="AD86" s="271"/>
      <c r="AE86" s="271"/>
      <c r="AF86" s="271"/>
      <c r="AG86" s="271"/>
      <c r="AH86" s="271"/>
    </row>
    <row r="87" spans="25:34" s="270" customFormat="1" ht="13.2" x14ac:dyDescent="0.2">
      <c r="Y87" s="271"/>
      <c r="Z87" s="271"/>
      <c r="AA87" s="271"/>
      <c r="AB87" s="271"/>
      <c r="AC87" s="271"/>
      <c r="AD87" s="271"/>
      <c r="AE87" s="271"/>
      <c r="AF87" s="271"/>
      <c r="AG87" s="271"/>
      <c r="AH87" s="271"/>
    </row>
    <row r="88" spans="25:34" s="270" customFormat="1" ht="13.2" x14ac:dyDescent="0.2">
      <c r="Y88" s="271"/>
      <c r="Z88" s="271"/>
      <c r="AA88" s="271"/>
      <c r="AB88" s="271"/>
      <c r="AC88" s="271"/>
      <c r="AD88" s="271"/>
      <c r="AE88" s="271"/>
      <c r="AF88" s="271"/>
      <c r="AG88" s="271"/>
    </row>
    <row r="89" spans="25:34" s="270" customFormat="1" ht="13.2" x14ac:dyDescent="0.2">
      <c r="Y89" s="271"/>
      <c r="Z89" s="271"/>
      <c r="AA89" s="271"/>
      <c r="AB89" s="271"/>
      <c r="AC89" s="271"/>
      <c r="AD89" s="271"/>
      <c r="AE89" s="271"/>
      <c r="AF89" s="271"/>
      <c r="AG89" s="271"/>
      <c r="AH89" s="271"/>
    </row>
    <row r="90" spans="25:34" s="270" customFormat="1" ht="13.2" x14ac:dyDescent="0.2">
      <c r="Y90" s="271"/>
      <c r="Z90" s="271"/>
      <c r="AA90" s="271"/>
      <c r="AB90" s="271"/>
      <c r="AC90" s="271"/>
      <c r="AD90" s="271"/>
      <c r="AE90" s="271"/>
      <c r="AF90" s="271"/>
      <c r="AG90" s="271"/>
      <c r="AH90" s="271"/>
    </row>
    <row r="91" spans="25:34" s="270" customFormat="1" ht="13.2" x14ac:dyDescent="0.2">
      <c r="Y91" s="271"/>
      <c r="Z91" s="271"/>
      <c r="AA91" s="271"/>
      <c r="AB91" s="271"/>
      <c r="AC91" s="271"/>
      <c r="AD91" s="271"/>
      <c r="AE91" s="271"/>
      <c r="AF91" s="271"/>
      <c r="AG91" s="271"/>
      <c r="AH91" s="271"/>
    </row>
    <row r="92" spans="25:34" s="270" customFormat="1" ht="13.5" customHeight="1" x14ac:dyDescent="0.2">
      <c r="Y92" s="271"/>
      <c r="Z92" s="271"/>
      <c r="AA92" s="271"/>
      <c r="AB92" s="271"/>
      <c r="AC92" s="271"/>
      <c r="AD92" s="271"/>
      <c r="AE92" s="271"/>
      <c r="AF92" s="271"/>
      <c r="AG92" s="271"/>
      <c r="AH92" s="271"/>
    </row>
    <row r="93" spans="25:34" s="270" customFormat="1" ht="13.5" customHeight="1" x14ac:dyDescent="0.2">
      <c r="Y93" s="271"/>
      <c r="Z93" s="271"/>
      <c r="AA93" s="271"/>
      <c r="AB93" s="271"/>
      <c r="AC93" s="271"/>
      <c r="AD93" s="271"/>
      <c r="AE93" s="271"/>
      <c r="AF93" s="271"/>
      <c r="AG93" s="271"/>
      <c r="AH93" s="271"/>
    </row>
    <row r="94" spans="25:34" s="270" customFormat="1" ht="13.5" customHeight="1" x14ac:dyDescent="0.2">
      <c r="Y94" s="271"/>
      <c r="Z94" s="271"/>
      <c r="AA94" s="271"/>
      <c r="AB94" s="271"/>
      <c r="AC94" s="271"/>
      <c r="AD94" s="271"/>
      <c r="AE94" s="271"/>
    </row>
    <row r="95" spans="25:34" s="270" customFormat="1" ht="13.5" customHeight="1" x14ac:dyDescent="0.2">
      <c r="Y95" s="271"/>
      <c r="Z95" s="271"/>
      <c r="AA95" s="271"/>
      <c r="AB95" s="271"/>
      <c r="AC95" s="271"/>
      <c r="AD95" s="271"/>
      <c r="AE95" s="271"/>
      <c r="AF95" s="271"/>
      <c r="AG95" s="271"/>
    </row>
    <row r="96" spans="25:34" s="270" customFormat="1" ht="13.5" customHeight="1" x14ac:dyDescent="0.2">
      <c r="Y96" s="271"/>
      <c r="Z96" s="271"/>
      <c r="AA96" s="271"/>
      <c r="AB96" s="271"/>
      <c r="AC96" s="271"/>
      <c r="AD96" s="271"/>
      <c r="AE96" s="271"/>
      <c r="AF96" s="271"/>
      <c r="AG96" s="271"/>
      <c r="AH96" s="271"/>
    </row>
    <row r="97" spans="33:34" s="270" customFormat="1" ht="13.5" customHeight="1" x14ac:dyDescent="0.2">
      <c r="AG97" s="271"/>
      <c r="AH97" s="271"/>
    </row>
    <row r="98" spans="33:34" s="270" customFormat="1" ht="13.5" customHeight="1" x14ac:dyDescent="0.2">
      <c r="AG98" s="271"/>
      <c r="AH98" s="271"/>
    </row>
    <row r="99" spans="33:34" s="270" customFormat="1" ht="13.5" customHeight="1" x14ac:dyDescent="0.2">
      <c r="AG99" s="271"/>
      <c r="AH99" s="271"/>
    </row>
    <row r="100" spans="33:34" s="270" customFormat="1" ht="13.5" customHeight="1" x14ac:dyDescent="0.2">
      <c r="AG100" s="271"/>
      <c r="AH100" s="271"/>
    </row>
    <row r="101" spans="33:34" s="270" customFormat="1" ht="13.5" customHeight="1" x14ac:dyDescent="0.2">
      <c r="AG101" s="271"/>
    </row>
    <row r="102" spans="33:34" s="270" customFormat="1" ht="13.5" customHeight="1" x14ac:dyDescent="0.2">
      <c r="AG102" s="271"/>
      <c r="AH102" s="271"/>
    </row>
    <row r="103" spans="33:34" s="270" customFormat="1" ht="13.5" customHeight="1" x14ac:dyDescent="0.2">
      <c r="AG103" s="271"/>
      <c r="AH103" s="271"/>
    </row>
    <row r="104" spans="33:34" s="270" customFormat="1" ht="13.5" customHeight="1" x14ac:dyDescent="0.2"/>
    <row r="105" spans="33:34" s="270" customFormat="1" ht="13.5" customHeight="1" x14ac:dyDescent="0.2">
      <c r="AG105" s="271"/>
      <c r="AH105" s="271"/>
    </row>
    <row r="106" spans="33:34" s="270" customFormat="1" ht="13.5" customHeight="1" x14ac:dyDescent="0.2">
      <c r="AG106" s="271"/>
      <c r="AH106" s="271"/>
    </row>
    <row r="107" spans="33:34" s="270" customFormat="1" ht="13.5" customHeight="1" x14ac:dyDescent="0.2">
      <c r="AG107" s="271"/>
      <c r="AH107" s="271"/>
    </row>
    <row r="108" spans="33:34" s="270" customFormat="1" ht="13.5" customHeight="1" x14ac:dyDescent="0.2">
      <c r="AG108" s="271"/>
      <c r="AH108" s="271"/>
    </row>
    <row r="109" spans="33:34" s="270" customFormat="1" ht="13.5" customHeight="1" x14ac:dyDescent="0.2">
      <c r="AG109" s="271"/>
      <c r="AH109" s="271"/>
    </row>
    <row r="110" spans="33:34" s="270" customFormat="1" ht="13.5" customHeight="1" x14ac:dyDescent="0.2">
      <c r="AG110" s="271"/>
      <c r="AH110" s="271"/>
    </row>
    <row r="111" spans="33:34" s="270" customFormat="1" ht="13.5" customHeight="1" x14ac:dyDescent="0.2">
      <c r="AG111" s="271"/>
      <c r="AH111" s="271"/>
    </row>
    <row r="112" spans="33:34" s="270" customFormat="1" ht="13.5" customHeight="1" x14ac:dyDescent="0.2">
      <c r="AG112" s="271"/>
      <c r="AH112" s="271"/>
    </row>
    <row r="113" spans="34:122" s="270" customFormat="1" ht="13.5" customHeight="1" x14ac:dyDescent="0.2">
      <c r="AH113" s="271"/>
    </row>
    <row r="114" spans="34:122" s="270" customFormat="1" ht="13.5" customHeight="1" x14ac:dyDescent="0.2">
      <c r="AH114" s="271"/>
    </row>
    <row r="115" spans="34:122" s="270" customFormat="1" ht="13.5" customHeight="1" x14ac:dyDescent="0.2">
      <c r="AH115" s="271"/>
    </row>
    <row r="116" spans="34:122" s="270" customFormat="1" ht="13.5" customHeight="1" x14ac:dyDescent="0.2"/>
    <row r="117" spans="34:122" s="270" customFormat="1" ht="13.5" customHeight="1" x14ac:dyDescent="0.2">
      <c r="AH117" s="271"/>
    </row>
    <row r="118" spans="34:122" s="270" customFormat="1" ht="13.5" customHeight="1" x14ac:dyDescent="0.2">
      <c r="AH118" s="271"/>
    </row>
    <row r="119" spans="34:122" s="270" customFormat="1" ht="13.5" customHeight="1" x14ac:dyDescent="0.2">
      <c r="AH119" s="271"/>
    </row>
    <row r="120" spans="34:122" s="270" customFormat="1" ht="13.5" customHeight="1" x14ac:dyDescent="0.2"/>
    <row r="121" spans="34:122" s="270" customFormat="1" ht="13.5" customHeight="1" x14ac:dyDescent="0.2"/>
    <row r="122" spans="34:122" s="270" customFormat="1" ht="13.5" customHeight="1" x14ac:dyDescent="0.2">
      <c r="AH122" s="271"/>
    </row>
    <row r="123" spans="34:122" s="270" customFormat="1" ht="13.5" customHeight="1" x14ac:dyDescent="0.2">
      <c r="AH123" s="271"/>
    </row>
    <row r="124" spans="34:122" s="270" customFormat="1" ht="13.5" customHeight="1" x14ac:dyDescent="0.2">
      <c r="AH124" s="271"/>
    </row>
    <row r="125" spans="34:122" s="270" customFormat="1" ht="13.5" customHeight="1" x14ac:dyDescent="0.2">
      <c r="AH125" s="271"/>
      <c r="DR125" s="270" t="s">
        <v>583</v>
      </c>
    </row>
    <row r="126" spans="34:122" s="270" customFormat="1" ht="13.5" hidden="1" customHeight="1" x14ac:dyDescent="0.2">
      <c r="AH126" s="271"/>
    </row>
    <row r="127" spans="34:122" s="270" customFormat="1" ht="13.5" hidden="1" customHeight="1" x14ac:dyDescent="0.2">
      <c r="AH127" s="271"/>
    </row>
    <row r="128" spans="34:122" s="270" customFormat="1" ht="13.5" hidden="1" customHeight="1" x14ac:dyDescent="0.2">
      <c r="AH128" s="271"/>
    </row>
    <row r="129" s="270" customFormat="1" ht="13.5" hidden="1" customHeight="1" x14ac:dyDescent="0.2"/>
    <row r="130" s="270" customFormat="1" ht="13.5" hidden="1" customHeight="1" x14ac:dyDescent="0.2"/>
    <row r="131" s="270" customFormat="1" ht="13.5" hidden="1" customHeight="1" x14ac:dyDescent="0.2"/>
    <row r="132" s="270" customFormat="1" ht="13.5" hidden="1" customHeight="1" x14ac:dyDescent="0.2"/>
    <row r="133" s="270" customFormat="1" ht="13.5" hidden="1" customHeight="1" x14ac:dyDescent="0.2"/>
    <row r="134" s="270" customFormat="1" ht="13.5" hidden="1" customHeight="1" x14ac:dyDescent="0.2"/>
    <row r="135" s="270" customFormat="1" ht="13.5" hidden="1" customHeight="1" x14ac:dyDescent="0.2"/>
  </sheetData>
  <phoneticPr fontId="2"/>
  <printOptions horizontalCentered="1"/>
  <pageMargins left="0" right="0" top="0.19685039370078741" bottom="0" header="0.31496062992125984" footer="0.31496062992125984"/>
  <pageSetup paperSize="9" scale="3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222</v>
      </c>
      <c r="C5" s="646"/>
      <c r="D5" s="646"/>
      <c r="E5" s="646"/>
      <c r="F5" s="646"/>
      <c r="G5" s="646"/>
      <c r="H5" s="646"/>
      <c r="I5" s="646"/>
      <c r="J5" s="646"/>
      <c r="K5" s="646"/>
      <c r="L5" s="646"/>
      <c r="M5" s="646"/>
      <c r="N5" s="646"/>
      <c r="O5" s="646"/>
      <c r="P5" s="646"/>
      <c r="Q5" s="647"/>
      <c r="R5" s="648">
        <v>2613563</v>
      </c>
      <c r="S5" s="649"/>
      <c r="T5" s="649"/>
      <c r="U5" s="649"/>
      <c r="V5" s="649"/>
      <c r="W5" s="649"/>
      <c r="X5" s="649"/>
      <c r="Y5" s="650"/>
      <c r="Z5" s="651">
        <v>65.2</v>
      </c>
      <c r="AA5" s="651"/>
      <c r="AB5" s="651"/>
      <c r="AC5" s="651"/>
      <c r="AD5" s="652">
        <v>2613563</v>
      </c>
      <c r="AE5" s="652"/>
      <c r="AF5" s="652"/>
      <c r="AG5" s="652"/>
      <c r="AH5" s="652"/>
      <c r="AI5" s="652"/>
      <c r="AJ5" s="652"/>
      <c r="AK5" s="652"/>
      <c r="AL5" s="653">
        <v>88.3</v>
      </c>
      <c r="AM5" s="654"/>
      <c r="AN5" s="654"/>
      <c r="AO5" s="655"/>
      <c r="AP5" s="645" t="s">
        <v>223</v>
      </c>
      <c r="AQ5" s="646"/>
      <c r="AR5" s="646"/>
      <c r="AS5" s="646"/>
      <c r="AT5" s="646"/>
      <c r="AU5" s="646"/>
      <c r="AV5" s="646"/>
      <c r="AW5" s="646"/>
      <c r="AX5" s="646"/>
      <c r="AY5" s="646"/>
      <c r="AZ5" s="646"/>
      <c r="BA5" s="646"/>
      <c r="BB5" s="646"/>
      <c r="BC5" s="646"/>
      <c r="BD5" s="646"/>
      <c r="BE5" s="646"/>
      <c r="BF5" s="647"/>
      <c r="BG5" s="659">
        <v>2613563</v>
      </c>
      <c r="BH5" s="660"/>
      <c r="BI5" s="660"/>
      <c r="BJ5" s="660"/>
      <c r="BK5" s="660"/>
      <c r="BL5" s="660"/>
      <c r="BM5" s="660"/>
      <c r="BN5" s="661"/>
      <c r="BO5" s="662">
        <v>100</v>
      </c>
      <c r="BP5" s="662"/>
      <c r="BQ5" s="662"/>
      <c r="BR5" s="662"/>
      <c r="BS5" s="663">
        <v>2887</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2">
      <c r="B6" s="656" t="s">
        <v>227</v>
      </c>
      <c r="C6" s="657"/>
      <c r="D6" s="657"/>
      <c r="E6" s="657"/>
      <c r="F6" s="657"/>
      <c r="G6" s="657"/>
      <c r="H6" s="657"/>
      <c r="I6" s="657"/>
      <c r="J6" s="657"/>
      <c r="K6" s="657"/>
      <c r="L6" s="657"/>
      <c r="M6" s="657"/>
      <c r="N6" s="657"/>
      <c r="O6" s="657"/>
      <c r="P6" s="657"/>
      <c r="Q6" s="658"/>
      <c r="R6" s="659">
        <v>40469</v>
      </c>
      <c r="S6" s="660"/>
      <c r="T6" s="660"/>
      <c r="U6" s="660"/>
      <c r="V6" s="660"/>
      <c r="W6" s="660"/>
      <c r="X6" s="660"/>
      <c r="Y6" s="661"/>
      <c r="Z6" s="662">
        <v>1</v>
      </c>
      <c r="AA6" s="662"/>
      <c r="AB6" s="662"/>
      <c r="AC6" s="662"/>
      <c r="AD6" s="663">
        <v>40469</v>
      </c>
      <c r="AE6" s="663"/>
      <c r="AF6" s="663"/>
      <c r="AG6" s="663"/>
      <c r="AH6" s="663"/>
      <c r="AI6" s="663"/>
      <c r="AJ6" s="663"/>
      <c r="AK6" s="663"/>
      <c r="AL6" s="664">
        <v>1.4</v>
      </c>
      <c r="AM6" s="665"/>
      <c r="AN6" s="665"/>
      <c r="AO6" s="666"/>
      <c r="AP6" s="656" t="s">
        <v>228</v>
      </c>
      <c r="AQ6" s="657"/>
      <c r="AR6" s="657"/>
      <c r="AS6" s="657"/>
      <c r="AT6" s="657"/>
      <c r="AU6" s="657"/>
      <c r="AV6" s="657"/>
      <c r="AW6" s="657"/>
      <c r="AX6" s="657"/>
      <c r="AY6" s="657"/>
      <c r="AZ6" s="657"/>
      <c r="BA6" s="657"/>
      <c r="BB6" s="657"/>
      <c r="BC6" s="657"/>
      <c r="BD6" s="657"/>
      <c r="BE6" s="657"/>
      <c r="BF6" s="658"/>
      <c r="BG6" s="659">
        <v>2613563</v>
      </c>
      <c r="BH6" s="660"/>
      <c r="BI6" s="660"/>
      <c r="BJ6" s="660"/>
      <c r="BK6" s="660"/>
      <c r="BL6" s="660"/>
      <c r="BM6" s="660"/>
      <c r="BN6" s="661"/>
      <c r="BO6" s="662">
        <v>100</v>
      </c>
      <c r="BP6" s="662"/>
      <c r="BQ6" s="662"/>
      <c r="BR6" s="662"/>
      <c r="BS6" s="663">
        <v>2887</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90714</v>
      </c>
      <c r="CS6" s="660"/>
      <c r="CT6" s="660"/>
      <c r="CU6" s="660"/>
      <c r="CV6" s="660"/>
      <c r="CW6" s="660"/>
      <c r="CX6" s="660"/>
      <c r="CY6" s="661"/>
      <c r="CZ6" s="653">
        <v>2.4</v>
      </c>
      <c r="DA6" s="654"/>
      <c r="DB6" s="654"/>
      <c r="DC6" s="673"/>
      <c r="DD6" s="668" t="s">
        <v>121</v>
      </c>
      <c r="DE6" s="660"/>
      <c r="DF6" s="660"/>
      <c r="DG6" s="660"/>
      <c r="DH6" s="660"/>
      <c r="DI6" s="660"/>
      <c r="DJ6" s="660"/>
      <c r="DK6" s="660"/>
      <c r="DL6" s="660"/>
      <c r="DM6" s="660"/>
      <c r="DN6" s="660"/>
      <c r="DO6" s="660"/>
      <c r="DP6" s="661"/>
      <c r="DQ6" s="668">
        <v>90714</v>
      </c>
      <c r="DR6" s="660"/>
      <c r="DS6" s="660"/>
      <c r="DT6" s="660"/>
      <c r="DU6" s="660"/>
      <c r="DV6" s="660"/>
      <c r="DW6" s="660"/>
      <c r="DX6" s="660"/>
      <c r="DY6" s="660"/>
      <c r="DZ6" s="660"/>
      <c r="EA6" s="660"/>
      <c r="EB6" s="660"/>
      <c r="EC6" s="669"/>
    </row>
    <row r="7" spans="2:143" ht="11.25" customHeight="1" x14ac:dyDescent="0.2">
      <c r="B7" s="656" t="s">
        <v>230</v>
      </c>
      <c r="C7" s="657"/>
      <c r="D7" s="657"/>
      <c r="E7" s="657"/>
      <c r="F7" s="657"/>
      <c r="G7" s="657"/>
      <c r="H7" s="657"/>
      <c r="I7" s="657"/>
      <c r="J7" s="657"/>
      <c r="K7" s="657"/>
      <c r="L7" s="657"/>
      <c r="M7" s="657"/>
      <c r="N7" s="657"/>
      <c r="O7" s="657"/>
      <c r="P7" s="657"/>
      <c r="Q7" s="658"/>
      <c r="R7" s="659">
        <v>1513</v>
      </c>
      <c r="S7" s="660"/>
      <c r="T7" s="660"/>
      <c r="U7" s="660"/>
      <c r="V7" s="660"/>
      <c r="W7" s="660"/>
      <c r="X7" s="660"/>
      <c r="Y7" s="661"/>
      <c r="Z7" s="662">
        <v>0</v>
      </c>
      <c r="AA7" s="662"/>
      <c r="AB7" s="662"/>
      <c r="AC7" s="662"/>
      <c r="AD7" s="663">
        <v>1513</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981696</v>
      </c>
      <c r="BH7" s="660"/>
      <c r="BI7" s="660"/>
      <c r="BJ7" s="660"/>
      <c r="BK7" s="660"/>
      <c r="BL7" s="660"/>
      <c r="BM7" s="660"/>
      <c r="BN7" s="661"/>
      <c r="BO7" s="662">
        <v>37.6</v>
      </c>
      <c r="BP7" s="662"/>
      <c r="BQ7" s="662"/>
      <c r="BR7" s="662"/>
      <c r="BS7" s="663">
        <v>2887</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730080</v>
      </c>
      <c r="CS7" s="660"/>
      <c r="CT7" s="660"/>
      <c r="CU7" s="660"/>
      <c r="CV7" s="660"/>
      <c r="CW7" s="660"/>
      <c r="CX7" s="660"/>
      <c r="CY7" s="661"/>
      <c r="CZ7" s="662">
        <v>19.5</v>
      </c>
      <c r="DA7" s="662"/>
      <c r="DB7" s="662"/>
      <c r="DC7" s="662"/>
      <c r="DD7" s="668">
        <v>51573</v>
      </c>
      <c r="DE7" s="660"/>
      <c r="DF7" s="660"/>
      <c r="DG7" s="660"/>
      <c r="DH7" s="660"/>
      <c r="DI7" s="660"/>
      <c r="DJ7" s="660"/>
      <c r="DK7" s="660"/>
      <c r="DL7" s="660"/>
      <c r="DM7" s="660"/>
      <c r="DN7" s="660"/>
      <c r="DO7" s="660"/>
      <c r="DP7" s="661"/>
      <c r="DQ7" s="668">
        <v>643505</v>
      </c>
      <c r="DR7" s="660"/>
      <c r="DS7" s="660"/>
      <c r="DT7" s="660"/>
      <c r="DU7" s="660"/>
      <c r="DV7" s="660"/>
      <c r="DW7" s="660"/>
      <c r="DX7" s="660"/>
      <c r="DY7" s="660"/>
      <c r="DZ7" s="660"/>
      <c r="EA7" s="660"/>
      <c r="EB7" s="660"/>
      <c r="EC7" s="669"/>
    </row>
    <row r="8" spans="2:143" ht="11.25" customHeight="1" x14ac:dyDescent="0.2">
      <c r="B8" s="656" t="s">
        <v>233</v>
      </c>
      <c r="C8" s="657"/>
      <c r="D8" s="657"/>
      <c r="E8" s="657"/>
      <c r="F8" s="657"/>
      <c r="G8" s="657"/>
      <c r="H8" s="657"/>
      <c r="I8" s="657"/>
      <c r="J8" s="657"/>
      <c r="K8" s="657"/>
      <c r="L8" s="657"/>
      <c r="M8" s="657"/>
      <c r="N8" s="657"/>
      <c r="O8" s="657"/>
      <c r="P8" s="657"/>
      <c r="Q8" s="658"/>
      <c r="R8" s="659">
        <v>7094</v>
      </c>
      <c r="S8" s="660"/>
      <c r="T8" s="660"/>
      <c r="U8" s="660"/>
      <c r="V8" s="660"/>
      <c r="W8" s="660"/>
      <c r="X8" s="660"/>
      <c r="Y8" s="661"/>
      <c r="Z8" s="662">
        <v>0.2</v>
      </c>
      <c r="AA8" s="662"/>
      <c r="AB8" s="662"/>
      <c r="AC8" s="662"/>
      <c r="AD8" s="663">
        <v>7094</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17859</v>
      </c>
      <c r="BH8" s="660"/>
      <c r="BI8" s="660"/>
      <c r="BJ8" s="660"/>
      <c r="BK8" s="660"/>
      <c r="BL8" s="660"/>
      <c r="BM8" s="660"/>
      <c r="BN8" s="661"/>
      <c r="BO8" s="662">
        <v>0.7</v>
      </c>
      <c r="BP8" s="662"/>
      <c r="BQ8" s="662"/>
      <c r="BR8" s="662"/>
      <c r="BS8" s="668" t="s">
        <v>235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1111356</v>
      </c>
      <c r="CS8" s="660"/>
      <c r="CT8" s="660"/>
      <c r="CU8" s="660"/>
      <c r="CV8" s="660"/>
      <c r="CW8" s="660"/>
      <c r="CX8" s="660"/>
      <c r="CY8" s="661"/>
      <c r="CZ8" s="662">
        <v>29.6</v>
      </c>
      <c r="DA8" s="662"/>
      <c r="DB8" s="662"/>
      <c r="DC8" s="662"/>
      <c r="DD8" s="668">
        <v>22392</v>
      </c>
      <c r="DE8" s="660"/>
      <c r="DF8" s="660"/>
      <c r="DG8" s="660"/>
      <c r="DH8" s="660"/>
      <c r="DI8" s="660"/>
      <c r="DJ8" s="660"/>
      <c r="DK8" s="660"/>
      <c r="DL8" s="660"/>
      <c r="DM8" s="660"/>
      <c r="DN8" s="660"/>
      <c r="DO8" s="660"/>
      <c r="DP8" s="661"/>
      <c r="DQ8" s="668">
        <v>699770</v>
      </c>
      <c r="DR8" s="660"/>
      <c r="DS8" s="660"/>
      <c r="DT8" s="660"/>
      <c r="DU8" s="660"/>
      <c r="DV8" s="660"/>
      <c r="DW8" s="660"/>
      <c r="DX8" s="660"/>
      <c r="DY8" s="660"/>
      <c r="DZ8" s="660"/>
      <c r="EA8" s="660"/>
      <c r="EB8" s="660"/>
      <c r="EC8" s="669"/>
    </row>
    <row r="9" spans="2:143" ht="11.25" customHeight="1" x14ac:dyDescent="0.2">
      <c r="B9" s="656" t="s">
        <v>237</v>
      </c>
      <c r="C9" s="657"/>
      <c r="D9" s="657"/>
      <c r="E9" s="657"/>
      <c r="F9" s="657"/>
      <c r="G9" s="657"/>
      <c r="H9" s="657"/>
      <c r="I9" s="657"/>
      <c r="J9" s="657"/>
      <c r="K9" s="657"/>
      <c r="L9" s="657"/>
      <c r="M9" s="657"/>
      <c r="N9" s="657"/>
      <c r="O9" s="657"/>
      <c r="P9" s="657"/>
      <c r="Q9" s="658"/>
      <c r="R9" s="659">
        <v>7598</v>
      </c>
      <c r="S9" s="660"/>
      <c r="T9" s="660"/>
      <c r="U9" s="660"/>
      <c r="V9" s="660"/>
      <c r="W9" s="660"/>
      <c r="X9" s="660"/>
      <c r="Y9" s="661"/>
      <c r="Z9" s="662">
        <v>0.2</v>
      </c>
      <c r="AA9" s="662"/>
      <c r="AB9" s="662"/>
      <c r="AC9" s="662"/>
      <c r="AD9" s="663">
        <v>7598</v>
      </c>
      <c r="AE9" s="663"/>
      <c r="AF9" s="663"/>
      <c r="AG9" s="663"/>
      <c r="AH9" s="663"/>
      <c r="AI9" s="663"/>
      <c r="AJ9" s="663"/>
      <c r="AK9" s="663"/>
      <c r="AL9" s="664">
        <v>0.3</v>
      </c>
      <c r="AM9" s="665"/>
      <c r="AN9" s="665"/>
      <c r="AO9" s="666"/>
      <c r="AP9" s="656" t="s">
        <v>238</v>
      </c>
      <c r="AQ9" s="657"/>
      <c r="AR9" s="657"/>
      <c r="AS9" s="657"/>
      <c r="AT9" s="657"/>
      <c r="AU9" s="657"/>
      <c r="AV9" s="657"/>
      <c r="AW9" s="657"/>
      <c r="AX9" s="657"/>
      <c r="AY9" s="657"/>
      <c r="AZ9" s="657"/>
      <c r="BA9" s="657"/>
      <c r="BB9" s="657"/>
      <c r="BC9" s="657"/>
      <c r="BD9" s="657"/>
      <c r="BE9" s="657"/>
      <c r="BF9" s="658"/>
      <c r="BG9" s="659">
        <v>477544</v>
      </c>
      <c r="BH9" s="660"/>
      <c r="BI9" s="660"/>
      <c r="BJ9" s="660"/>
      <c r="BK9" s="660"/>
      <c r="BL9" s="660"/>
      <c r="BM9" s="660"/>
      <c r="BN9" s="661"/>
      <c r="BO9" s="662">
        <v>18.3</v>
      </c>
      <c r="BP9" s="662"/>
      <c r="BQ9" s="662"/>
      <c r="BR9" s="662"/>
      <c r="BS9" s="668" t="s">
        <v>235</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251365</v>
      </c>
      <c r="CS9" s="660"/>
      <c r="CT9" s="660"/>
      <c r="CU9" s="660"/>
      <c r="CV9" s="660"/>
      <c r="CW9" s="660"/>
      <c r="CX9" s="660"/>
      <c r="CY9" s="661"/>
      <c r="CZ9" s="662">
        <v>6.7</v>
      </c>
      <c r="DA9" s="662"/>
      <c r="DB9" s="662"/>
      <c r="DC9" s="662"/>
      <c r="DD9" s="668">
        <v>1410</v>
      </c>
      <c r="DE9" s="660"/>
      <c r="DF9" s="660"/>
      <c r="DG9" s="660"/>
      <c r="DH9" s="660"/>
      <c r="DI9" s="660"/>
      <c r="DJ9" s="660"/>
      <c r="DK9" s="660"/>
      <c r="DL9" s="660"/>
      <c r="DM9" s="660"/>
      <c r="DN9" s="660"/>
      <c r="DO9" s="660"/>
      <c r="DP9" s="661"/>
      <c r="DQ9" s="668">
        <v>244761</v>
      </c>
      <c r="DR9" s="660"/>
      <c r="DS9" s="660"/>
      <c r="DT9" s="660"/>
      <c r="DU9" s="660"/>
      <c r="DV9" s="660"/>
      <c r="DW9" s="660"/>
      <c r="DX9" s="660"/>
      <c r="DY9" s="660"/>
      <c r="DZ9" s="660"/>
      <c r="EA9" s="660"/>
      <c r="EB9" s="660"/>
      <c r="EC9" s="669"/>
    </row>
    <row r="10" spans="2:143" ht="11.25" customHeight="1" x14ac:dyDescent="0.2">
      <c r="B10" s="656" t="s">
        <v>240</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235</v>
      </c>
      <c r="AA10" s="662"/>
      <c r="AB10" s="662"/>
      <c r="AC10" s="662"/>
      <c r="AD10" s="663" t="s">
        <v>235</v>
      </c>
      <c r="AE10" s="663"/>
      <c r="AF10" s="663"/>
      <c r="AG10" s="663"/>
      <c r="AH10" s="663"/>
      <c r="AI10" s="663"/>
      <c r="AJ10" s="663"/>
      <c r="AK10" s="663"/>
      <c r="AL10" s="664" t="s">
        <v>121</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58775</v>
      </c>
      <c r="BH10" s="660"/>
      <c r="BI10" s="660"/>
      <c r="BJ10" s="660"/>
      <c r="BK10" s="660"/>
      <c r="BL10" s="660"/>
      <c r="BM10" s="660"/>
      <c r="BN10" s="661"/>
      <c r="BO10" s="662">
        <v>2.2000000000000002</v>
      </c>
      <c r="BP10" s="662"/>
      <c r="BQ10" s="662"/>
      <c r="BR10" s="662"/>
      <c r="BS10" s="668" t="s">
        <v>121</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121</v>
      </c>
      <c r="CS10" s="660"/>
      <c r="CT10" s="660"/>
      <c r="CU10" s="660"/>
      <c r="CV10" s="660"/>
      <c r="CW10" s="660"/>
      <c r="CX10" s="660"/>
      <c r="CY10" s="661"/>
      <c r="CZ10" s="662" t="s">
        <v>235</v>
      </c>
      <c r="DA10" s="662"/>
      <c r="DB10" s="662"/>
      <c r="DC10" s="662"/>
      <c r="DD10" s="668" t="s">
        <v>121</v>
      </c>
      <c r="DE10" s="660"/>
      <c r="DF10" s="660"/>
      <c r="DG10" s="660"/>
      <c r="DH10" s="660"/>
      <c r="DI10" s="660"/>
      <c r="DJ10" s="660"/>
      <c r="DK10" s="660"/>
      <c r="DL10" s="660"/>
      <c r="DM10" s="660"/>
      <c r="DN10" s="660"/>
      <c r="DO10" s="660"/>
      <c r="DP10" s="661"/>
      <c r="DQ10" s="668" t="s">
        <v>121</v>
      </c>
      <c r="DR10" s="660"/>
      <c r="DS10" s="660"/>
      <c r="DT10" s="660"/>
      <c r="DU10" s="660"/>
      <c r="DV10" s="660"/>
      <c r="DW10" s="660"/>
      <c r="DX10" s="660"/>
      <c r="DY10" s="660"/>
      <c r="DZ10" s="660"/>
      <c r="EA10" s="660"/>
      <c r="EB10" s="660"/>
      <c r="EC10" s="669"/>
    </row>
    <row r="11" spans="2:143" ht="11.25" customHeight="1" x14ac:dyDescent="0.2">
      <c r="B11" s="656" t="s">
        <v>243</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121</v>
      </c>
      <c r="AE11" s="663"/>
      <c r="AF11" s="663"/>
      <c r="AG11" s="663"/>
      <c r="AH11" s="663"/>
      <c r="AI11" s="663"/>
      <c r="AJ11" s="663"/>
      <c r="AK11" s="663"/>
      <c r="AL11" s="664" t="s">
        <v>235</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427518</v>
      </c>
      <c r="BH11" s="660"/>
      <c r="BI11" s="660"/>
      <c r="BJ11" s="660"/>
      <c r="BK11" s="660"/>
      <c r="BL11" s="660"/>
      <c r="BM11" s="660"/>
      <c r="BN11" s="661"/>
      <c r="BO11" s="662">
        <v>16.399999999999999</v>
      </c>
      <c r="BP11" s="662"/>
      <c r="BQ11" s="662"/>
      <c r="BR11" s="662"/>
      <c r="BS11" s="668">
        <v>2887</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125743</v>
      </c>
      <c r="CS11" s="660"/>
      <c r="CT11" s="660"/>
      <c r="CU11" s="660"/>
      <c r="CV11" s="660"/>
      <c r="CW11" s="660"/>
      <c r="CX11" s="660"/>
      <c r="CY11" s="661"/>
      <c r="CZ11" s="662">
        <v>3.4</v>
      </c>
      <c r="DA11" s="662"/>
      <c r="DB11" s="662"/>
      <c r="DC11" s="662"/>
      <c r="DD11" s="668">
        <v>34768</v>
      </c>
      <c r="DE11" s="660"/>
      <c r="DF11" s="660"/>
      <c r="DG11" s="660"/>
      <c r="DH11" s="660"/>
      <c r="DI11" s="660"/>
      <c r="DJ11" s="660"/>
      <c r="DK11" s="660"/>
      <c r="DL11" s="660"/>
      <c r="DM11" s="660"/>
      <c r="DN11" s="660"/>
      <c r="DO11" s="660"/>
      <c r="DP11" s="661"/>
      <c r="DQ11" s="668">
        <v>87933</v>
      </c>
      <c r="DR11" s="660"/>
      <c r="DS11" s="660"/>
      <c r="DT11" s="660"/>
      <c r="DU11" s="660"/>
      <c r="DV11" s="660"/>
      <c r="DW11" s="660"/>
      <c r="DX11" s="660"/>
      <c r="DY11" s="660"/>
      <c r="DZ11" s="660"/>
      <c r="EA11" s="660"/>
      <c r="EB11" s="660"/>
      <c r="EC11" s="669"/>
    </row>
    <row r="12" spans="2:143" ht="11.25" customHeight="1" x14ac:dyDescent="0.2">
      <c r="B12" s="656" t="s">
        <v>246</v>
      </c>
      <c r="C12" s="657"/>
      <c r="D12" s="657"/>
      <c r="E12" s="657"/>
      <c r="F12" s="657"/>
      <c r="G12" s="657"/>
      <c r="H12" s="657"/>
      <c r="I12" s="657"/>
      <c r="J12" s="657"/>
      <c r="K12" s="657"/>
      <c r="L12" s="657"/>
      <c r="M12" s="657"/>
      <c r="N12" s="657"/>
      <c r="O12" s="657"/>
      <c r="P12" s="657"/>
      <c r="Q12" s="658"/>
      <c r="R12" s="659">
        <v>208120</v>
      </c>
      <c r="S12" s="660"/>
      <c r="T12" s="660"/>
      <c r="U12" s="660"/>
      <c r="V12" s="660"/>
      <c r="W12" s="660"/>
      <c r="X12" s="660"/>
      <c r="Y12" s="661"/>
      <c r="Z12" s="662">
        <v>5.2</v>
      </c>
      <c r="AA12" s="662"/>
      <c r="AB12" s="662"/>
      <c r="AC12" s="662"/>
      <c r="AD12" s="663">
        <v>208120</v>
      </c>
      <c r="AE12" s="663"/>
      <c r="AF12" s="663"/>
      <c r="AG12" s="663"/>
      <c r="AH12" s="663"/>
      <c r="AI12" s="663"/>
      <c r="AJ12" s="663"/>
      <c r="AK12" s="663"/>
      <c r="AL12" s="664">
        <v>7</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1499900</v>
      </c>
      <c r="BH12" s="660"/>
      <c r="BI12" s="660"/>
      <c r="BJ12" s="660"/>
      <c r="BK12" s="660"/>
      <c r="BL12" s="660"/>
      <c r="BM12" s="660"/>
      <c r="BN12" s="661"/>
      <c r="BO12" s="662">
        <v>57.4</v>
      </c>
      <c r="BP12" s="662"/>
      <c r="BQ12" s="662"/>
      <c r="BR12" s="662"/>
      <c r="BS12" s="668" t="s">
        <v>121</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68897</v>
      </c>
      <c r="CS12" s="660"/>
      <c r="CT12" s="660"/>
      <c r="CU12" s="660"/>
      <c r="CV12" s="660"/>
      <c r="CW12" s="660"/>
      <c r="CX12" s="660"/>
      <c r="CY12" s="661"/>
      <c r="CZ12" s="662">
        <v>1.8</v>
      </c>
      <c r="DA12" s="662"/>
      <c r="DB12" s="662"/>
      <c r="DC12" s="662"/>
      <c r="DD12" s="668">
        <v>497</v>
      </c>
      <c r="DE12" s="660"/>
      <c r="DF12" s="660"/>
      <c r="DG12" s="660"/>
      <c r="DH12" s="660"/>
      <c r="DI12" s="660"/>
      <c r="DJ12" s="660"/>
      <c r="DK12" s="660"/>
      <c r="DL12" s="660"/>
      <c r="DM12" s="660"/>
      <c r="DN12" s="660"/>
      <c r="DO12" s="660"/>
      <c r="DP12" s="661"/>
      <c r="DQ12" s="668">
        <v>50063</v>
      </c>
      <c r="DR12" s="660"/>
      <c r="DS12" s="660"/>
      <c r="DT12" s="660"/>
      <c r="DU12" s="660"/>
      <c r="DV12" s="660"/>
      <c r="DW12" s="660"/>
      <c r="DX12" s="660"/>
      <c r="DY12" s="660"/>
      <c r="DZ12" s="660"/>
      <c r="EA12" s="660"/>
      <c r="EB12" s="660"/>
      <c r="EC12" s="669"/>
    </row>
    <row r="13" spans="2:143" ht="11.25" customHeight="1" x14ac:dyDescent="0.2">
      <c r="B13" s="656" t="s">
        <v>249</v>
      </c>
      <c r="C13" s="657"/>
      <c r="D13" s="657"/>
      <c r="E13" s="657"/>
      <c r="F13" s="657"/>
      <c r="G13" s="657"/>
      <c r="H13" s="657"/>
      <c r="I13" s="657"/>
      <c r="J13" s="657"/>
      <c r="K13" s="657"/>
      <c r="L13" s="657"/>
      <c r="M13" s="657"/>
      <c r="N13" s="657"/>
      <c r="O13" s="657"/>
      <c r="P13" s="657"/>
      <c r="Q13" s="658"/>
      <c r="R13" s="659">
        <v>35725</v>
      </c>
      <c r="S13" s="660"/>
      <c r="T13" s="660"/>
      <c r="U13" s="660"/>
      <c r="V13" s="660"/>
      <c r="W13" s="660"/>
      <c r="X13" s="660"/>
      <c r="Y13" s="661"/>
      <c r="Z13" s="662">
        <v>0.9</v>
      </c>
      <c r="AA13" s="662"/>
      <c r="AB13" s="662"/>
      <c r="AC13" s="662"/>
      <c r="AD13" s="663">
        <v>35725</v>
      </c>
      <c r="AE13" s="663"/>
      <c r="AF13" s="663"/>
      <c r="AG13" s="663"/>
      <c r="AH13" s="663"/>
      <c r="AI13" s="663"/>
      <c r="AJ13" s="663"/>
      <c r="AK13" s="663"/>
      <c r="AL13" s="664">
        <v>1.2</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1499720</v>
      </c>
      <c r="BH13" s="660"/>
      <c r="BI13" s="660"/>
      <c r="BJ13" s="660"/>
      <c r="BK13" s="660"/>
      <c r="BL13" s="660"/>
      <c r="BM13" s="660"/>
      <c r="BN13" s="661"/>
      <c r="BO13" s="662">
        <v>57.4</v>
      </c>
      <c r="BP13" s="662"/>
      <c r="BQ13" s="662"/>
      <c r="BR13" s="662"/>
      <c r="BS13" s="668" t="s">
        <v>121</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628451</v>
      </c>
      <c r="CS13" s="660"/>
      <c r="CT13" s="660"/>
      <c r="CU13" s="660"/>
      <c r="CV13" s="660"/>
      <c r="CW13" s="660"/>
      <c r="CX13" s="660"/>
      <c r="CY13" s="661"/>
      <c r="CZ13" s="662">
        <v>16.8</v>
      </c>
      <c r="DA13" s="662"/>
      <c r="DB13" s="662"/>
      <c r="DC13" s="662"/>
      <c r="DD13" s="668">
        <v>157929</v>
      </c>
      <c r="DE13" s="660"/>
      <c r="DF13" s="660"/>
      <c r="DG13" s="660"/>
      <c r="DH13" s="660"/>
      <c r="DI13" s="660"/>
      <c r="DJ13" s="660"/>
      <c r="DK13" s="660"/>
      <c r="DL13" s="660"/>
      <c r="DM13" s="660"/>
      <c r="DN13" s="660"/>
      <c r="DO13" s="660"/>
      <c r="DP13" s="661"/>
      <c r="DQ13" s="668">
        <v>586722</v>
      </c>
      <c r="DR13" s="660"/>
      <c r="DS13" s="660"/>
      <c r="DT13" s="660"/>
      <c r="DU13" s="660"/>
      <c r="DV13" s="660"/>
      <c r="DW13" s="660"/>
      <c r="DX13" s="660"/>
      <c r="DY13" s="660"/>
      <c r="DZ13" s="660"/>
      <c r="EA13" s="660"/>
      <c r="EB13" s="660"/>
      <c r="EC13" s="669"/>
    </row>
    <row r="14" spans="2:143" ht="11.25" customHeight="1" x14ac:dyDescent="0.2">
      <c r="B14" s="656" t="s">
        <v>252</v>
      </c>
      <c r="C14" s="657"/>
      <c r="D14" s="657"/>
      <c r="E14" s="657"/>
      <c r="F14" s="657"/>
      <c r="G14" s="657"/>
      <c r="H14" s="657"/>
      <c r="I14" s="657"/>
      <c r="J14" s="657"/>
      <c r="K14" s="657"/>
      <c r="L14" s="657"/>
      <c r="M14" s="657"/>
      <c r="N14" s="657"/>
      <c r="O14" s="657"/>
      <c r="P14" s="657"/>
      <c r="Q14" s="658"/>
      <c r="R14" s="659" t="s">
        <v>235</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30678</v>
      </c>
      <c r="BH14" s="660"/>
      <c r="BI14" s="660"/>
      <c r="BJ14" s="660"/>
      <c r="BK14" s="660"/>
      <c r="BL14" s="660"/>
      <c r="BM14" s="660"/>
      <c r="BN14" s="661"/>
      <c r="BO14" s="662">
        <v>1.2</v>
      </c>
      <c r="BP14" s="662"/>
      <c r="BQ14" s="662"/>
      <c r="BR14" s="662"/>
      <c r="BS14" s="668" t="s">
        <v>235</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308136</v>
      </c>
      <c r="CS14" s="660"/>
      <c r="CT14" s="660"/>
      <c r="CU14" s="660"/>
      <c r="CV14" s="660"/>
      <c r="CW14" s="660"/>
      <c r="CX14" s="660"/>
      <c r="CY14" s="661"/>
      <c r="CZ14" s="662">
        <v>8.1999999999999993</v>
      </c>
      <c r="DA14" s="662"/>
      <c r="DB14" s="662"/>
      <c r="DC14" s="662"/>
      <c r="DD14" s="668">
        <v>118242</v>
      </c>
      <c r="DE14" s="660"/>
      <c r="DF14" s="660"/>
      <c r="DG14" s="660"/>
      <c r="DH14" s="660"/>
      <c r="DI14" s="660"/>
      <c r="DJ14" s="660"/>
      <c r="DK14" s="660"/>
      <c r="DL14" s="660"/>
      <c r="DM14" s="660"/>
      <c r="DN14" s="660"/>
      <c r="DO14" s="660"/>
      <c r="DP14" s="661"/>
      <c r="DQ14" s="668">
        <v>182570</v>
      </c>
      <c r="DR14" s="660"/>
      <c r="DS14" s="660"/>
      <c r="DT14" s="660"/>
      <c r="DU14" s="660"/>
      <c r="DV14" s="660"/>
      <c r="DW14" s="660"/>
      <c r="DX14" s="660"/>
      <c r="DY14" s="660"/>
      <c r="DZ14" s="660"/>
      <c r="EA14" s="660"/>
      <c r="EB14" s="660"/>
      <c r="EC14" s="669"/>
    </row>
    <row r="15" spans="2:143" ht="11.25" customHeight="1" x14ac:dyDescent="0.2">
      <c r="B15" s="656" t="s">
        <v>255</v>
      </c>
      <c r="C15" s="657"/>
      <c r="D15" s="657"/>
      <c r="E15" s="657"/>
      <c r="F15" s="657"/>
      <c r="G15" s="657"/>
      <c r="H15" s="657"/>
      <c r="I15" s="657"/>
      <c r="J15" s="657"/>
      <c r="K15" s="657"/>
      <c r="L15" s="657"/>
      <c r="M15" s="657"/>
      <c r="N15" s="657"/>
      <c r="O15" s="657"/>
      <c r="P15" s="657"/>
      <c r="Q15" s="658"/>
      <c r="R15" s="659">
        <v>20433</v>
      </c>
      <c r="S15" s="660"/>
      <c r="T15" s="660"/>
      <c r="U15" s="660"/>
      <c r="V15" s="660"/>
      <c r="W15" s="660"/>
      <c r="X15" s="660"/>
      <c r="Y15" s="661"/>
      <c r="Z15" s="662">
        <v>0.5</v>
      </c>
      <c r="AA15" s="662"/>
      <c r="AB15" s="662"/>
      <c r="AC15" s="662"/>
      <c r="AD15" s="663">
        <v>20433</v>
      </c>
      <c r="AE15" s="663"/>
      <c r="AF15" s="663"/>
      <c r="AG15" s="663"/>
      <c r="AH15" s="663"/>
      <c r="AI15" s="663"/>
      <c r="AJ15" s="663"/>
      <c r="AK15" s="663"/>
      <c r="AL15" s="664">
        <v>0.7</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101289</v>
      </c>
      <c r="BH15" s="660"/>
      <c r="BI15" s="660"/>
      <c r="BJ15" s="660"/>
      <c r="BK15" s="660"/>
      <c r="BL15" s="660"/>
      <c r="BM15" s="660"/>
      <c r="BN15" s="661"/>
      <c r="BO15" s="662">
        <v>3.9</v>
      </c>
      <c r="BP15" s="662"/>
      <c r="BQ15" s="662"/>
      <c r="BR15" s="662"/>
      <c r="BS15" s="668" t="s">
        <v>235</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372619</v>
      </c>
      <c r="CS15" s="660"/>
      <c r="CT15" s="660"/>
      <c r="CU15" s="660"/>
      <c r="CV15" s="660"/>
      <c r="CW15" s="660"/>
      <c r="CX15" s="660"/>
      <c r="CY15" s="661"/>
      <c r="CZ15" s="662">
        <v>9.9</v>
      </c>
      <c r="DA15" s="662"/>
      <c r="DB15" s="662"/>
      <c r="DC15" s="662"/>
      <c r="DD15" s="668">
        <v>12820</v>
      </c>
      <c r="DE15" s="660"/>
      <c r="DF15" s="660"/>
      <c r="DG15" s="660"/>
      <c r="DH15" s="660"/>
      <c r="DI15" s="660"/>
      <c r="DJ15" s="660"/>
      <c r="DK15" s="660"/>
      <c r="DL15" s="660"/>
      <c r="DM15" s="660"/>
      <c r="DN15" s="660"/>
      <c r="DO15" s="660"/>
      <c r="DP15" s="661"/>
      <c r="DQ15" s="668">
        <v>360095</v>
      </c>
      <c r="DR15" s="660"/>
      <c r="DS15" s="660"/>
      <c r="DT15" s="660"/>
      <c r="DU15" s="660"/>
      <c r="DV15" s="660"/>
      <c r="DW15" s="660"/>
      <c r="DX15" s="660"/>
      <c r="DY15" s="660"/>
      <c r="DZ15" s="660"/>
      <c r="EA15" s="660"/>
      <c r="EB15" s="660"/>
      <c r="EC15" s="669"/>
    </row>
    <row r="16" spans="2:143" ht="11.25" customHeight="1" x14ac:dyDescent="0.2">
      <c r="B16" s="656" t="s">
        <v>258</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235</v>
      </c>
      <c r="AA16" s="662"/>
      <c r="AB16" s="662"/>
      <c r="AC16" s="662"/>
      <c r="AD16" s="663" t="s">
        <v>121</v>
      </c>
      <c r="AE16" s="663"/>
      <c r="AF16" s="663"/>
      <c r="AG16" s="663"/>
      <c r="AH16" s="663"/>
      <c r="AI16" s="663"/>
      <c r="AJ16" s="663"/>
      <c r="AK16" s="663"/>
      <c r="AL16" s="664" t="s">
        <v>121</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235</v>
      </c>
      <c r="DA16" s="662"/>
      <c r="DB16" s="662"/>
      <c r="DC16" s="662"/>
      <c r="DD16" s="668" t="s">
        <v>121</v>
      </c>
      <c r="DE16" s="660"/>
      <c r="DF16" s="660"/>
      <c r="DG16" s="660"/>
      <c r="DH16" s="660"/>
      <c r="DI16" s="660"/>
      <c r="DJ16" s="660"/>
      <c r="DK16" s="660"/>
      <c r="DL16" s="660"/>
      <c r="DM16" s="660"/>
      <c r="DN16" s="660"/>
      <c r="DO16" s="660"/>
      <c r="DP16" s="661"/>
      <c r="DQ16" s="668" t="s">
        <v>121</v>
      </c>
      <c r="DR16" s="660"/>
      <c r="DS16" s="660"/>
      <c r="DT16" s="660"/>
      <c r="DU16" s="660"/>
      <c r="DV16" s="660"/>
      <c r="DW16" s="660"/>
      <c r="DX16" s="660"/>
      <c r="DY16" s="660"/>
      <c r="DZ16" s="660"/>
      <c r="EA16" s="660"/>
      <c r="EB16" s="660"/>
      <c r="EC16" s="669"/>
    </row>
    <row r="17" spans="2:133" ht="11.25" customHeight="1" x14ac:dyDescent="0.2">
      <c r="B17" s="656" t="s">
        <v>261</v>
      </c>
      <c r="C17" s="657"/>
      <c r="D17" s="657"/>
      <c r="E17" s="657"/>
      <c r="F17" s="657"/>
      <c r="G17" s="657"/>
      <c r="H17" s="657"/>
      <c r="I17" s="657"/>
      <c r="J17" s="657"/>
      <c r="K17" s="657"/>
      <c r="L17" s="657"/>
      <c r="M17" s="657"/>
      <c r="N17" s="657"/>
      <c r="O17" s="657"/>
      <c r="P17" s="657"/>
      <c r="Q17" s="658"/>
      <c r="R17" s="659">
        <v>5356</v>
      </c>
      <c r="S17" s="660"/>
      <c r="T17" s="660"/>
      <c r="U17" s="660"/>
      <c r="V17" s="660"/>
      <c r="W17" s="660"/>
      <c r="X17" s="660"/>
      <c r="Y17" s="661"/>
      <c r="Z17" s="662">
        <v>0.1</v>
      </c>
      <c r="AA17" s="662"/>
      <c r="AB17" s="662"/>
      <c r="AC17" s="662"/>
      <c r="AD17" s="663">
        <v>5356</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61888</v>
      </c>
      <c r="CS17" s="660"/>
      <c r="CT17" s="660"/>
      <c r="CU17" s="660"/>
      <c r="CV17" s="660"/>
      <c r="CW17" s="660"/>
      <c r="CX17" s="660"/>
      <c r="CY17" s="661"/>
      <c r="CZ17" s="662">
        <v>1.7</v>
      </c>
      <c r="DA17" s="662"/>
      <c r="DB17" s="662"/>
      <c r="DC17" s="662"/>
      <c r="DD17" s="668" t="s">
        <v>121</v>
      </c>
      <c r="DE17" s="660"/>
      <c r="DF17" s="660"/>
      <c r="DG17" s="660"/>
      <c r="DH17" s="660"/>
      <c r="DI17" s="660"/>
      <c r="DJ17" s="660"/>
      <c r="DK17" s="660"/>
      <c r="DL17" s="660"/>
      <c r="DM17" s="660"/>
      <c r="DN17" s="660"/>
      <c r="DO17" s="660"/>
      <c r="DP17" s="661"/>
      <c r="DQ17" s="668">
        <v>61888</v>
      </c>
      <c r="DR17" s="660"/>
      <c r="DS17" s="660"/>
      <c r="DT17" s="660"/>
      <c r="DU17" s="660"/>
      <c r="DV17" s="660"/>
      <c r="DW17" s="660"/>
      <c r="DX17" s="660"/>
      <c r="DY17" s="660"/>
      <c r="DZ17" s="660"/>
      <c r="EA17" s="660"/>
      <c r="EB17" s="660"/>
      <c r="EC17" s="669"/>
    </row>
    <row r="18" spans="2:133" ht="11.25" customHeight="1" x14ac:dyDescent="0.2">
      <c r="B18" s="656" t="s">
        <v>264</v>
      </c>
      <c r="C18" s="657"/>
      <c r="D18" s="657"/>
      <c r="E18" s="657"/>
      <c r="F18" s="657"/>
      <c r="G18" s="657"/>
      <c r="H18" s="657"/>
      <c r="I18" s="657"/>
      <c r="J18" s="657"/>
      <c r="K18" s="657"/>
      <c r="L18" s="657"/>
      <c r="M18" s="657"/>
      <c r="N18" s="657"/>
      <c r="O18" s="657"/>
      <c r="P18" s="657"/>
      <c r="Q18" s="658"/>
      <c r="R18" s="659">
        <v>6502</v>
      </c>
      <c r="S18" s="660"/>
      <c r="T18" s="660"/>
      <c r="U18" s="660"/>
      <c r="V18" s="660"/>
      <c r="W18" s="660"/>
      <c r="X18" s="660"/>
      <c r="Y18" s="661"/>
      <c r="Z18" s="662">
        <v>0.2</v>
      </c>
      <c r="AA18" s="662"/>
      <c r="AB18" s="662"/>
      <c r="AC18" s="662"/>
      <c r="AD18" s="663" t="s">
        <v>121</v>
      </c>
      <c r="AE18" s="663"/>
      <c r="AF18" s="663"/>
      <c r="AG18" s="663"/>
      <c r="AH18" s="663"/>
      <c r="AI18" s="663"/>
      <c r="AJ18" s="663"/>
      <c r="AK18" s="663"/>
      <c r="AL18" s="664" t="s">
        <v>121</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235</v>
      </c>
      <c r="DA18" s="662"/>
      <c r="DB18" s="662"/>
      <c r="DC18" s="662"/>
      <c r="DD18" s="668" t="s">
        <v>235</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x14ac:dyDescent="0.2">
      <c r="B19" s="656" t="s">
        <v>267</v>
      </c>
      <c r="C19" s="657"/>
      <c r="D19" s="657"/>
      <c r="E19" s="657"/>
      <c r="F19" s="657"/>
      <c r="G19" s="657"/>
      <c r="H19" s="657"/>
      <c r="I19" s="657"/>
      <c r="J19" s="657"/>
      <c r="K19" s="657"/>
      <c r="L19" s="657"/>
      <c r="M19" s="657"/>
      <c r="N19" s="657"/>
      <c r="O19" s="657"/>
      <c r="P19" s="657"/>
      <c r="Q19" s="658"/>
      <c r="R19" s="659" t="s">
        <v>121</v>
      </c>
      <c r="S19" s="660"/>
      <c r="T19" s="660"/>
      <c r="U19" s="660"/>
      <c r="V19" s="660"/>
      <c r="W19" s="660"/>
      <c r="X19" s="660"/>
      <c r="Y19" s="661"/>
      <c r="Z19" s="662" t="s">
        <v>235</v>
      </c>
      <c r="AA19" s="662"/>
      <c r="AB19" s="662"/>
      <c r="AC19" s="662"/>
      <c r="AD19" s="663" t="s">
        <v>121</v>
      </c>
      <c r="AE19" s="663"/>
      <c r="AF19" s="663"/>
      <c r="AG19" s="663"/>
      <c r="AH19" s="663"/>
      <c r="AI19" s="663"/>
      <c r="AJ19" s="663"/>
      <c r="AK19" s="663"/>
      <c r="AL19" s="664" t="s">
        <v>121</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235</v>
      </c>
      <c r="BH19" s="660"/>
      <c r="BI19" s="660"/>
      <c r="BJ19" s="660"/>
      <c r="BK19" s="660"/>
      <c r="BL19" s="660"/>
      <c r="BM19" s="660"/>
      <c r="BN19" s="661"/>
      <c r="BO19" s="662" t="s">
        <v>235</v>
      </c>
      <c r="BP19" s="662"/>
      <c r="BQ19" s="662"/>
      <c r="BR19" s="662"/>
      <c r="BS19" s="668" t="s">
        <v>235</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235</v>
      </c>
      <c r="DR19" s="660"/>
      <c r="DS19" s="660"/>
      <c r="DT19" s="660"/>
      <c r="DU19" s="660"/>
      <c r="DV19" s="660"/>
      <c r="DW19" s="660"/>
      <c r="DX19" s="660"/>
      <c r="DY19" s="660"/>
      <c r="DZ19" s="660"/>
      <c r="EA19" s="660"/>
      <c r="EB19" s="660"/>
      <c r="EC19" s="669"/>
    </row>
    <row r="20" spans="2:133" ht="11.25" customHeight="1" x14ac:dyDescent="0.2">
      <c r="B20" s="656" t="s">
        <v>270</v>
      </c>
      <c r="C20" s="657"/>
      <c r="D20" s="657"/>
      <c r="E20" s="657"/>
      <c r="F20" s="657"/>
      <c r="G20" s="657"/>
      <c r="H20" s="657"/>
      <c r="I20" s="657"/>
      <c r="J20" s="657"/>
      <c r="K20" s="657"/>
      <c r="L20" s="657"/>
      <c r="M20" s="657"/>
      <c r="N20" s="657"/>
      <c r="O20" s="657"/>
      <c r="P20" s="657"/>
      <c r="Q20" s="658"/>
      <c r="R20" s="659">
        <v>6502</v>
      </c>
      <c r="S20" s="660"/>
      <c r="T20" s="660"/>
      <c r="U20" s="660"/>
      <c r="V20" s="660"/>
      <c r="W20" s="660"/>
      <c r="X20" s="660"/>
      <c r="Y20" s="661"/>
      <c r="Z20" s="662">
        <v>0.2</v>
      </c>
      <c r="AA20" s="662"/>
      <c r="AB20" s="662"/>
      <c r="AC20" s="662"/>
      <c r="AD20" s="663" t="s">
        <v>235</v>
      </c>
      <c r="AE20" s="663"/>
      <c r="AF20" s="663"/>
      <c r="AG20" s="663"/>
      <c r="AH20" s="663"/>
      <c r="AI20" s="663"/>
      <c r="AJ20" s="663"/>
      <c r="AK20" s="663"/>
      <c r="AL20" s="664" t="s">
        <v>235</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121</v>
      </c>
      <c r="BP20" s="662"/>
      <c r="BQ20" s="662"/>
      <c r="BR20" s="662"/>
      <c r="BS20" s="668" t="s">
        <v>235</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3749249</v>
      </c>
      <c r="CS20" s="660"/>
      <c r="CT20" s="660"/>
      <c r="CU20" s="660"/>
      <c r="CV20" s="660"/>
      <c r="CW20" s="660"/>
      <c r="CX20" s="660"/>
      <c r="CY20" s="661"/>
      <c r="CZ20" s="662">
        <v>100</v>
      </c>
      <c r="DA20" s="662"/>
      <c r="DB20" s="662"/>
      <c r="DC20" s="662"/>
      <c r="DD20" s="668">
        <v>399631</v>
      </c>
      <c r="DE20" s="660"/>
      <c r="DF20" s="660"/>
      <c r="DG20" s="660"/>
      <c r="DH20" s="660"/>
      <c r="DI20" s="660"/>
      <c r="DJ20" s="660"/>
      <c r="DK20" s="660"/>
      <c r="DL20" s="660"/>
      <c r="DM20" s="660"/>
      <c r="DN20" s="660"/>
      <c r="DO20" s="660"/>
      <c r="DP20" s="661"/>
      <c r="DQ20" s="668">
        <v>3008021</v>
      </c>
      <c r="DR20" s="660"/>
      <c r="DS20" s="660"/>
      <c r="DT20" s="660"/>
      <c r="DU20" s="660"/>
      <c r="DV20" s="660"/>
      <c r="DW20" s="660"/>
      <c r="DX20" s="660"/>
      <c r="DY20" s="660"/>
      <c r="DZ20" s="660"/>
      <c r="EA20" s="660"/>
      <c r="EB20" s="660"/>
      <c r="EC20" s="669"/>
    </row>
    <row r="21" spans="2:133" ht="11.25" customHeight="1" x14ac:dyDescent="0.2">
      <c r="B21" s="656" t="s">
        <v>273</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121</v>
      </c>
      <c r="AA21" s="662"/>
      <c r="AB21" s="662"/>
      <c r="AC21" s="662"/>
      <c r="AD21" s="663" t="s">
        <v>235</v>
      </c>
      <c r="AE21" s="663"/>
      <c r="AF21" s="663"/>
      <c r="AG21" s="663"/>
      <c r="AH21" s="663"/>
      <c r="AI21" s="663"/>
      <c r="AJ21" s="663"/>
      <c r="AK21" s="663"/>
      <c r="AL21" s="664" t="s">
        <v>121</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235</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275</v>
      </c>
      <c r="C22" s="657"/>
      <c r="D22" s="657"/>
      <c r="E22" s="657"/>
      <c r="F22" s="657"/>
      <c r="G22" s="657"/>
      <c r="H22" s="657"/>
      <c r="I22" s="657"/>
      <c r="J22" s="657"/>
      <c r="K22" s="657"/>
      <c r="L22" s="657"/>
      <c r="M22" s="657"/>
      <c r="N22" s="657"/>
      <c r="O22" s="657"/>
      <c r="P22" s="657"/>
      <c r="Q22" s="658"/>
      <c r="R22" s="659">
        <v>2946373</v>
      </c>
      <c r="S22" s="660"/>
      <c r="T22" s="660"/>
      <c r="U22" s="660"/>
      <c r="V22" s="660"/>
      <c r="W22" s="660"/>
      <c r="X22" s="660"/>
      <c r="Y22" s="661"/>
      <c r="Z22" s="662">
        <v>73.5</v>
      </c>
      <c r="AA22" s="662"/>
      <c r="AB22" s="662"/>
      <c r="AC22" s="662"/>
      <c r="AD22" s="663">
        <v>2939871</v>
      </c>
      <c r="AE22" s="663"/>
      <c r="AF22" s="663"/>
      <c r="AG22" s="663"/>
      <c r="AH22" s="663"/>
      <c r="AI22" s="663"/>
      <c r="AJ22" s="663"/>
      <c r="AK22" s="663"/>
      <c r="AL22" s="664">
        <v>99.4</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235</v>
      </c>
      <c r="BH22" s="660"/>
      <c r="BI22" s="660"/>
      <c r="BJ22" s="660"/>
      <c r="BK22" s="660"/>
      <c r="BL22" s="660"/>
      <c r="BM22" s="660"/>
      <c r="BN22" s="661"/>
      <c r="BO22" s="662" t="s">
        <v>121</v>
      </c>
      <c r="BP22" s="662"/>
      <c r="BQ22" s="662"/>
      <c r="BR22" s="662"/>
      <c r="BS22" s="668" t="s">
        <v>235</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278</v>
      </c>
      <c r="C23" s="657"/>
      <c r="D23" s="657"/>
      <c r="E23" s="657"/>
      <c r="F23" s="657"/>
      <c r="G23" s="657"/>
      <c r="H23" s="657"/>
      <c r="I23" s="657"/>
      <c r="J23" s="657"/>
      <c r="K23" s="657"/>
      <c r="L23" s="657"/>
      <c r="M23" s="657"/>
      <c r="N23" s="657"/>
      <c r="O23" s="657"/>
      <c r="P23" s="657"/>
      <c r="Q23" s="658"/>
      <c r="R23" s="659">
        <v>1993</v>
      </c>
      <c r="S23" s="660"/>
      <c r="T23" s="660"/>
      <c r="U23" s="660"/>
      <c r="V23" s="660"/>
      <c r="W23" s="660"/>
      <c r="X23" s="660"/>
      <c r="Y23" s="661"/>
      <c r="Z23" s="662">
        <v>0</v>
      </c>
      <c r="AA23" s="662"/>
      <c r="AB23" s="662"/>
      <c r="AC23" s="662"/>
      <c r="AD23" s="663">
        <v>1993</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121</v>
      </c>
      <c r="BP23" s="662"/>
      <c r="BQ23" s="662"/>
      <c r="BR23" s="662"/>
      <c r="BS23" s="668" t="s">
        <v>235</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2">
      <c r="B24" s="656" t="s">
        <v>285</v>
      </c>
      <c r="C24" s="657"/>
      <c r="D24" s="657"/>
      <c r="E24" s="657"/>
      <c r="F24" s="657"/>
      <c r="G24" s="657"/>
      <c r="H24" s="657"/>
      <c r="I24" s="657"/>
      <c r="J24" s="657"/>
      <c r="K24" s="657"/>
      <c r="L24" s="657"/>
      <c r="M24" s="657"/>
      <c r="N24" s="657"/>
      <c r="O24" s="657"/>
      <c r="P24" s="657"/>
      <c r="Q24" s="658"/>
      <c r="R24" s="659">
        <v>26816</v>
      </c>
      <c r="S24" s="660"/>
      <c r="T24" s="660"/>
      <c r="U24" s="660"/>
      <c r="V24" s="660"/>
      <c r="W24" s="660"/>
      <c r="X24" s="660"/>
      <c r="Y24" s="661"/>
      <c r="Z24" s="662">
        <v>0.7</v>
      </c>
      <c r="AA24" s="662"/>
      <c r="AB24" s="662"/>
      <c r="AC24" s="662"/>
      <c r="AD24" s="663" t="s">
        <v>121</v>
      </c>
      <c r="AE24" s="663"/>
      <c r="AF24" s="663"/>
      <c r="AG24" s="663"/>
      <c r="AH24" s="663"/>
      <c r="AI24" s="663"/>
      <c r="AJ24" s="663"/>
      <c r="AK24" s="663"/>
      <c r="AL24" s="664" t="s">
        <v>121</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121</v>
      </c>
      <c r="BP24" s="662"/>
      <c r="BQ24" s="662"/>
      <c r="BR24" s="662"/>
      <c r="BS24" s="668" t="s">
        <v>235</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1357948</v>
      </c>
      <c r="CS24" s="649"/>
      <c r="CT24" s="649"/>
      <c r="CU24" s="649"/>
      <c r="CV24" s="649"/>
      <c r="CW24" s="649"/>
      <c r="CX24" s="649"/>
      <c r="CY24" s="650"/>
      <c r="CZ24" s="653">
        <v>36.200000000000003</v>
      </c>
      <c r="DA24" s="654"/>
      <c r="DB24" s="654"/>
      <c r="DC24" s="673"/>
      <c r="DD24" s="692">
        <v>1015760</v>
      </c>
      <c r="DE24" s="649"/>
      <c r="DF24" s="649"/>
      <c r="DG24" s="649"/>
      <c r="DH24" s="649"/>
      <c r="DI24" s="649"/>
      <c r="DJ24" s="649"/>
      <c r="DK24" s="650"/>
      <c r="DL24" s="692">
        <v>1012136</v>
      </c>
      <c r="DM24" s="649"/>
      <c r="DN24" s="649"/>
      <c r="DO24" s="649"/>
      <c r="DP24" s="649"/>
      <c r="DQ24" s="649"/>
      <c r="DR24" s="649"/>
      <c r="DS24" s="649"/>
      <c r="DT24" s="649"/>
      <c r="DU24" s="649"/>
      <c r="DV24" s="650"/>
      <c r="DW24" s="653">
        <v>34.200000000000003</v>
      </c>
      <c r="DX24" s="654"/>
      <c r="DY24" s="654"/>
      <c r="DZ24" s="654"/>
      <c r="EA24" s="654"/>
      <c r="EB24" s="654"/>
      <c r="EC24" s="655"/>
    </row>
    <row r="25" spans="2:133" ht="11.25" customHeight="1" x14ac:dyDescent="0.2">
      <c r="B25" s="656" t="s">
        <v>288</v>
      </c>
      <c r="C25" s="657"/>
      <c r="D25" s="657"/>
      <c r="E25" s="657"/>
      <c r="F25" s="657"/>
      <c r="G25" s="657"/>
      <c r="H25" s="657"/>
      <c r="I25" s="657"/>
      <c r="J25" s="657"/>
      <c r="K25" s="657"/>
      <c r="L25" s="657"/>
      <c r="M25" s="657"/>
      <c r="N25" s="657"/>
      <c r="O25" s="657"/>
      <c r="P25" s="657"/>
      <c r="Q25" s="658"/>
      <c r="R25" s="659">
        <v>55178</v>
      </c>
      <c r="S25" s="660"/>
      <c r="T25" s="660"/>
      <c r="U25" s="660"/>
      <c r="V25" s="660"/>
      <c r="W25" s="660"/>
      <c r="X25" s="660"/>
      <c r="Y25" s="661"/>
      <c r="Z25" s="662">
        <v>1.4</v>
      </c>
      <c r="AA25" s="662"/>
      <c r="AB25" s="662"/>
      <c r="AC25" s="662"/>
      <c r="AD25" s="663">
        <v>17087</v>
      </c>
      <c r="AE25" s="663"/>
      <c r="AF25" s="663"/>
      <c r="AG25" s="663"/>
      <c r="AH25" s="663"/>
      <c r="AI25" s="663"/>
      <c r="AJ25" s="663"/>
      <c r="AK25" s="663"/>
      <c r="AL25" s="664">
        <v>0.6</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235</v>
      </c>
      <c r="BH25" s="660"/>
      <c r="BI25" s="660"/>
      <c r="BJ25" s="660"/>
      <c r="BK25" s="660"/>
      <c r="BL25" s="660"/>
      <c r="BM25" s="660"/>
      <c r="BN25" s="661"/>
      <c r="BO25" s="662" t="s">
        <v>235</v>
      </c>
      <c r="BP25" s="662"/>
      <c r="BQ25" s="662"/>
      <c r="BR25" s="662"/>
      <c r="BS25" s="668" t="s">
        <v>121</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844078</v>
      </c>
      <c r="CS25" s="695"/>
      <c r="CT25" s="695"/>
      <c r="CU25" s="695"/>
      <c r="CV25" s="695"/>
      <c r="CW25" s="695"/>
      <c r="CX25" s="695"/>
      <c r="CY25" s="696"/>
      <c r="CZ25" s="664">
        <v>22.5</v>
      </c>
      <c r="DA25" s="693"/>
      <c r="DB25" s="693"/>
      <c r="DC25" s="697"/>
      <c r="DD25" s="668">
        <v>800974</v>
      </c>
      <c r="DE25" s="695"/>
      <c r="DF25" s="695"/>
      <c r="DG25" s="695"/>
      <c r="DH25" s="695"/>
      <c r="DI25" s="695"/>
      <c r="DJ25" s="695"/>
      <c r="DK25" s="696"/>
      <c r="DL25" s="668">
        <v>800948</v>
      </c>
      <c r="DM25" s="695"/>
      <c r="DN25" s="695"/>
      <c r="DO25" s="695"/>
      <c r="DP25" s="695"/>
      <c r="DQ25" s="695"/>
      <c r="DR25" s="695"/>
      <c r="DS25" s="695"/>
      <c r="DT25" s="695"/>
      <c r="DU25" s="695"/>
      <c r="DV25" s="696"/>
      <c r="DW25" s="664">
        <v>27.1</v>
      </c>
      <c r="DX25" s="693"/>
      <c r="DY25" s="693"/>
      <c r="DZ25" s="693"/>
      <c r="EA25" s="693"/>
      <c r="EB25" s="693"/>
      <c r="EC25" s="694"/>
    </row>
    <row r="26" spans="2:133" ht="11.25" customHeight="1" x14ac:dyDescent="0.2">
      <c r="B26" s="656" t="s">
        <v>291</v>
      </c>
      <c r="C26" s="657"/>
      <c r="D26" s="657"/>
      <c r="E26" s="657"/>
      <c r="F26" s="657"/>
      <c r="G26" s="657"/>
      <c r="H26" s="657"/>
      <c r="I26" s="657"/>
      <c r="J26" s="657"/>
      <c r="K26" s="657"/>
      <c r="L26" s="657"/>
      <c r="M26" s="657"/>
      <c r="N26" s="657"/>
      <c r="O26" s="657"/>
      <c r="P26" s="657"/>
      <c r="Q26" s="658"/>
      <c r="R26" s="659">
        <v>6088</v>
      </c>
      <c r="S26" s="660"/>
      <c r="T26" s="660"/>
      <c r="U26" s="660"/>
      <c r="V26" s="660"/>
      <c r="W26" s="660"/>
      <c r="X26" s="660"/>
      <c r="Y26" s="661"/>
      <c r="Z26" s="662">
        <v>0.2</v>
      </c>
      <c r="AA26" s="662"/>
      <c r="AB26" s="662"/>
      <c r="AC26" s="662"/>
      <c r="AD26" s="663" t="s">
        <v>235</v>
      </c>
      <c r="AE26" s="663"/>
      <c r="AF26" s="663"/>
      <c r="AG26" s="663"/>
      <c r="AH26" s="663"/>
      <c r="AI26" s="663"/>
      <c r="AJ26" s="663"/>
      <c r="AK26" s="663"/>
      <c r="AL26" s="664" t="s">
        <v>235</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235</v>
      </c>
      <c r="BH26" s="660"/>
      <c r="BI26" s="660"/>
      <c r="BJ26" s="660"/>
      <c r="BK26" s="660"/>
      <c r="BL26" s="660"/>
      <c r="BM26" s="660"/>
      <c r="BN26" s="661"/>
      <c r="BO26" s="662" t="s">
        <v>235</v>
      </c>
      <c r="BP26" s="662"/>
      <c r="BQ26" s="662"/>
      <c r="BR26" s="662"/>
      <c r="BS26" s="668" t="s">
        <v>235</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530914</v>
      </c>
      <c r="CS26" s="660"/>
      <c r="CT26" s="660"/>
      <c r="CU26" s="660"/>
      <c r="CV26" s="660"/>
      <c r="CW26" s="660"/>
      <c r="CX26" s="660"/>
      <c r="CY26" s="661"/>
      <c r="CZ26" s="664">
        <v>14.2</v>
      </c>
      <c r="DA26" s="693"/>
      <c r="DB26" s="693"/>
      <c r="DC26" s="697"/>
      <c r="DD26" s="668">
        <v>490228</v>
      </c>
      <c r="DE26" s="660"/>
      <c r="DF26" s="660"/>
      <c r="DG26" s="660"/>
      <c r="DH26" s="660"/>
      <c r="DI26" s="660"/>
      <c r="DJ26" s="660"/>
      <c r="DK26" s="661"/>
      <c r="DL26" s="668" t="s">
        <v>235</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2">
      <c r="B27" s="656" t="s">
        <v>294</v>
      </c>
      <c r="C27" s="657"/>
      <c r="D27" s="657"/>
      <c r="E27" s="657"/>
      <c r="F27" s="657"/>
      <c r="G27" s="657"/>
      <c r="H27" s="657"/>
      <c r="I27" s="657"/>
      <c r="J27" s="657"/>
      <c r="K27" s="657"/>
      <c r="L27" s="657"/>
      <c r="M27" s="657"/>
      <c r="N27" s="657"/>
      <c r="O27" s="657"/>
      <c r="P27" s="657"/>
      <c r="Q27" s="658"/>
      <c r="R27" s="659">
        <v>275279</v>
      </c>
      <c r="S27" s="660"/>
      <c r="T27" s="660"/>
      <c r="U27" s="660"/>
      <c r="V27" s="660"/>
      <c r="W27" s="660"/>
      <c r="X27" s="660"/>
      <c r="Y27" s="661"/>
      <c r="Z27" s="662">
        <v>6.9</v>
      </c>
      <c r="AA27" s="662"/>
      <c r="AB27" s="662"/>
      <c r="AC27" s="662"/>
      <c r="AD27" s="663" t="s">
        <v>235</v>
      </c>
      <c r="AE27" s="663"/>
      <c r="AF27" s="663"/>
      <c r="AG27" s="663"/>
      <c r="AH27" s="663"/>
      <c r="AI27" s="663"/>
      <c r="AJ27" s="663"/>
      <c r="AK27" s="663"/>
      <c r="AL27" s="664" t="s">
        <v>235</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2613563</v>
      </c>
      <c r="BH27" s="660"/>
      <c r="BI27" s="660"/>
      <c r="BJ27" s="660"/>
      <c r="BK27" s="660"/>
      <c r="BL27" s="660"/>
      <c r="BM27" s="660"/>
      <c r="BN27" s="661"/>
      <c r="BO27" s="662">
        <v>100</v>
      </c>
      <c r="BP27" s="662"/>
      <c r="BQ27" s="662"/>
      <c r="BR27" s="662"/>
      <c r="BS27" s="668">
        <v>2887</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451982</v>
      </c>
      <c r="CS27" s="695"/>
      <c r="CT27" s="695"/>
      <c r="CU27" s="695"/>
      <c r="CV27" s="695"/>
      <c r="CW27" s="695"/>
      <c r="CX27" s="695"/>
      <c r="CY27" s="696"/>
      <c r="CZ27" s="664">
        <v>12.1</v>
      </c>
      <c r="DA27" s="693"/>
      <c r="DB27" s="693"/>
      <c r="DC27" s="697"/>
      <c r="DD27" s="668">
        <v>152898</v>
      </c>
      <c r="DE27" s="695"/>
      <c r="DF27" s="695"/>
      <c r="DG27" s="695"/>
      <c r="DH27" s="695"/>
      <c r="DI27" s="695"/>
      <c r="DJ27" s="695"/>
      <c r="DK27" s="696"/>
      <c r="DL27" s="668">
        <v>149300</v>
      </c>
      <c r="DM27" s="695"/>
      <c r="DN27" s="695"/>
      <c r="DO27" s="695"/>
      <c r="DP27" s="695"/>
      <c r="DQ27" s="695"/>
      <c r="DR27" s="695"/>
      <c r="DS27" s="695"/>
      <c r="DT27" s="695"/>
      <c r="DU27" s="695"/>
      <c r="DV27" s="696"/>
      <c r="DW27" s="664">
        <v>5</v>
      </c>
      <c r="DX27" s="693"/>
      <c r="DY27" s="693"/>
      <c r="DZ27" s="693"/>
      <c r="EA27" s="693"/>
      <c r="EB27" s="693"/>
      <c r="EC27" s="694"/>
    </row>
    <row r="28" spans="2:133" ht="11.25" customHeight="1" x14ac:dyDescent="0.2">
      <c r="B28" s="701" t="s">
        <v>297</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121</v>
      </c>
      <c r="AA28" s="662"/>
      <c r="AB28" s="662"/>
      <c r="AC28" s="662"/>
      <c r="AD28" s="663" t="s">
        <v>235</v>
      </c>
      <c r="AE28" s="663"/>
      <c r="AF28" s="663"/>
      <c r="AG28" s="663"/>
      <c r="AH28" s="663"/>
      <c r="AI28" s="663"/>
      <c r="AJ28" s="663"/>
      <c r="AK28" s="663"/>
      <c r="AL28" s="664" t="s">
        <v>235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61888</v>
      </c>
      <c r="CS28" s="660"/>
      <c r="CT28" s="660"/>
      <c r="CU28" s="660"/>
      <c r="CV28" s="660"/>
      <c r="CW28" s="660"/>
      <c r="CX28" s="660"/>
      <c r="CY28" s="661"/>
      <c r="CZ28" s="664">
        <v>1.7</v>
      </c>
      <c r="DA28" s="693"/>
      <c r="DB28" s="693"/>
      <c r="DC28" s="697"/>
      <c r="DD28" s="668">
        <v>61888</v>
      </c>
      <c r="DE28" s="660"/>
      <c r="DF28" s="660"/>
      <c r="DG28" s="660"/>
      <c r="DH28" s="660"/>
      <c r="DI28" s="660"/>
      <c r="DJ28" s="660"/>
      <c r="DK28" s="661"/>
      <c r="DL28" s="668">
        <v>61888</v>
      </c>
      <c r="DM28" s="660"/>
      <c r="DN28" s="660"/>
      <c r="DO28" s="660"/>
      <c r="DP28" s="660"/>
      <c r="DQ28" s="660"/>
      <c r="DR28" s="660"/>
      <c r="DS28" s="660"/>
      <c r="DT28" s="660"/>
      <c r="DU28" s="660"/>
      <c r="DV28" s="661"/>
      <c r="DW28" s="664">
        <v>2.1</v>
      </c>
      <c r="DX28" s="693"/>
      <c r="DY28" s="693"/>
      <c r="DZ28" s="693"/>
      <c r="EA28" s="693"/>
      <c r="EB28" s="693"/>
      <c r="EC28" s="694"/>
    </row>
    <row r="29" spans="2:133" ht="11.25" customHeight="1" x14ac:dyDescent="0.2">
      <c r="B29" s="656" t="s">
        <v>299</v>
      </c>
      <c r="C29" s="657"/>
      <c r="D29" s="657"/>
      <c r="E29" s="657"/>
      <c r="F29" s="657"/>
      <c r="G29" s="657"/>
      <c r="H29" s="657"/>
      <c r="I29" s="657"/>
      <c r="J29" s="657"/>
      <c r="K29" s="657"/>
      <c r="L29" s="657"/>
      <c r="M29" s="657"/>
      <c r="N29" s="657"/>
      <c r="O29" s="657"/>
      <c r="P29" s="657"/>
      <c r="Q29" s="658"/>
      <c r="R29" s="659">
        <v>243756</v>
      </c>
      <c r="S29" s="660"/>
      <c r="T29" s="660"/>
      <c r="U29" s="660"/>
      <c r="V29" s="660"/>
      <c r="W29" s="660"/>
      <c r="X29" s="660"/>
      <c r="Y29" s="661"/>
      <c r="Z29" s="662">
        <v>6.1</v>
      </c>
      <c r="AA29" s="662"/>
      <c r="AB29" s="662"/>
      <c r="AC29" s="662"/>
      <c r="AD29" s="663" t="s">
        <v>235</v>
      </c>
      <c r="AE29" s="663"/>
      <c r="AF29" s="663"/>
      <c r="AG29" s="663"/>
      <c r="AH29" s="663"/>
      <c r="AI29" s="663"/>
      <c r="AJ29" s="663"/>
      <c r="AK29" s="663"/>
      <c r="AL29" s="664" t="s">
        <v>121</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62</v>
      </c>
      <c r="CG29" s="675"/>
      <c r="CH29" s="675"/>
      <c r="CI29" s="675"/>
      <c r="CJ29" s="675"/>
      <c r="CK29" s="675"/>
      <c r="CL29" s="675"/>
      <c r="CM29" s="675"/>
      <c r="CN29" s="675"/>
      <c r="CO29" s="675"/>
      <c r="CP29" s="675"/>
      <c r="CQ29" s="676"/>
      <c r="CR29" s="659">
        <v>61888</v>
      </c>
      <c r="CS29" s="695"/>
      <c r="CT29" s="695"/>
      <c r="CU29" s="695"/>
      <c r="CV29" s="695"/>
      <c r="CW29" s="695"/>
      <c r="CX29" s="695"/>
      <c r="CY29" s="696"/>
      <c r="CZ29" s="664">
        <v>1.7</v>
      </c>
      <c r="DA29" s="693"/>
      <c r="DB29" s="693"/>
      <c r="DC29" s="697"/>
      <c r="DD29" s="668">
        <v>61888</v>
      </c>
      <c r="DE29" s="695"/>
      <c r="DF29" s="695"/>
      <c r="DG29" s="695"/>
      <c r="DH29" s="695"/>
      <c r="DI29" s="695"/>
      <c r="DJ29" s="695"/>
      <c r="DK29" s="696"/>
      <c r="DL29" s="668">
        <v>61888</v>
      </c>
      <c r="DM29" s="695"/>
      <c r="DN29" s="695"/>
      <c r="DO29" s="695"/>
      <c r="DP29" s="695"/>
      <c r="DQ29" s="695"/>
      <c r="DR29" s="695"/>
      <c r="DS29" s="695"/>
      <c r="DT29" s="695"/>
      <c r="DU29" s="695"/>
      <c r="DV29" s="696"/>
      <c r="DW29" s="664">
        <v>2.1</v>
      </c>
      <c r="DX29" s="693"/>
      <c r="DY29" s="693"/>
      <c r="DZ29" s="693"/>
      <c r="EA29" s="693"/>
      <c r="EB29" s="693"/>
      <c r="EC29" s="694"/>
    </row>
    <row r="30" spans="2:133" ht="11.25" customHeight="1" x14ac:dyDescent="0.2">
      <c r="B30" s="656" t="s">
        <v>303</v>
      </c>
      <c r="C30" s="657"/>
      <c r="D30" s="657"/>
      <c r="E30" s="657"/>
      <c r="F30" s="657"/>
      <c r="G30" s="657"/>
      <c r="H30" s="657"/>
      <c r="I30" s="657"/>
      <c r="J30" s="657"/>
      <c r="K30" s="657"/>
      <c r="L30" s="657"/>
      <c r="M30" s="657"/>
      <c r="N30" s="657"/>
      <c r="O30" s="657"/>
      <c r="P30" s="657"/>
      <c r="Q30" s="658"/>
      <c r="R30" s="659">
        <v>1806</v>
      </c>
      <c r="S30" s="660"/>
      <c r="T30" s="660"/>
      <c r="U30" s="660"/>
      <c r="V30" s="660"/>
      <c r="W30" s="660"/>
      <c r="X30" s="660"/>
      <c r="Y30" s="661"/>
      <c r="Z30" s="662">
        <v>0</v>
      </c>
      <c r="AA30" s="662"/>
      <c r="AB30" s="662"/>
      <c r="AC30" s="662"/>
      <c r="AD30" s="663" t="s">
        <v>235</v>
      </c>
      <c r="AE30" s="663"/>
      <c r="AF30" s="663"/>
      <c r="AG30" s="663"/>
      <c r="AH30" s="663"/>
      <c r="AI30" s="663"/>
      <c r="AJ30" s="663"/>
      <c r="AK30" s="663"/>
      <c r="AL30" s="664" t="s">
        <v>235</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99.5</v>
      </c>
      <c r="BH30" s="720"/>
      <c r="BI30" s="720"/>
      <c r="BJ30" s="720"/>
      <c r="BK30" s="720"/>
      <c r="BL30" s="720"/>
      <c r="BM30" s="654">
        <v>98.7</v>
      </c>
      <c r="BN30" s="720"/>
      <c r="BO30" s="720"/>
      <c r="BP30" s="720"/>
      <c r="BQ30" s="721"/>
      <c r="BR30" s="719">
        <v>99.7</v>
      </c>
      <c r="BS30" s="720"/>
      <c r="BT30" s="720"/>
      <c r="BU30" s="720"/>
      <c r="BV30" s="720"/>
      <c r="BW30" s="720"/>
      <c r="BX30" s="654">
        <v>98.8</v>
      </c>
      <c r="BY30" s="720"/>
      <c r="BZ30" s="720"/>
      <c r="CA30" s="720"/>
      <c r="CB30" s="721"/>
      <c r="CD30" s="724"/>
      <c r="CE30" s="725"/>
      <c r="CF30" s="674" t="s">
        <v>306</v>
      </c>
      <c r="CG30" s="675"/>
      <c r="CH30" s="675"/>
      <c r="CI30" s="675"/>
      <c r="CJ30" s="675"/>
      <c r="CK30" s="675"/>
      <c r="CL30" s="675"/>
      <c r="CM30" s="675"/>
      <c r="CN30" s="675"/>
      <c r="CO30" s="675"/>
      <c r="CP30" s="675"/>
      <c r="CQ30" s="676"/>
      <c r="CR30" s="659">
        <v>56552</v>
      </c>
      <c r="CS30" s="660"/>
      <c r="CT30" s="660"/>
      <c r="CU30" s="660"/>
      <c r="CV30" s="660"/>
      <c r="CW30" s="660"/>
      <c r="CX30" s="660"/>
      <c r="CY30" s="661"/>
      <c r="CZ30" s="664">
        <v>1.5</v>
      </c>
      <c r="DA30" s="693"/>
      <c r="DB30" s="693"/>
      <c r="DC30" s="697"/>
      <c r="DD30" s="668">
        <v>56552</v>
      </c>
      <c r="DE30" s="660"/>
      <c r="DF30" s="660"/>
      <c r="DG30" s="660"/>
      <c r="DH30" s="660"/>
      <c r="DI30" s="660"/>
      <c r="DJ30" s="660"/>
      <c r="DK30" s="661"/>
      <c r="DL30" s="668">
        <v>56552</v>
      </c>
      <c r="DM30" s="660"/>
      <c r="DN30" s="660"/>
      <c r="DO30" s="660"/>
      <c r="DP30" s="660"/>
      <c r="DQ30" s="660"/>
      <c r="DR30" s="660"/>
      <c r="DS30" s="660"/>
      <c r="DT30" s="660"/>
      <c r="DU30" s="660"/>
      <c r="DV30" s="661"/>
      <c r="DW30" s="664">
        <v>1.9</v>
      </c>
      <c r="DX30" s="693"/>
      <c r="DY30" s="693"/>
      <c r="DZ30" s="693"/>
      <c r="EA30" s="693"/>
      <c r="EB30" s="693"/>
      <c r="EC30" s="694"/>
    </row>
    <row r="31" spans="2:133" ht="11.25" customHeight="1" x14ac:dyDescent="0.2">
      <c r="B31" s="656" t="s">
        <v>307</v>
      </c>
      <c r="C31" s="657"/>
      <c r="D31" s="657"/>
      <c r="E31" s="657"/>
      <c r="F31" s="657"/>
      <c r="G31" s="657"/>
      <c r="H31" s="657"/>
      <c r="I31" s="657"/>
      <c r="J31" s="657"/>
      <c r="K31" s="657"/>
      <c r="L31" s="657"/>
      <c r="M31" s="657"/>
      <c r="N31" s="657"/>
      <c r="O31" s="657"/>
      <c r="P31" s="657"/>
      <c r="Q31" s="658"/>
      <c r="R31" s="659">
        <v>43416</v>
      </c>
      <c r="S31" s="660"/>
      <c r="T31" s="660"/>
      <c r="U31" s="660"/>
      <c r="V31" s="660"/>
      <c r="W31" s="660"/>
      <c r="X31" s="660"/>
      <c r="Y31" s="661"/>
      <c r="Z31" s="662">
        <v>1.1000000000000001</v>
      </c>
      <c r="AA31" s="662"/>
      <c r="AB31" s="662"/>
      <c r="AC31" s="662"/>
      <c r="AD31" s="663" t="s">
        <v>235</v>
      </c>
      <c r="AE31" s="663"/>
      <c r="AF31" s="663"/>
      <c r="AG31" s="663"/>
      <c r="AH31" s="663"/>
      <c r="AI31" s="663"/>
      <c r="AJ31" s="663"/>
      <c r="AK31" s="663"/>
      <c r="AL31" s="664" t="s">
        <v>235</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99.6</v>
      </c>
      <c r="BH31" s="695"/>
      <c r="BI31" s="695"/>
      <c r="BJ31" s="695"/>
      <c r="BK31" s="695"/>
      <c r="BL31" s="695"/>
      <c r="BM31" s="665">
        <v>98.5</v>
      </c>
      <c r="BN31" s="717"/>
      <c r="BO31" s="717"/>
      <c r="BP31" s="717"/>
      <c r="BQ31" s="718"/>
      <c r="BR31" s="716">
        <v>99.6</v>
      </c>
      <c r="BS31" s="695"/>
      <c r="BT31" s="695"/>
      <c r="BU31" s="695"/>
      <c r="BV31" s="695"/>
      <c r="BW31" s="695"/>
      <c r="BX31" s="665">
        <v>98.3</v>
      </c>
      <c r="BY31" s="717"/>
      <c r="BZ31" s="717"/>
      <c r="CA31" s="717"/>
      <c r="CB31" s="718"/>
      <c r="CD31" s="724"/>
      <c r="CE31" s="725"/>
      <c r="CF31" s="674" t="s">
        <v>310</v>
      </c>
      <c r="CG31" s="675"/>
      <c r="CH31" s="675"/>
      <c r="CI31" s="675"/>
      <c r="CJ31" s="675"/>
      <c r="CK31" s="675"/>
      <c r="CL31" s="675"/>
      <c r="CM31" s="675"/>
      <c r="CN31" s="675"/>
      <c r="CO31" s="675"/>
      <c r="CP31" s="675"/>
      <c r="CQ31" s="676"/>
      <c r="CR31" s="659">
        <v>5336</v>
      </c>
      <c r="CS31" s="695"/>
      <c r="CT31" s="695"/>
      <c r="CU31" s="695"/>
      <c r="CV31" s="695"/>
      <c r="CW31" s="695"/>
      <c r="CX31" s="695"/>
      <c r="CY31" s="696"/>
      <c r="CZ31" s="664">
        <v>0.1</v>
      </c>
      <c r="DA31" s="693"/>
      <c r="DB31" s="693"/>
      <c r="DC31" s="697"/>
      <c r="DD31" s="668">
        <v>5336</v>
      </c>
      <c r="DE31" s="695"/>
      <c r="DF31" s="695"/>
      <c r="DG31" s="695"/>
      <c r="DH31" s="695"/>
      <c r="DI31" s="695"/>
      <c r="DJ31" s="695"/>
      <c r="DK31" s="696"/>
      <c r="DL31" s="668">
        <v>5336</v>
      </c>
      <c r="DM31" s="695"/>
      <c r="DN31" s="695"/>
      <c r="DO31" s="695"/>
      <c r="DP31" s="695"/>
      <c r="DQ31" s="695"/>
      <c r="DR31" s="695"/>
      <c r="DS31" s="695"/>
      <c r="DT31" s="695"/>
      <c r="DU31" s="695"/>
      <c r="DV31" s="696"/>
      <c r="DW31" s="664">
        <v>0.2</v>
      </c>
      <c r="DX31" s="693"/>
      <c r="DY31" s="693"/>
      <c r="DZ31" s="693"/>
      <c r="EA31" s="693"/>
      <c r="EB31" s="693"/>
      <c r="EC31" s="694"/>
    </row>
    <row r="32" spans="2:133" ht="11.25" customHeight="1" x14ac:dyDescent="0.2">
      <c r="B32" s="656" t="s">
        <v>311</v>
      </c>
      <c r="C32" s="657"/>
      <c r="D32" s="657"/>
      <c r="E32" s="657"/>
      <c r="F32" s="657"/>
      <c r="G32" s="657"/>
      <c r="H32" s="657"/>
      <c r="I32" s="657"/>
      <c r="J32" s="657"/>
      <c r="K32" s="657"/>
      <c r="L32" s="657"/>
      <c r="M32" s="657"/>
      <c r="N32" s="657"/>
      <c r="O32" s="657"/>
      <c r="P32" s="657"/>
      <c r="Q32" s="658"/>
      <c r="R32" s="659" t="s">
        <v>235</v>
      </c>
      <c r="S32" s="660"/>
      <c r="T32" s="660"/>
      <c r="U32" s="660"/>
      <c r="V32" s="660"/>
      <c r="W32" s="660"/>
      <c r="X32" s="660"/>
      <c r="Y32" s="661"/>
      <c r="Z32" s="662" t="s">
        <v>235</v>
      </c>
      <c r="AA32" s="662"/>
      <c r="AB32" s="662"/>
      <c r="AC32" s="662"/>
      <c r="AD32" s="663" t="s">
        <v>235</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99.5</v>
      </c>
      <c r="BH32" s="729"/>
      <c r="BI32" s="729"/>
      <c r="BJ32" s="729"/>
      <c r="BK32" s="729"/>
      <c r="BL32" s="729"/>
      <c r="BM32" s="730">
        <v>98.7</v>
      </c>
      <c r="BN32" s="729"/>
      <c r="BO32" s="729"/>
      <c r="BP32" s="729"/>
      <c r="BQ32" s="731"/>
      <c r="BR32" s="728">
        <v>99.7</v>
      </c>
      <c r="BS32" s="729"/>
      <c r="BT32" s="729"/>
      <c r="BU32" s="729"/>
      <c r="BV32" s="729"/>
      <c r="BW32" s="729"/>
      <c r="BX32" s="730">
        <v>98.9</v>
      </c>
      <c r="BY32" s="729"/>
      <c r="BZ32" s="729"/>
      <c r="CA32" s="729"/>
      <c r="CB32" s="731"/>
      <c r="CD32" s="726"/>
      <c r="CE32" s="727"/>
      <c r="CF32" s="674" t="s">
        <v>313</v>
      </c>
      <c r="CG32" s="675"/>
      <c r="CH32" s="675"/>
      <c r="CI32" s="675"/>
      <c r="CJ32" s="675"/>
      <c r="CK32" s="675"/>
      <c r="CL32" s="675"/>
      <c r="CM32" s="675"/>
      <c r="CN32" s="675"/>
      <c r="CO32" s="675"/>
      <c r="CP32" s="675"/>
      <c r="CQ32" s="676"/>
      <c r="CR32" s="659" t="s">
        <v>121</v>
      </c>
      <c r="CS32" s="660"/>
      <c r="CT32" s="660"/>
      <c r="CU32" s="660"/>
      <c r="CV32" s="660"/>
      <c r="CW32" s="660"/>
      <c r="CX32" s="660"/>
      <c r="CY32" s="661"/>
      <c r="CZ32" s="664" t="s">
        <v>235</v>
      </c>
      <c r="DA32" s="693"/>
      <c r="DB32" s="693"/>
      <c r="DC32" s="697"/>
      <c r="DD32" s="668" t="s">
        <v>121</v>
      </c>
      <c r="DE32" s="660"/>
      <c r="DF32" s="660"/>
      <c r="DG32" s="660"/>
      <c r="DH32" s="660"/>
      <c r="DI32" s="660"/>
      <c r="DJ32" s="660"/>
      <c r="DK32" s="661"/>
      <c r="DL32" s="668" t="s">
        <v>235</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2">
      <c r="B33" s="656" t="s">
        <v>314</v>
      </c>
      <c r="C33" s="657"/>
      <c r="D33" s="657"/>
      <c r="E33" s="657"/>
      <c r="F33" s="657"/>
      <c r="G33" s="657"/>
      <c r="H33" s="657"/>
      <c r="I33" s="657"/>
      <c r="J33" s="657"/>
      <c r="K33" s="657"/>
      <c r="L33" s="657"/>
      <c r="M33" s="657"/>
      <c r="N33" s="657"/>
      <c r="O33" s="657"/>
      <c r="P33" s="657"/>
      <c r="Q33" s="658"/>
      <c r="R33" s="659">
        <v>245825</v>
      </c>
      <c r="S33" s="660"/>
      <c r="T33" s="660"/>
      <c r="U33" s="660"/>
      <c r="V33" s="660"/>
      <c r="W33" s="660"/>
      <c r="X33" s="660"/>
      <c r="Y33" s="661"/>
      <c r="Z33" s="662">
        <v>6.1</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1991670</v>
      </c>
      <c r="CS33" s="695"/>
      <c r="CT33" s="695"/>
      <c r="CU33" s="695"/>
      <c r="CV33" s="695"/>
      <c r="CW33" s="695"/>
      <c r="CX33" s="695"/>
      <c r="CY33" s="696"/>
      <c r="CZ33" s="664">
        <v>53.1</v>
      </c>
      <c r="DA33" s="693"/>
      <c r="DB33" s="693"/>
      <c r="DC33" s="697"/>
      <c r="DD33" s="668">
        <v>1784673</v>
      </c>
      <c r="DE33" s="695"/>
      <c r="DF33" s="695"/>
      <c r="DG33" s="695"/>
      <c r="DH33" s="695"/>
      <c r="DI33" s="695"/>
      <c r="DJ33" s="695"/>
      <c r="DK33" s="696"/>
      <c r="DL33" s="668">
        <v>1515342</v>
      </c>
      <c r="DM33" s="695"/>
      <c r="DN33" s="695"/>
      <c r="DO33" s="695"/>
      <c r="DP33" s="695"/>
      <c r="DQ33" s="695"/>
      <c r="DR33" s="695"/>
      <c r="DS33" s="695"/>
      <c r="DT33" s="695"/>
      <c r="DU33" s="695"/>
      <c r="DV33" s="696"/>
      <c r="DW33" s="664">
        <v>51.2</v>
      </c>
      <c r="DX33" s="693"/>
      <c r="DY33" s="693"/>
      <c r="DZ33" s="693"/>
      <c r="EA33" s="693"/>
      <c r="EB33" s="693"/>
      <c r="EC33" s="694"/>
    </row>
    <row r="34" spans="2:133" ht="11.25" customHeight="1" x14ac:dyDescent="0.2">
      <c r="B34" s="656" t="s">
        <v>316</v>
      </c>
      <c r="C34" s="657"/>
      <c r="D34" s="657"/>
      <c r="E34" s="657"/>
      <c r="F34" s="657"/>
      <c r="G34" s="657"/>
      <c r="H34" s="657"/>
      <c r="I34" s="657"/>
      <c r="J34" s="657"/>
      <c r="K34" s="657"/>
      <c r="L34" s="657"/>
      <c r="M34" s="657"/>
      <c r="N34" s="657"/>
      <c r="O34" s="657"/>
      <c r="P34" s="657"/>
      <c r="Q34" s="658"/>
      <c r="R34" s="659">
        <v>58783</v>
      </c>
      <c r="S34" s="660"/>
      <c r="T34" s="660"/>
      <c r="U34" s="660"/>
      <c r="V34" s="660"/>
      <c r="W34" s="660"/>
      <c r="X34" s="660"/>
      <c r="Y34" s="661"/>
      <c r="Z34" s="662">
        <v>1.5</v>
      </c>
      <c r="AA34" s="662"/>
      <c r="AB34" s="662"/>
      <c r="AC34" s="662"/>
      <c r="AD34" s="663">
        <v>30</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759532</v>
      </c>
      <c r="CS34" s="660"/>
      <c r="CT34" s="660"/>
      <c r="CU34" s="660"/>
      <c r="CV34" s="660"/>
      <c r="CW34" s="660"/>
      <c r="CX34" s="660"/>
      <c r="CY34" s="661"/>
      <c r="CZ34" s="664">
        <v>20.3</v>
      </c>
      <c r="DA34" s="693"/>
      <c r="DB34" s="693"/>
      <c r="DC34" s="697"/>
      <c r="DD34" s="668">
        <v>649515</v>
      </c>
      <c r="DE34" s="660"/>
      <c r="DF34" s="660"/>
      <c r="DG34" s="660"/>
      <c r="DH34" s="660"/>
      <c r="DI34" s="660"/>
      <c r="DJ34" s="660"/>
      <c r="DK34" s="661"/>
      <c r="DL34" s="668">
        <v>563918</v>
      </c>
      <c r="DM34" s="660"/>
      <c r="DN34" s="660"/>
      <c r="DO34" s="660"/>
      <c r="DP34" s="660"/>
      <c r="DQ34" s="660"/>
      <c r="DR34" s="660"/>
      <c r="DS34" s="660"/>
      <c r="DT34" s="660"/>
      <c r="DU34" s="660"/>
      <c r="DV34" s="661"/>
      <c r="DW34" s="664">
        <v>19.100000000000001</v>
      </c>
      <c r="DX34" s="693"/>
      <c r="DY34" s="693"/>
      <c r="DZ34" s="693"/>
      <c r="EA34" s="693"/>
      <c r="EB34" s="693"/>
      <c r="EC34" s="694"/>
    </row>
    <row r="35" spans="2:133" ht="11.25" customHeight="1" x14ac:dyDescent="0.2">
      <c r="B35" s="656" t="s">
        <v>320</v>
      </c>
      <c r="C35" s="657"/>
      <c r="D35" s="657"/>
      <c r="E35" s="657"/>
      <c r="F35" s="657"/>
      <c r="G35" s="657"/>
      <c r="H35" s="657"/>
      <c r="I35" s="657"/>
      <c r="J35" s="657"/>
      <c r="K35" s="657"/>
      <c r="L35" s="657"/>
      <c r="M35" s="657"/>
      <c r="N35" s="657"/>
      <c r="O35" s="657"/>
      <c r="P35" s="657"/>
      <c r="Q35" s="658"/>
      <c r="R35" s="659">
        <v>105300</v>
      </c>
      <c r="S35" s="660"/>
      <c r="T35" s="660"/>
      <c r="U35" s="660"/>
      <c r="V35" s="660"/>
      <c r="W35" s="660"/>
      <c r="X35" s="660"/>
      <c r="Y35" s="661"/>
      <c r="Z35" s="662">
        <v>2.6</v>
      </c>
      <c r="AA35" s="662"/>
      <c r="AB35" s="662"/>
      <c r="AC35" s="662"/>
      <c r="AD35" s="663" t="s">
        <v>235</v>
      </c>
      <c r="AE35" s="663"/>
      <c r="AF35" s="663"/>
      <c r="AG35" s="663"/>
      <c r="AH35" s="663"/>
      <c r="AI35" s="663"/>
      <c r="AJ35" s="663"/>
      <c r="AK35" s="663"/>
      <c r="AL35" s="664" t="s">
        <v>121</v>
      </c>
      <c r="AM35" s="665"/>
      <c r="AN35" s="665"/>
      <c r="AO35" s="666"/>
      <c r="AP35" s="214"/>
      <c r="AQ35" s="732" t="s">
        <v>321</v>
      </c>
      <c r="AR35" s="733"/>
      <c r="AS35" s="733"/>
      <c r="AT35" s="733"/>
      <c r="AU35" s="733"/>
      <c r="AV35" s="733"/>
      <c r="AW35" s="733"/>
      <c r="AX35" s="733"/>
      <c r="AY35" s="734"/>
      <c r="AZ35" s="648">
        <v>695242</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109634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31070</v>
      </c>
      <c r="CS35" s="695"/>
      <c r="CT35" s="695"/>
      <c r="CU35" s="695"/>
      <c r="CV35" s="695"/>
      <c r="CW35" s="695"/>
      <c r="CX35" s="695"/>
      <c r="CY35" s="696"/>
      <c r="CZ35" s="664">
        <v>0.8</v>
      </c>
      <c r="DA35" s="693"/>
      <c r="DB35" s="693"/>
      <c r="DC35" s="697"/>
      <c r="DD35" s="668">
        <v>30654</v>
      </c>
      <c r="DE35" s="695"/>
      <c r="DF35" s="695"/>
      <c r="DG35" s="695"/>
      <c r="DH35" s="695"/>
      <c r="DI35" s="695"/>
      <c r="DJ35" s="695"/>
      <c r="DK35" s="696"/>
      <c r="DL35" s="668">
        <v>30654</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235</v>
      </c>
      <c r="S36" s="660"/>
      <c r="T36" s="660"/>
      <c r="U36" s="660"/>
      <c r="V36" s="660"/>
      <c r="W36" s="660"/>
      <c r="X36" s="660"/>
      <c r="Y36" s="661"/>
      <c r="Z36" s="662" t="s">
        <v>235</v>
      </c>
      <c r="AA36" s="662"/>
      <c r="AB36" s="662"/>
      <c r="AC36" s="662"/>
      <c r="AD36" s="663" t="s">
        <v>121</v>
      </c>
      <c r="AE36" s="663"/>
      <c r="AF36" s="663"/>
      <c r="AG36" s="663"/>
      <c r="AH36" s="663"/>
      <c r="AI36" s="663"/>
      <c r="AJ36" s="663"/>
      <c r="AK36" s="663"/>
      <c r="AL36" s="664" t="s">
        <v>235</v>
      </c>
      <c r="AM36" s="665"/>
      <c r="AN36" s="665"/>
      <c r="AO36" s="666"/>
      <c r="AQ36" s="736" t="s">
        <v>325</v>
      </c>
      <c r="AR36" s="737"/>
      <c r="AS36" s="737"/>
      <c r="AT36" s="737"/>
      <c r="AU36" s="737"/>
      <c r="AV36" s="737"/>
      <c r="AW36" s="737"/>
      <c r="AX36" s="737"/>
      <c r="AY36" s="738"/>
      <c r="AZ36" s="659">
        <v>324200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40182</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403107</v>
      </c>
      <c r="CS36" s="660"/>
      <c r="CT36" s="660"/>
      <c r="CU36" s="660"/>
      <c r="CV36" s="660"/>
      <c r="CW36" s="660"/>
      <c r="CX36" s="660"/>
      <c r="CY36" s="661"/>
      <c r="CZ36" s="664">
        <v>10.8</v>
      </c>
      <c r="DA36" s="693"/>
      <c r="DB36" s="693"/>
      <c r="DC36" s="697"/>
      <c r="DD36" s="668">
        <v>366260</v>
      </c>
      <c r="DE36" s="660"/>
      <c r="DF36" s="660"/>
      <c r="DG36" s="660"/>
      <c r="DH36" s="660"/>
      <c r="DI36" s="660"/>
      <c r="DJ36" s="660"/>
      <c r="DK36" s="661"/>
      <c r="DL36" s="668">
        <v>354399</v>
      </c>
      <c r="DM36" s="660"/>
      <c r="DN36" s="660"/>
      <c r="DO36" s="660"/>
      <c r="DP36" s="660"/>
      <c r="DQ36" s="660"/>
      <c r="DR36" s="660"/>
      <c r="DS36" s="660"/>
      <c r="DT36" s="660"/>
      <c r="DU36" s="660"/>
      <c r="DV36" s="661"/>
      <c r="DW36" s="664">
        <v>12</v>
      </c>
      <c r="DX36" s="693"/>
      <c r="DY36" s="693"/>
      <c r="DZ36" s="693"/>
      <c r="EA36" s="693"/>
      <c r="EB36" s="693"/>
      <c r="EC36" s="694"/>
    </row>
    <row r="37" spans="2:133" ht="11.25" customHeight="1" x14ac:dyDescent="0.2">
      <c r="B37" s="656" t="s">
        <v>328</v>
      </c>
      <c r="C37" s="657"/>
      <c r="D37" s="657"/>
      <c r="E37" s="657"/>
      <c r="F37" s="657"/>
      <c r="G37" s="657"/>
      <c r="H37" s="657"/>
      <c r="I37" s="657"/>
      <c r="J37" s="657"/>
      <c r="K37" s="657"/>
      <c r="L37" s="657"/>
      <c r="M37" s="657"/>
      <c r="N37" s="657"/>
      <c r="O37" s="657"/>
      <c r="P37" s="657"/>
      <c r="Q37" s="658"/>
      <c r="R37" s="659" t="s">
        <v>235</v>
      </c>
      <c r="S37" s="660"/>
      <c r="T37" s="660"/>
      <c r="U37" s="660"/>
      <c r="V37" s="660"/>
      <c r="W37" s="660"/>
      <c r="X37" s="660"/>
      <c r="Y37" s="661"/>
      <c r="Z37" s="662" t="s">
        <v>121</v>
      </c>
      <c r="AA37" s="662"/>
      <c r="AB37" s="662"/>
      <c r="AC37" s="662"/>
      <c r="AD37" s="663" t="s">
        <v>121</v>
      </c>
      <c r="AE37" s="663"/>
      <c r="AF37" s="663"/>
      <c r="AG37" s="663"/>
      <c r="AH37" s="663"/>
      <c r="AI37" s="663"/>
      <c r="AJ37" s="663"/>
      <c r="AK37" s="663"/>
      <c r="AL37" s="664" t="s">
        <v>121</v>
      </c>
      <c r="AM37" s="665"/>
      <c r="AN37" s="665"/>
      <c r="AO37" s="666"/>
      <c r="AQ37" s="736" t="s">
        <v>329</v>
      </c>
      <c r="AR37" s="737"/>
      <c r="AS37" s="737"/>
      <c r="AT37" s="737"/>
      <c r="AU37" s="737"/>
      <c r="AV37" s="737"/>
      <c r="AW37" s="737"/>
      <c r="AX37" s="737"/>
      <c r="AY37" s="738"/>
      <c r="AZ37" s="659">
        <v>3000</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1546</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113183</v>
      </c>
      <c r="CS37" s="695"/>
      <c r="CT37" s="695"/>
      <c r="CU37" s="695"/>
      <c r="CV37" s="695"/>
      <c r="CW37" s="695"/>
      <c r="CX37" s="695"/>
      <c r="CY37" s="696"/>
      <c r="CZ37" s="664">
        <v>3</v>
      </c>
      <c r="DA37" s="693"/>
      <c r="DB37" s="693"/>
      <c r="DC37" s="697"/>
      <c r="DD37" s="668">
        <v>112899</v>
      </c>
      <c r="DE37" s="695"/>
      <c r="DF37" s="695"/>
      <c r="DG37" s="695"/>
      <c r="DH37" s="695"/>
      <c r="DI37" s="695"/>
      <c r="DJ37" s="695"/>
      <c r="DK37" s="696"/>
      <c r="DL37" s="668">
        <v>111997</v>
      </c>
      <c r="DM37" s="695"/>
      <c r="DN37" s="695"/>
      <c r="DO37" s="695"/>
      <c r="DP37" s="695"/>
      <c r="DQ37" s="695"/>
      <c r="DR37" s="695"/>
      <c r="DS37" s="695"/>
      <c r="DT37" s="695"/>
      <c r="DU37" s="695"/>
      <c r="DV37" s="696"/>
      <c r="DW37" s="664">
        <v>3.8</v>
      </c>
      <c r="DX37" s="693"/>
      <c r="DY37" s="693"/>
      <c r="DZ37" s="693"/>
      <c r="EA37" s="693"/>
      <c r="EB37" s="693"/>
      <c r="EC37" s="694"/>
    </row>
    <row r="38" spans="2:133" ht="11.25" customHeight="1" x14ac:dyDescent="0.2">
      <c r="B38" s="704" t="s">
        <v>332</v>
      </c>
      <c r="C38" s="705"/>
      <c r="D38" s="705"/>
      <c r="E38" s="705"/>
      <c r="F38" s="705"/>
      <c r="G38" s="705"/>
      <c r="H38" s="705"/>
      <c r="I38" s="705"/>
      <c r="J38" s="705"/>
      <c r="K38" s="705"/>
      <c r="L38" s="705"/>
      <c r="M38" s="705"/>
      <c r="N38" s="705"/>
      <c r="O38" s="705"/>
      <c r="P38" s="705"/>
      <c r="Q38" s="706"/>
      <c r="R38" s="739">
        <v>4010613</v>
      </c>
      <c r="S38" s="740"/>
      <c r="T38" s="740"/>
      <c r="U38" s="740"/>
      <c r="V38" s="740"/>
      <c r="W38" s="740"/>
      <c r="X38" s="740"/>
      <c r="Y38" s="741"/>
      <c r="Z38" s="742">
        <v>100</v>
      </c>
      <c r="AA38" s="742"/>
      <c r="AB38" s="742"/>
      <c r="AC38" s="742"/>
      <c r="AD38" s="743">
        <v>2958981</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121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2647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692242</v>
      </c>
      <c r="CS38" s="660"/>
      <c r="CT38" s="660"/>
      <c r="CU38" s="660"/>
      <c r="CV38" s="660"/>
      <c r="CW38" s="660"/>
      <c r="CX38" s="660"/>
      <c r="CY38" s="661"/>
      <c r="CZ38" s="664">
        <v>18.5</v>
      </c>
      <c r="DA38" s="693"/>
      <c r="DB38" s="693"/>
      <c r="DC38" s="697"/>
      <c r="DD38" s="668">
        <v>646954</v>
      </c>
      <c r="DE38" s="660"/>
      <c r="DF38" s="660"/>
      <c r="DG38" s="660"/>
      <c r="DH38" s="660"/>
      <c r="DI38" s="660"/>
      <c r="DJ38" s="660"/>
      <c r="DK38" s="661"/>
      <c r="DL38" s="668">
        <v>566371</v>
      </c>
      <c r="DM38" s="660"/>
      <c r="DN38" s="660"/>
      <c r="DO38" s="660"/>
      <c r="DP38" s="660"/>
      <c r="DQ38" s="660"/>
      <c r="DR38" s="660"/>
      <c r="DS38" s="660"/>
      <c r="DT38" s="660"/>
      <c r="DU38" s="660"/>
      <c r="DV38" s="661"/>
      <c r="DW38" s="664">
        <v>19.100000000000001</v>
      </c>
      <c r="DX38" s="693"/>
      <c r="DY38" s="693"/>
      <c r="DZ38" s="693"/>
      <c r="EA38" s="693"/>
      <c r="EB38" s="693"/>
      <c r="EC38" s="694"/>
    </row>
    <row r="39" spans="2:133" ht="11.25" customHeight="1" x14ac:dyDescent="0.2">
      <c r="AQ39" s="736" t="s">
        <v>336</v>
      </c>
      <c r="AR39" s="737"/>
      <c r="AS39" s="737"/>
      <c r="AT39" s="737"/>
      <c r="AU39" s="737"/>
      <c r="AV39" s="737"/>
      <c r="AW39" s="737"/>
      <c r="AX39" s="737"/>
      <c r="AY39" s="738"/>
      <c r="AZ39" s="659" t="s">
        <v>235</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91719</v>
      </c>
      <c r="CS39" s="695"/>
      <c r="CT39" s="695"/>
      <c r="CU39" s="695"/>
      <c r="CV39" s="695"/>
      <c r="CW39" s="695"/>
      <c r="CX39" s="695"/>
      <c r="CY39" s="696"/>
      <c r="CZ39" s="664">
        <v>2.4</v>
      </c>
      <c r="DA39" s="693"/>
      <c r="DB39" s="693"/>
      <c r="DC39" s="697"/>
      <c r="DD39" s="668">
        <v>91290</v>
      </c>
      <c r="DE39" s="695"/>
      <c r="DF39" s="695"/>
      <c r="DG39" s="695"/>
      <c r="DH39" s="695"/>
      <c r="DI39" s="695"/>
      <c r="DJ39" s="695"/>
      <c r="DK39" s="696"/>
      <c r="DL39" s="668" t="s">
        <v>121</v>
      </c>
      <c r="DM39" s="695"/>
      <c r="DN39" s="695"/>
      <c r="DO39" s="695"/>
      <c r="DP39" s="695"/>
      <c r="DQ39" s="695"/>
      <c r="DR39" s="695"/>
      <c r="DS39" s="695"/>
      <c r="DT39" s="695"/>
      <c r="DU39" s="695"/>
      <c r="DV39" s="696"/>
      <c r="DW39" s="664" t="s">
        <v>235</v>
      </c>
      <c r="DX39" s="693"/>
      <c r="DY39" s="693"/>
      <c r="DZ39" s="693"/>
      <c r="EA39" s="693"/>
      <c r="EB39" s="693"/>
      <c r="EC39" s="694"/>
    </row>
    <row r="40" spans="2:133" ht="11.25" customHeight="1" x14ac:dyDescent="0.2">
      <c r="AQ40" s="736" t="s">
        <v>340</v>
      </c>
      <c r="AR40" s="737"/>
      <c r="AS40" s="737"/>
      <c r="AT40" s="737"/>
      <c r="AU40" s="737"/>
      <c r="AV40" s="737"/>
      <c r="AW40" s="737"/>
      <c r="AX40" s="737"/>
      <c r="AY40" s="738"/>
      <c r="AZ40" s="659">
        <v>131189</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96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14000</v>
      </c>
      <c r="CS40" s="660"/>
      <c r="CT40" s="660"/>
      <c r="CU40" s="660"/>
      <c r="CV40" s="660"/>
      <c r="CW40" s="660"/>
      <c r="CX40" s="660"/>
      <c r="CY40" s="661"/>
      <c r="CZ40" s="664">
        <v>0.4</v>
      </c>
      <c r="DA40" s="693"/>
      <c r="DB40" s="693"/>
      <c r="DC40" s="697"/>
      <c r="DD40" s="668" t="s">
        <v>235</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2">
      <c r="AQ41" s="746" t="s">
        <v>343</v>
      </c>
      <c r="AR41" s="747"/>
      <c r="AS41" s="747"/>
      <c r="AT41" s="747"/>
      <c r="AU41" s="747"/>
      <c r="AV41" s="747"/>
      <c r="AW41" s="747"/>
      <c r="AX41" s="747"/>
      <c r="AY41" s="748"/>
      <c r="AZ41" s="739">
        <v>236853</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337</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235</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399631</v>
      </c>
      <c r="CS42" s="660"/>
      <c r="CT42" s="660"/>
      <c r="CU42" s="660"/>
      <c r="CV42" s="660"/>
      <c r="CW42" s="660"/>
      <c r="CX42" s="660"/>
      <c r="CY42" s="661"/>
      <c r="CZ42" s="664">
        <v>10.7</v>
      </c>
      <c r="DA42" s="665"/>
      <c r="DB42" s="665"/>
      <c r="DC42" s="760"/>
      <c r="DD42" s="668">
        <v>207588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48108</v>
      </c>
      <c r="CS43" s="695"/>
      <c r="CT43" s="695"/>
      <c r="CU43" s="695"/>
      <c r="CV43" s="695"/>
      <c r="CW43" s="695"/>
      <c r="CX43" s="695"/>
      <c r="CY43" s="696"/>
      <c r="CZ43" s="664">
        <v>1.3</v>
      </c>
      <c r="DA43" s="693"/>
      <c r="DB43" s="693"/>
      <c r="DC43" s="697"/>
      <c r="DD43" s="668">
        <v>48108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302</v>
      </c>
      <c r="CE44" s="772"/>
      <c r="CF44" s="656" t="s">
        <v>351</v>
      </c>
      <c r="CG44" s="657"/>
      <c r="CH44" s="657"/>
      <c r="CI44" s="657"/>
      <c r="CJ44" s="657"/>
      <c r="CK44" s="657"/>
      <c r="CL44" s="657"/>
      <c r="CM44" s="657"/>
      <c r="CN44" s="657"/>
      <c r="CO44" s="657"/>
      <c r="CP44" s="657"/>
      <c r="CQ44" s="658"/>
      <c r="CR44" s="659">
        <v>399631</v>
      </c>
      <c r="CS44" s="660"/>
      <c r="CT44" s="660"/>
      <c r="CU44" s="660"/>
      <c r="CV44" s="660"/>
      <c r="CW44" s="660"/>
      <c r="CX44" s="660"/>
      <c r="CY44" s="661"/>
      <c r="CZ44" s="664">
        <v>10.7</v>
      </c>
      <c r="DA44" s="665"/>
      <c r="DB44" s="665"/>
      <c r="DC44" s="760"/>
      <c r="DD44" s="668">
        <v>207588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89288</v>
      </c>
      <c r="CS45" s="695"/>
      <c r="CT45" s="695"/>
      <c r="CU45" s="695"/>
      <c r="CV45" s="695"/>
      <c r="CW45" s="695"/>
      <c r="CX45" s="695"/>
      <c r="CY45" s="696"/>
      <c r="CZ45" s="664">
        <v>2.4</v>
      </c>
      <c r="DA45" s="693"/>
      <c r="DB45" s="693"/>
      <c r="DC45" s="697"/>
      <c r="DD45" s="668">
        <v>28278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298417</v>
      </c>
      <c r="CS46" s="660"/>
      <c r="CT46" s="660"/>
      <c r="CU46" s="660"/>
      <c r="CV46" s="660"/>
      <c r="CW46" s="660"/>
      <c r="CX46" s="660"/>
      <c r="CY46" s="661"/>
      <c r="CZ46" s="664">
        <v>8</v>
      </c>
      <c r="DA46" s="665"/>
      <c r="DB46" s="665"/>
      <c r="DC46" s="760"/>
      <c r="DD46" s="668">
        <v>167384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t="s">
        <v>235</v>
      </c>
      <c r="CS47" s="695"/>
      <c r="CT47" s="695"/>
      <c r="CU47" s="695"/>
      <c r="CV47" s="695"/>
      <c r="CW47" s="695"/>
      <c r="CX47" s="695"/>
      <c r="CY47" s="696"/>
      <c r="CZ47" s="664" t="s">
        <v>235</v>
      </c>
      <c r="DA47" s="693"/>
      <c r="DB47" s="693"/>
      <c r="DC47" s="697"/>
      <c r="DD47" s="668" t="s">
        <v>121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235</v>
      </c>
      <c r="CS48" s="660"/>
      <c r="CT48" s="660"/>
      <c r="CU48" s="660"/>
      <c r="CV48" s="660"/>
      <c r="CW48" s="660"/>
      <c r="CX48" s="660"/>
      <c r="CY48" s="661"/>
      <c r="CZ48" s="664" t="s">
        <v>235</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3749249</v>
      </c>
      <c r="CS49" s="729"/>
      <c r="CT49" s="729"/>
      <c r="CU49" s="729"/>
      <c r="CV49" s="729"/>
      <c r="CW49" s="729"/>
      <c r="CX49" s="729"/>
      <c r="CY49" s="761"/>
      <c r="CZ49" s="744">
        <v>100</v>
      </c>
      <c r="DA49" s="762"/>
      <c r="DB49" s="762"/>
      <c r="DC49" s="763"/>
      <c r="DD49" s="764">
        <v>3008021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LMJRyjtfUDapUzswzPQRFL/AkgSU2xUfWH/T7wZ4OY6bsqmamjmheg8IRr79B9xjUTtgAAxg0vxS+4IR96qbKA==" saltValue="TlPemBZnBa481rNFgL1j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4011</v>
      </c>
      <c r="R7" s="795"/>
      <c r="S7" s="795"/>
      <c r="T7" s="795"/>
      <c r="U7" s="795"/>
      <c r="V7" s="795">
        <v>3750</v>
      </c>
      <c r="W7" s="795"/>
      <c r="X7" s="795"/>
      <c r="Y7" s="795"/>
      <c r="Z7" s="795"/>
      <c r="AA7" s="795">
        <v>261</v>
      </c>
      <c r="AB7" s="795"/>
      <c r="AC7" s="795"/>
      <c r="AD7" s="795"/>
      <c r="AE7" s="796"/>
      <c r="AF7" s="797">
        <v>258</v>
      </c>
      <c r="AG7" s="798"/>
      <c r="AH7" s="798"/>
      <c r="AI7" s="798"/>
      <c r="AJ7" s="799"/>
      <c r="AK7" s="834" t="s">
        <v>565</v>
      </c>
      <c r="AL7" s="835"/>
      <c r="AM7" s="835"/>
      <c r="AN7" s="835"/>
      <c r="AO7" s="835"/>
      <c r="AP7" s="835">
        <v>362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381</v>
      </c>
      <c r="B23" s="850" t="s">
        <v>382</v>
      </c>
      <c r="C23" s="851"/>
      <c r="D23" s="851"/>
      <c r="E23" s="851"/>
      <c r="F23" s="851"/>
      <c r="G23" s="851"/>
      <c r="H23" s="851"/>
      <c r="I23" s="851"/>
      <c r="J23" s="851"/>
      <c r="K23" s="851"/>
      <c r="L23" s="851"/>
      <c r="M23" s="851"/>
      <c r="N23" s="851"/>
      <c r="O23" s="851"/>
      <c r="P23" s="852"/>
      <c r="Q23" s="853">
        <v>4011</v>
      </c>
      <c r="R23" s="854"/>
      <c r="S23" s="854"/>
      <c r="T23" s="854"/>
      <c r="U23" s="854"/>
      <c r="V23" s="854">
        <v>3750</v>
      </c>
      <c r="W23" s="854"/>
      <c r="X23" s="854"/>
      <c r="Y23" s="854"/>
      <c r="Z23" s="854"/>
      <c r="AA23" s="854">
        <v>261</v>
      </c>
      <c r="AB23" s="854"/>
      <c r="AC23" s="854"/>
      <c r="AD23" s="854"/>
      <c r="AE23" s="855"/>
      <c r="AF23" s="856">
        <v>258</v>
      </c>
      <c r="AG23" s="854"/>
      <c r="AH23" s="854"/>
      <c r="AI23" s="854"/>
      <c r="AJ23" s="857"/>
      <c r="AK23" s="858"/>
      <c r="AL23" s="859"/>
      <c r="AM23" s="859"/>
      <c r="AN23" s="859"/>
      <c r="AO23" s="859"/>
      <c r="AP23" s="854">
        <v>362</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394</v>
      </c>
      <c r="C28" s="792"/>
      <c r="D28" s="792"/>
      <c r="E28" s="792"/>
      <c r="F28" s="792"/>
      <c r="G28" s="792"/>
      <c r="H28" s="792"/>
      <c r="I28" s="792"/>
      <c r="J28" s="792"/>
      <c r="K28" s="792"/>
      <c r="L28" s="792"/>
      <c r="M28" s="792"/>
      <c r="N28" s="792"/>
      <c r="O28" s="792"/>
      <c r="P28" s="793"/>
      <c r="Q28" s="882">
        <v>1512</v>
      </c>
      <c r="R28" s="883"/>
      <c r="S28" s="883"/>
      <c r="T28" s="883"/>
      <c r="U28" s="883"/>
      <c r="V28" s="883">
        <v>1402</v>
      </c>
      <c r="W28" s="883"/>
      <c r="X28" s="883"/>
      <c r="Y28" s="883"/>
      <c r="Z28" s="883"/>
      <c r="AA28" s="883">
        <v>110</v>
      </c>
      <c r="AB28" s="883"/>
      <c r="AC28" s="883"/>
      <c r="AD28" s="883"/>
      <c r="AE28" s="884"/>
      <c r="AF28" s="885">
        <v>110</v>
      </c>
      <c r="AG28" s="883"/>
      <c r="AH28" s="883"/>
      <c r="AI28" s="883"/>
      <c r="AJ28" s="886"/>
      <c r="AK28" s="887">
        <v>161</v>
      </c>
      <c r="AL28" s="878"/>
      <c r="AM28" s="878"/>
      <c r="AN28" s="878"/>
      <c r="AO28" s="878"/>
      <c r="AP28" s="878" t="s">
        <v>565</v>
      </c>
      <c r="AQ28" s="878"/>
      <c r="AR28" s="878"/>
      <c r="AS28" s="878"/>
      <c r="AT28" s="878"/>
      <c r="AU28" s="878" t="s">
        <v>565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395</v>
      </c>
      <c r="C29" s="816"/>
      <c r="D29" s="816"/>
      <c r="E29" s="816"/>
      <c r="F29" s="816"/>
      <c r="G29" s="816"/>
      <c r="H29" s="816"/>
      <c r="I29" s="816"/>
      <c r="J29" s="816"/>
      <c r="K29" s="816"/>
      <c r="L29" s="816"/>
      <c r="M29" s="816"/>
      <c r="N29" s="816"/>
      <c r="O29" s="816"/>
      <c r="P29" s="817"/>
      <c r="Q29" s="818">
        <v>773</v>
      </c>
      <c r="R29" s="819"/>
      <c r="S29" s="819"/>
      <c r="T29" s="819"/>
      <c r="U29" s="819"/>
      <c r="V29" s="819">
        <v>760</v>
      </c>
      <c r="W29" s="819"/>
      <c r="X29" s="819"/>
      <c r="Y29" s="819"/>
      <c r="Z29" s="819"/>
      <c r="AA29" s="819">
        <v>13</v>
      </c>
      <c r="AB29" s="819"/>
      <c r="AC29" s="819"/>
      <c r="AD29" s="819"/>
      <c r="AE29" s="820"/>
      <c r="AF29" s="821">
        <v>13</v>
      </c>
      <c r="AG29" s="822"/>
      <c r="AH29" s="822"/>
      <c r="AI29" s="822"/>
      <c r="AJ29" s="823"/>
      <c r="AK29" s="890">
        <v>131</v>
      </c>
      <c r="AL29" s="891"/>
      <c r="AM29" s="891"/>
      <c r="AN29" s="891"/>
      <c r="AO29" s="891"/>
      <c r="AP29" s="891" t="s">
        <v>565</v>
      </c>
      <c r="AQ29" s="891"/>
      <c r="AR29" s="891"/>
      <c r="AS29" s="891"/>
      <c r="AT29" s="891"/>
      <c r="AU29" s="891" t="s">
        <v>566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396</v>
      </c>
      <c r="C30" s="816"/>
      <c r="D30" s="816"/>
      <c r="E30" s="816"/>
      <c r="F30" s="816"/>
      <c r="G30" s="816"/>
      <c r="H30" s="816"/>
      <c r="I30" s="816"/>
      <c r="J30" s="816"/>
      <c r="K30" s="816"/>
      <c r="L30" s="816"/>
      <c r="M30" s="816"/>
      <c r="N30" s="816"/>
      <c r="O30" s="816"/>
      <c r="P30" s="817"/>
      <c r="Q30" s="818">
        <v>123</v>
      </c>
      <c r="R30" s="819"/>
      <c r="S30" s="819"/>
      <c r="T30" s="819"/>
      <c r="U30" s="819"/>
      <c r="V30" s="819">
        <v>120</v>
      </c>
      <c r="W30" s="819"/>
      <c r="X30" s="819"/>
      <c r="Y30" s="819"/>
      <c r="Z30" s="819"/>
      <c r="AA30" s="819">
        <v>3</v>
      </c>
      <c r="AB30" s="819"/>
      <c r="AC30" s="819"/>
      <c r="AD30" s="819"/>
      <c r="AE30" s="820"/>
      <c r="AF30" s="821">
        <v>3</v>
      </c>
      <c r="AG30" s="822"/>
      <c r="AH30" s="822"/>
      <c r="AI30" s="822"/>
      <c r="AJ30" s="823"/>
      <c r="AK30" s="890">
        <v>19</v>
      </c>
      <c r="AL30" s="891"/>
      <c r="AM30" s="891"/>
      <c r="AN30" s="891"/>
      <c r="AO30" s="891"/>
      <c r="AP30" s="891" t="s">
        <v>564</v>
      </c>
      <c r="AQ30" s="891"/>
      <c r="AR30" s="891"/>
      <c r="AS30" s="891"/>
      <c r="AT30" s="891"/>
      <c r="AU30" s="891" t="s">
        <v>564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397</v>
      </c>
      <c r="C31" s="816"/>
      <c r="D31" s="816"/>
      <c r="E31" s="816"/>
      <c r="F31" s="816"/>
      <c r="G31" s="816"/>
      <c r="H31" s="816"/>
      <c r="I31" s="816"/>
      <c r="J31" s="816"/>
      <c r="K31" s="816"/>
      <c r="L31" s="816"/>
      <c r="M31" s="816"/>
      <c r="N31" s="816"/>
      <c r="O31" s="816"/>
      <c r="P31" s="817"/>
      <c r="Q31" s="818">
        <v>363</v>
      </c>
      <c r="R31" s="819"/>
      <c r="S31" s="819"/>
      <c r="T31" s="819"/>
      <c r="U31" s="819"/>
      <c r="V31" s="819">
        <v>237</v>
      </c>
      <c r="W31" s="819"/>
      <c r="X31" s="819"/>
      <c r="Y31" s="819"/>
      <c r="Z31" s="819"/>
      <c r="AA31" s="819">
        <v>126</v>
      </c>
      <c r="AB31" s="819"/>
      <c r="AC31" s="819"/>
      <c r="AD31" s="819"/>
      <c r="AE31" s="820"/>
      <c r="AF31" s="821">
        <v>504</v>
      </c>
      <c r="AG31" s="822"/>
      <c r="AH31" s="822"/>
      <c r="AI31" s="822"/>
      <c r="AJ31" s="823"/>
      <c r="AK31" s="890">
        <v>3</v>
      </c>
      <c r="AL31" s="891"/>
      <c r="AM31" s="891"/>
      <c r="AN31" s="891"/>
      <c r="AO31" s="891"/>
      <c r="AP31" s="891">
        <v>534</v>
      </c>
      <c r="AQ31" s="891"/>
      <c r="AR31" s="891"/>
      <c r="AS31" s="891"/>
      <c r="AT31" s="891"/>
      <c r="AU31" s="891">
        <v>7</v>
      </c>
      <c r="AV31" s="891"/>
      <c r="AW31" s="891"/>
      <c r="AX31" s="891"/>
      <c r="AY31" s="891"/>
      <c r="AZ31" s="892"/>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399</v>
      </c>
      <c r="C32" s="816"/>
      <c r="D32" s="816"/>
      <c r="E32" s="816"/>
      <c r="F32" s="816"/>
      <c r="G32" s="816"/>
      <c r="H32" s="816"/>
      <c r="I32" s="816"/>
      <c r="J32" s="816"/>
      <c r="K32" s="816"/>
      <c r="L32" s="816"/>
      <c r="M32" s="816"/>
      <c r="N32" s="816"/>
      <c r="O32" s="816"/>
      <c r="P32" s="817"/>
      <c r="Q32" s="818">
        <v>551</v>
      </c>
      <c r="R32" s="819"/>
      <c r="S32" s="819"/>
      <c r="T32" s="819"/>
      <c r="U32" s="819"/>
      <c r="V32" s="819">
        <v>532</v>
      </c>
      <c r="W32" s="819"/>
      <c r="X32" s="819"/>
      <c r="Y32" s="819"/>
      <c r="Z32" s="819"/>
      <c r="AA32" s="819">
        <v>18</v>
      </c>
      <c r="AB32" s="819"/>
      <c r="AC32" s="819"/>
      <c r="AD32" s="819"/>
      <c r="AE32" s="820"/>
      <c r="AF32" s="821">
        <v>18</v>
      </c>
      <c r="AG32" s="822"/>
      <c r="AH32" s="822"/>
      <c r="AI32" s="822"/>
      <c r="AJ32" s="823"/>
      <c r="AK32" s="890">
        <v>325</v>
      </c>
      <c r="AL32" s="891"/>
      <c r="AM32" s="891"/>
      <c r="AN32" s="891"/>
      <c r="AO32" s="891"/>
      <c r="AP32" s="891">
        <v>3056</v>
      </c>
      <c r="AQ32" s="891"/>
      <c r="AR32" s="891"/>
      <c r="AS32" s="891"/>
      <c r="AT32" s="891"/>
      <c r="AU32" s="891">
        <v>2915</v>
      </c>
      <c r="AV32" s="891"/>
      <c r="AW32" s="891"/>
      <c r="AX32" s="891"/>
      <c r="AY32" s="891"/>
      <c r="AZ32" s="892"/>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648</v>
      </c>
      <c r="AG63" s="902"/>
      <c r="AH63" s="902"/>
      <c r="AI63" s="902"/>
      <c r="AJ63" s="903"/>
      <c r="AK63" s="904"/>
      <c r="AL63" s="899"/>
      <c r="AM63" s="899"/>
      <c r="AN63" s="899"/>
      <c r="AO63" s="899"/>
      <c r="AP63" s="902">
        <v>3590</v>
      </c>
      <c r="AQ63" s="902"/>
      <c r="AR63" s="902"/>
      <c r="AS63" s="902"/>
      <c r="AT63" s="902"/>
      <c r="AU63" s="902">
        <v>2922</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389</v>
      </c>
      <c r="AG66" s="873"/>
      <c r="AH66" s="873"/>
      <c r="AI66" s="873"/>
      <c r="AJ66" s="913"/>
      <c r="AK66" s="777" t="s">
        <v>390</v>
      </c>
      <c r="AL66" s="801"/>
      <c r="AM66" s="801"/>
      <c r="AN66" s="801"/>
      <c r="AO66" s="802"/>
      <c r="AP66" s="777" t="s">
        <v>409</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557</v>
      </c>
      <c r="C68" s="930"/>
      <c r="D68" s="930"/>
      <c r="E68" s="930"/>
      <c r="F68" s="930"/>
      <c r="G68" s="930"/>
      <c r="H68" s="930"/>
      <c r="I68" s="930"/>
      <c r="J68" s="930"/>
      <c r="K68" s="930"/>
      <c r="L68" s="930"/>
      <c r="M68" s="930"/>
      <c r="N68" s="930"/>
      <c r="O68" s="930"/>
      <c r="P68" s="931"/>
      <c r="Q68" s="932">
        <v>382</v>
      </c>
      <c r="R68" s="926"/>
      <c r="S68" s="926"/>
      <c r="T68" s="926"/>
      <c r="U68" s="926"/>
      <c r="V68" s="926">
        <v>337</v>
      </c>
      <c r="W68" s="926"/>
      <c r="X68" s="926"/>
      <c r="Y68" s="926"/>
      <c r="Z68" s="926"/>
      <c r="AA68" s="926">
        <v>45</v>
      </c>
      <c r="AB68" s="926"/>
      <c r="AC68" s="926"/>
      <c r="AD68" s="926"/>
      <c r="AE68" s="926"/>
      <c r="AF68" s="926">
        <v>45</v>
      </c>
      <c r="AG68" s="926"/>
      <c r="AH68" s="926"/>
      <c r="AI68" s="926"/>
      <c r="AJ68" s="926"/>
      <c r="AK68" s="926" t="s">
        <v>558</v>
      </c>
      <c r="AL68" s="926"/>
      <c r="AM68" s="926"/>
      <c r="AN68" s="926"/>
      <c r="AO68" s="926"/>
      <c r="AP68" s="926" t="s">
        <v>558</v>
      </c>
      <c r="AQ68" s="926"/>
      <c r="AR68" s="926"/>
      <c r="AS68" s="926"/>
      <c r="AT68" s="926"/>
      <c r="AU68" s="926" t="s">
        <v>558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559</v>
      </c>
      <c r="C69" s="934"/>
      <c r="D69" s="934"/>
      <c r="E69" s="934"/>
      <c r="F69" s="934"/>
      <c r="G69" s="934"/>
      <c r="H69" s="934"/>
      <c r="I69" s="934"/>
      <c r="J69" s="934"/>
      <c r="K69" s="934"/>
      <c r="L69" s="934"/>
      <c r="M69" s="934"/>
      <c r="N69" s="934"/>
      <c r="O69" s="934"/>
      <c r="P69" s="935"/>
      <c r="Q69" s="936">
        <v>248</v>
      </c>
      <c r="R69" s="891"/>
      <c r="S69" s="891"/>
      <c r="T69" s="891"/>
      <c r="U69" s="891"/>
      <c r="V69" s="891">
        <v>211</v>
      </c>
      <c r="W69" s="891"/>
      <c r="X69" s="891"/>
      <c r="Y69" s="891"/>
      <c r="Z69" s="891"/>
      <c r="AA69" s="891">
        <v>37</v>
      </c>
      <c r="AB69" s="891"/>
      <c r="AC69" s="891"/>
      <c r="AD69" s="891"/>
      <c r="AE69" s="891"/>
      <c r="AF69" s="891">
        <v>36</v>
      </c>
      <c r="AG69" s="891"/>
      <c r="AH69" s="891"/>
      <c r="AI69" s="891"/>
      <c r="AJ69" s="891"/>
      <c r="AK69" s="891" t="s">
        <v>558</v>
      </c>
      <c r="AL69" s="891"/>
      <c r="AM69" s="891"/>
      <c r="AN69" s="891"/>
      <c r="AO69" s="891"/>
      <c r="AP69" s="891" t="s">
        <v>558</v>
      </c>
      <c r="AQ69" s="891"/>
      <c r="AR69" s="891"/>
      <c r="AS69" s="891"/>
      <c r="AT69" s="891"/>
      <c r="AU69" s="891" t="s">
        <v>558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560</v>
      </c>
      <c r="C70" s="934"/>
      <c r="D70" s="934"/>
      <c r="E70" s="934"/>
      <c r="F70" s="934"/>
      <c r="G70" s="934"/>
      <c r="H70" s="934"/>
      <c r="I70" s="934"/>
      <c r="J70" s="934"/>
      <c r="K70" s="934"/>
      <c r="L70" s="934"/>
      <c r="M70" s="934"/>
      <c r="N70" s="934"/>
      <c r="O70" s="934"/>
      <c r="P70" s="935"/>
      <c r="Q70" s="936">
        <v>3919</v>
      </c>
      <c r="R70" s="891"/>
      <c r="S70" s="891"/>
      <c r="T70" s="891"/>
      <c r="U70" s="891"/>
      <c r="V70" s="891">
        <v>3739</v>
      </c>
      <c r="W70" s="891"/>
      <c r="X70" s="891"/>
      <c r="Y70" s="891"/>
      <c r="Z70" s="891"/>
      <c r="AA70" s="891">
        <v>180</v>
      </c>
      <c r="AB70" s="891"/>
      <c r="AC70" s="891"/>
      <c r="AD70" s="891"/>
      <c r="AE70" s="891"/>
      <c r="AF70" s="891">
        <v>180</v>
      </c>
      <c r="AG70" s="891"/>
      <c r="AH70" s="891"/>
      <c r="AI70" s="891"/>
      <c r="AJ70" s="891"/>
      <c r="AK70" s="891">
        <v>1</v>
      </c>
      <c r="AL70" s="891"/>
      <c r="AM70" s="891"/>
      <c r="AN70" s="891"/>
      <c r="AO70" s="891"/>
      <c r="AP70" s="891" t="s">
        <v>558</v>
      </c>
      <c r="AQ70" s="891"/>
      <c r="AR70" s="891"/>
      <c r="AS70" s="891"/>
      <c r="AT70" s="891"/>
      <c r="AU70" s="891" t="s">
        <v>558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562</v>
      </c>
      <c r="C71" s="934"/>
      <c r="D71" s="934"/>
      <c r="E71" s="934"/>
      <c r="F71" s="934"/>
      <c r="G71" s="934"/>
      <c r="H71" s="934"/>
      <c r="I71" s="934"/>
      <c r="J71" s="934"/>
      <c r="K71" s="934"/>
      <c r="L71" s="934"/>
      <c r="M71" s="934"/>
      <c r="N71" s="934"/>
      <c r="O71" s="934"/>
      <c r="P71" s="935"/>
      <c r="Q71" s="936">
        <v>3570</v>
      </c>
      <c r="R71" s="891"/>
      <c r="S71" s="891"/>
      <c r="T71" s="891"/>
      <c r="U71" s="891"/>
      <c r="V71" s="891">
        <v>3100</v>
      </c>
      <c r="W71" s="891"/>
      <c r="X71" s="891"/>
      <c r="Y71" s="891"/>
      <c r="Z71" s="891"/>
      <c r="AA71" s="891">
        <v>470</v>
      </c>
      <c r="AB71" s="891"/>
      <c r="AC71" s="891"/>
      <c r="AD71" s="891"/>
      <c r="AE71" s="891"/>
      <c r="AF71" s="891">
        <v>470</v>
      </c>
      <c r="AG71" s="891"/>
      <c r="AH71" s="891"/>
      <c r="AI71" s="891"/>
      <c r="AJ71" s="891"/>
      <c r="AK71" s="891">
        <v>63</v>
      </c>
      <c r="AL71" s="891"/>
      <c r="AM71" s="891"/>
      <c r="AN71" s="891"/>
      <c r="AO71" s="891"/>
      <c r="AP71" s="891" t="s">
        <v>558</v>
      </c>
      <c r="AQ71" s="891"/>
      <c r="AR71" s="891"/>
      <c r="AS71" s="891"/>
      <c r="AT71" s="891"/>
      <c r="AU71" s="891" t="s">
        <v>558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563</v>
      </c>
      <c r="C72" s="934"/>
      <c r="D72" s="934"/>
      <c r="E72" s="934"/>
      <c r="F72" s="934"/>
      <c r="G72" s="934"/>
      <c r="H72" s="934"/>
      <c r="I72" s="934"/>
      <c r="J72" s="934"/>
      <c r="K72" s="934"/>
      <c r="L72" s="934"/>
      <c r="M72" s="934"/>
      <c r="N72" s="934"/>
      <c r="O72" s="934"/>
      <c r="P72" s="935"/>
      <c r="Q72" s="936">
        <v>883572</v>
      </c>
      <c r="R72" s="891"/>
      <c r="S72" s="891"/>
      <c r="T72" s="891"/>
      <c r="U72" s="891"/>
      <c r="V72" s="891">
        <v>863176</v>
      </c>
      <c r="W72" s="891"/>
      <c r="X72" s="891"/>
      <c r="Y72" s="891"/>
      <c r="Z72" s="891"/>
      <c r="AA72" s="891">
        <v>20396</v>
      </c>
      <c r="AB72" s="891"/>
      <c r="AC72" s="891"/>
      <c r="AD72" s="891"/>
      <c r="AE72" s="891"/>
      <c r="AF72" s="891">
        <v>20396</v>
      </c>
      <c r="AG72" s="891"/>
      <c r="AH72" s="891"/>
      <c r="AI72" s="891"/>
      <c r="AJ72" s="891"/>
      <c r="AK72" s="891">
        <v>5429</v>
      </c>
      <c r="AL72" s="891"/>
      <c r="AM72" s="891"/>
      <c r="AN72" s="891"/>
      <c r="AO72" s="891"/>
      <c r="AP72" s="891" t="s">
        <v>558</v>
      </c>
      <c r="AQ72" s="891"/>
      <c r="AR72" s="891"/>
      <c r="AS72" s="891"/>
      <c r="AT72" s="891"/>
      <c r="AU72" s="891" t="s">
        <v>558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561</v>
      </c>
      <c r="C73" s="934"/>
      <c r="D73" s="934"/>
      <c r="E73" s="934"/>
      <c r="F73" s="934"/>
      <c r="G73" s="934"/>
      <c r="H73" s="934"/>
      <c r="I73" s="934"/>
      <c r="J73" s="934"/>
      <c r="K73" s="934"/>
      <c r="L73" s="934"/>
      <c r="M73" s="934"/>
      <c r="N73" s="934"/>
      <c r="O73" s="934"/>
      <c r="P73" s="935"/>
      <c r="Q73" s="936">
        <v>749</v>
      </c>
      <c r="R73" s="891"/>
      <c r="S73" s="891"/>
      <c r="T73" s="891"/>
      <c r="U73" s="891"/>
      <c r="V73" s="891">
        <v>691</v>
      </c>
      <c r="W73" s="891"/>
      <c r="X73" s="891"/>
      <c r="Y73" s="891"/>
      <c r="Z73" s="891"/>
      <c r="AA73" s="891">
        <v>57</v>
      </c>
      <c r="AB73" s="891"/>
      <c r="AC73" s="891"/>
      <c r="AD73" s="891"/>
      <c r="AE73" s="891"/>
      <c r="AF73" s="891">
        <v>57</v>
      </c>
      <c r="AG73" s="891"/>
      <c r="AH73" s="891"/>
      <c r="AI73" s="891"/>
      <c r="AJ73" s="891"/>
      <c r="AK73" s="891">
        <v>57</v>
      </c>
      <c r="AL73" s="891"/>
      <c r="AM73" s="891"/>
      <c r="AN73" s="891"/>
      <c r="AO73" s="891"/>
      <c r="AP73" s="891" t="s">
        <v>558</v>
      </c>
      <c r="AQ73" s="891"/>
      <c r="AR73" s="891"/>
      <c r="AS73" s="891"/>
      <c r="AT73" s="891"/>
      <c r="AU73" s="891" t="s">
        <v>558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21185</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301</v>
      </c>
      <c r="AG109" s="955"/>
      <c r="AH109" s="955"/>
      <c r="AI109" s="955"/>
      <c r="AJ109" s="956"/>
      <c r="AK109" s="954" t="s">
        <v>300</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301</v>
      </c>
      <c r="BW109" s="955"/>
      <c r="BX109" s="955"/>
      <c r="BY109" s="955"/>
      <c r="BZ109" s="956"/>
      <c r="CA109" s="954" t="s">
        <v>300</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301</v>
      </c>
      <c r="DM109" s="955"/>
      <c r="DN109" s="955"/>
      <c r="DO109" s="955"/>
      <c r="DP109" s="956"/>
      <c r="DQ109" s="954" t="s">
        <v>300</v>
      </c>
      <c r="DR109" s="955"/>
      <c r="DS109" s="955"/>
      <c r="DT109" s="955"/>
      <c r="DU109" s="956"/>
      <c r="DV109" s="954" t="s">
        <v>421</v>
      </c>
      <c r="DW109" s="955"/>
      <c r="DX109" s="955"/>
      <c r="DY109" s="955"/>
      <c r="DZ109" s="957"/>
    </row>
    <row r="110" spans="1:131" s="226" customFormat="1" ht="26.25" customHeight="1" x14ac:dyDescent="0.2">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133809</v>
      </c>
      <c r="AB110" s="962"/>
      <c r="AC110" s="962"/>
      <c r="AD110" s="962"/>
      <c r="AE110" s="963"/>
      <c r="AF110" s="964">
        <v>106692</v>
      </c>
      <c r="AG110" s="962"/>
      <c r="AH110" s="962"/>
      <c r="AI110" s="962"/>
      <c r="AJ110" s="963"/>
      <c r="AK110" s="964">
        <v>61888</v>
      </c>
      <c r="AL110" s="962"/>
      <c r="AM110" s="962"/>
      <c r="AN110" s="962"/>
      <c r="AO110" s="963"/>
      <c r="AP110" s="965">
        <v>2.4</v>
      </c>
      <c r="AQ110" s="966"/>
      <c r="AR110" s="966"/>
      <c r="AS110" s="966"/>
      <c r="AT110" s="967"/>
      <c r="AU110" s="968" t="s">
        <v>65</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412960</v>
      </c>
      <c r="BR110" s="997"/>
      <c r="BS110" s="997"/>
      <c r="BT110" s="997"/>
      <c r="BU110" s="997"/>
      <c r="BV110" s="997">
        <v>313388</v>
      </c>
      <c r="BW110" s="997"/>
      <c r="BX110" s="997"/>
      <c r="BY110" s="997"/>
      <c r="BZ110" s="997"/>
      <c r="CA110" s="997">
        <v>362136</v>
      </c>
      <c r="CB110" s="997"/>
      <c r="CC110" s="997"/>
      <c r="CD110" s="997"/>
      <c r="CE110" s="997"/>
      <c r="CF110" s="1011">
        <v>13.9</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403</v>
      </c>
      <c r="DM110" s="997"/>
      <c r="DN110" s="997"/>
      <c r="DO110" s="997"/>
      <c r="DP110" s="997"/>
      <c r="DQ110" s="997" t="s">
        <v>121</v>
      </c>
      <c r="DR110" s="997"/>
      <c r="DS110" s="997"/>
      <c r="DT110" s="997"/>
      <c r="DU110" s="997"/>
      <c r="DV110" s="998" t="s">
        <v>403</v>
      </c>
      <c r="DW110" s="998"/>
      <c r="DX110" s="998"/>
      <c r="DY110" s="998"/>
      <c r="DZ110" s="999"/>
    </row>
    <row r="111" spans="1:131" s="226" customFormat="1" ht="26.25" customHeight="1" x14ac:dyDescent="0.2">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383</v>
      </c>
      <c r="AB111" s="1004"/>
      <c r="AC111" s="1004"/>
      <c r="AD111" s="1004"/>
      <c r="AE111" s="1005"/>
      <c r="AF111" s="1006" t="s">
        <v>121</v>
      </c>
      <c r="AG111" s="1004"/>
      <c r="AH111" s="1004"/>
      <c r="AI111" s="1004"/>
      <c r="AJ111" s="1005"/>
      <c r="AK111" s="1006" t="s">
        <v>121</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383</v>
      </c>
      <c r="BR111" s="990"/>
      <c r="BS111" s="990"/>
      <c r="BT111" s="990"/>
      <c r="BU111" s="990"/>
      <c r="BV111" s="990" t="s">
        <v>383</v>
      </c>
      <c r="BW111" s="990"/>
      <c r="BX111" s="990"/>
      <c r="BY111" s="990"/>
      <c r="BZ111" s="990"/>
      <c r="CA111" s="990" t="s">
        <v>383</v>
      </c>
      <c r="CB111" s="990"/>
      <c r="CC111" s="990"/>
      <c r="CD111" s="990"/>
      <c r="CE111" s="990"/>
      <c r="CF111" s="984" t="s">
        <v>383</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121</v>
      </c>
      <c r="DM111" s="990"/>
      <c r="DN111" s="990"/>
      <c r="DO111" s="990"/>
      <c r="DP111" s="990"/>
      <c r="DQ111" s="990" t="s">
        <v>383</v>
      </c>
      <c r="DR111" s="990"/>
      <c r="DS111" s="990"/>
      <c r="DT111" s="990"/>
      <c r="DU111" s="990"/>
      <c r="DV111" s="991" t="s">
        <v>121</v>
      </c>
      <c r="DW111" s="991"/>
      <c r="DX111" s="991"/>
      <c r="DY111" s="991"/>
      <c r="DZ111" s="992"/>
    </row>
    <row r="112" spans="1:131" s="226" customFormat="1" ht="26.25" customHeight="1" x14ac:dyDescent="0.2">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383</v>
      </c>
      <c r="AB112" s="1029"/>
      <c r="AC112" s="1029"/>
      <c r="AD112" s="1029"/>
      <c r="AE112" s="1030"/>
      <c r="AF112" s="1031" t="s">
        <v>383</v>
      </c>
      <c r="AG112" s="1029"/>
      <c r="AH112" s="1029"/>
      <c r="AI112" s="1029"/>
      <c r="AJ112" s="1030"/>
      <c r="AK112" s="1031" t="s">
        <v>383</v>
      </c>
      <c r="AL112" s="1029"/>
      <c r="AM112" s="1029"/>
      <c r="AN112" s="1029"/>
      <c r="AO112" s="1030"/>
      <c r="AP112" s="1032" t="s">
        <v>383</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3158729</v>
      </c>
      <c r="BR112" s="990"/>
      <c r="BS112" s="990"/>
      <c r="BT112" s="990"/>
      <c r="BU112" s="990"/>
      <c r="BV112" s="990">
        <v>3088779</v>
      </c>
      <c r="BW112" s="990"/>
      <c r="BX112" s="990"/>
      <c r="BY112" s="990"/>
      <c r="BZ112" s="990"/>
      <c r="CA112" s="990">
        <v>2921962</v>
      </c>
      <c r="CB112" s="990"/>
      <c r="CC112" s="990"/>
      <c r="CD112" s="990"/>
      <c r="CE112" s="990"/>
      <c r="CF112" s="984">
        <v>112.5</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121</v>
      </c>
      <c r="DM112" s="990"/>
      <c r="DN112" s="990"/>
      <c r="DO112" s="990"/>
      <c r="DP112" s="990"/>
      <c r="DQ112" s="990" t="s">
        <v>383</v>
      </c>
      <c r="DR112" s="990"/>
      <c r="DS112" s="990"/>
      <c r="DT112" s="990"/>
      <c r="DU112" s="990"/>
      <c r="DV112" s="991" t="s">
        <v>121</v>
      </c>
      <c r="DW112" s="991"/>
      <c r="DX112" s="991"/>
      <c r="DY112" s="991"/>
      <c r="DZ112" s="992"/>
    </row>
    <row r="113" spans="1:130" s="226" customFormat="1" ht="26.25" customHeight="1" x14ac:dyDescent="0.2">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327684</v>
      </c>
      <c r="AB113" s="1004"/>
      <c r="AC113" s="1004"/>
      <c r="AD113" s="1004"/>
      <c r="AE113" s="1005"/>
      <c r="AF113" s="1006">
        <v>327098</v>
      </c>
      <c r="AG113" s="1004"/>
      <c r="AH113" s="1004"/>
      <c r="AI113" s="1004"/>
      <c r="AJ113" s="1005"/>
      <c r="AK113" s="1006">
        <v>324044</v>
      </c>
      <c r="AL113" s="1004"/>
      <c r="AM113" s="1004"/>
      <c r="AN113" s="1004"/>
      <c r="AO113" s="1005"/>
      <c r="AP113" s="1007">
        <v>12.5</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t="s">
        <v>383</v>
      </c>
      <c r="BR113" s="990"/>
      <c r="BS113" s="990"/>
      <c r="BT113" s="990"/>
      <c r="BU113" s="990"/>
      <c r="BV113" s="990" t="s">
        <v>383</v>
      </c>
      <c r="BW113" s="990"/>
      <c r="BX113" s="990"/>
      <c r="BY113" s="990"/>
      <c r="BZ113" s="990"/>
      <c r="CA113" s="990" t="s">
        <v>383</v>
      </c>
      <c r="CB113" s="990"/>
      <c r="CC113" s="990"/>
      <c r="CD113" s="990"/>
      <c r="CE113" s="990"/>
      <c r="CF113" s="984" t="s">
        <v>383</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383</v>
      </c>
      <c r="DH113" s="1029"/>
      <c r="DI113" s="1029"/>
      <c r="DJ113" s="1029"/>
      <c r="DK113" s="1030"/>
      <c r="DL113" s="1031" t="s">
        <v>383</v>
      </c>
      <c r="DM113" s="1029"/>
      <c r="DN113" s="1029"/>
      <c r="DO113" s="1029"/>
      <c r="DP113" s="1030"/>
      <c r="DQ113" s="1031" t="s">
        <v>383</v>
      </c>
      <c r="DR113" s="1029"/>
      <c r="DS113" s="1029"/>
      <c r="DT113" s="1029"/>
      <c r="DU113" s="1030"/>
      <c r="DV113" s="1032" t="s">
        <v>121</v>
      </c>
      <c r="DW113" s="1033"/>
      <c r="DX113" s="1033"/>
      <c r="DY113" s="1033"/>
      <c r="DZ113" s="1034"/>
    </row>
    <row r="114" spans="1:130" s="226" customFormat="1" ht="26.25" customHeight="1" x14ac:dyDescent="0.2">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428</v>
      </c>
      <c r="AB114" s="1029"/>
      <c r="AC114" s="1029"/>
      <c r="AD114" s="1029"/>
      <c r="AE114" s="1030"/>
      <c r="AF114" s="1031" t="s">
        <v>121</v>
      </c>
      <c r="AG114" s="1029"/>
      <c r="AH114" s="1029"/>
      <c r="AI114" s="1029"/>
      <c r="AJ114" s="1030"/>
      <c r="AK114" s="1031" t="s">
        <v>383</v>
      </c>
      <c r="AL114" s="1029"/>
      <c r="AM114" s="1029"/>
      <c r="AN114" s="1029"/>
      <c r="AO114" s="1030"/>
      <c r="AP114" s="1032" t="s">
        <v>383</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583036</v>
      </c>
      <c r="BR114" s="990"/>
      <c r="BS114" s="990"/>
      <c r="BT114" s="990"/>
      <c r="BU114" s="990"/>
      <c r="BV114" s="990">
        <v>578023</v>
      </c>
      <c r="BW114" s="990"/>
      <c r="BX114" s="990"/>
      <c r="BY114" s="990"/>
      <c r="BZ114" s="990"/>
      <c r="CA114" s="990">
        <v>497944</v>
      </c>
      <c r="CB114" s="990"/>
      <c r="CC114" s="990"/>
      <c r="CD114" s="990"/>
      <c r="CE114" s="990"/>
      <c r="CF114" s="984">
        <v>19.2</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121</v>
      </c>
      <c r="DM114" s="1029"/>
      <c r="DN114" s="1029"/>
      <c r="DO114" s="1029"/>
      <c r="DP114" s="1030"/>
      <c r="DQ114" s="1031" t="s">
        <v>383</v>
      </c>
      <c r="DR114" s="1029"/>
      <c r="DS114" s="1029"/>
      <c r="DT114" s="1029"/>
      <c r="DU114" s="1030"/>
      <c r="DV114" s="1032" t="s">
        <v>121</v>
      </c>
      <c r="DW114" s="1033"/>
      <c r="DX114" s="1033"/>
      <c r="DY114" s="1033"/>
      <c r="DZ114" s="1034"/>
    </row>
    <row r="115" spans="1:130" s="226" customFormat="1" ht="26.25" customHeight="1" x14ac:dyDescent="0.2">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383</v>
      </c>
      <c r="AB115" s="1004"/>
      <c r="AC115" s="1004"/>
      <c r="AD115" s="1004"/>
      <c r="AE115" s="1005"/>
      <c r="AF115" s="1006" t="s">
        <v>383</v>
      </c>
      <c r="AG115" s="1004"/>
      <c r="AH115" s="1004"/>
      <c r="AI115" s="1004"/>
      <c r="AJ115" s="1005"/>
      <c r="AK115" s="1006" t="s">
        <v>428</v>
      </c>
      <c r="AL115" s="1004"/>
      <c r="AM115" s="1004"/>
      <c r="AN115" s="1004"/>
      <c r="AO115" s="1005"/>
      <c r="AP115" s="1007" t="s">
        <v>383</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383</v>
      </c>
      <c r="BW115" s="990"/>
      <c r="BX115" s="990"/>
      <c r="BY115" s="990"/>
      <c r="BZ115" s="990"/>
      <c r="CA115" s="990" t="s">
        <v>383</v>
      </c>
      <c r="CB115" s="990"/>
      <c r="CC115" s="990"/>
      <c r="CD115" s="990"/>
      <c r="CE115" s="990"/>
      <c r="CF115" s="984" t="s">
        <v>383</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383</v>
      </c>
      <c r="DH115" s="1029"/>
      <c r="DI115" s="1029"/>
      <c r="DJ115" s="1029"/>
      <c r="DK115" s="1030"/>
      <c r="DL115" s="1031" t="s">
        <v>383</v>
      </c>
      <c r="DM115" s="1029"/>
      <c r="DN115" s="1029"/>
      <c r="DO115" s="1029"/>
      <c r="DP115" s="1030"/>
      <c r="DQ115" s="1031" t="s">
        <v>121</v>
      </c>
      <c r="DR115" s="1029"/>
      <c r="DS115" s="1029"/>
      <c r="DT115" s="1029"/>
      <c r="DU115" s="1030"/>
      <c r="DV115" s="1032" t="s">
        <v>383</v>
      </c>
      <c r="DW115" s="1033"/>
      <c r="DX115" s="1033"/>
      <c r="DY115" s="1033"/>
      <c r="DZ115" s="1034"/>
    </row>
    <row r="116" spans="1:130" s="226" customFormat="1" ht="26.25" customHeight="1" x14ac:dyDescent="0.2">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383</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383</v>
      </c>
      <c r="BR116" s="990"/>
      <c r="BS116" s="990"/>
      <c r="BT116" s="990"/>
      <c r="BU116" s="990"/>
      <c r="BV116" s="990" t="s">
        <v>121</v>
      </c>
      <c r="BW116" s="990"/>
      <c r="BX116" s="990"/>
      <c r="BY116" s="990"/>
      <c r="BZ116" s="990"/>
      <c r="CA116" s="990" t="s">
        <v>383</v>
      </c>
      <c r="CB116" s="990"/>
      <c r="CC116" s="990"/>
      <c r="CD116" s="990"/>
      <c r="CE116" s="990"/>
      <c r="CF116" s="984" t="s">
        <v>121</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383</v>
      </c>
      <c r="DH116" s="1029"/>
      <c r="DI116" s="1029"/>
      <c r="DJ116" s="1029"/>
      <c r="DK116" s="1030"/>
      <c r="DL116" s="1031" t="s">
        <v>383</v>
      </c>
      <c r="DM116" s="1029"/>
      <c r="DN116" s="1029"/>
      <c r="DO116" s="1029"/>
      <c r="DP116" s="1030"/>
      <c r="DQ116" s="1031" t="s">
        <v>383</v>
      </c>
      <c r="DR116" s="1029"/>
      <c r="DS116" s="1029"/>
      <c r="DT116" s="1029"/>
      <c r="DU116" s="1030"/>
      <c r="DV116" s="1032" t="s">
        <v>383</v>
      </c>
      <c r="DW116" s="1033"/>
      <c r="DX116" s="1033"/>
      <c r="DY116" s="1033"/>
      <c r="DZ116" s="1034"/>
    </row>
    <row r="117" spans="1:130" s="226" customFormat="1" ht="26.25" customHeight="1" x14ac:dyDescent="0.2">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461493</v>
      </c>
      <c r="AB117" s="1047"/>
      <c r="AC117" s="1047"/>
      <c r="AD117" s="1047"/>
      <c r="AE117" s="1048"/>
      <c r="AF117" s="1049">
        <v>433790</v>
      </c>
      <c r="AG117" s="1047"/>
      <c r="AH117" s="1047"/>
      <c r="AI117" s="1047"/>
      <c r="AJ117" s="1048"/>
      <c r="AK117" s="1049">
        <v>385932</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383</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383</v>
      </c>
      <c r="DM117" s="1029"/>
      <c r="DN117" s="1029"/>
      <c r="DO117" s="1029"/>
      <c r="DP117" s="1030"/>
      <c r="DQ117" s="1031" t="s">
        <v>383</v>
      </c>
      <c r="DR117" s="1029"/>
      <c r="DS117" s="1029"/>
      <c r="DT117" s="1029"/>
      <c r="DU117" s="1030"/>
      <c r="DV117" s="1032" t="s">
        <v>121</v>
      </c>
      <c r="DW117" s="1033"/>
      <c r="DX117" s="1033"/>
      <c r="DY117" s="1033"/>
      <c r="DZ117" s="1034"/>
    </row>
    <row r="118" spans="1:130" s="226" customFormat="1" ht="26.25" customHeight="1" x14ac:dyDescent="0.2">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301</v>
      </c>
      <c r="AG118" s="955"/>
      <c r="AH118" s="955"/>
      <c r="AI118" s="955"/>
      <c r="AJ118" s="956"/>
      <c r="AK118" s="954" t="s">
        <v>300</v>
      </c>
      <c r="AL118" s="955"/>
      <c r="AM118" s="955"/>
      <c r="AN118" s="955"/>
      <c r="AO118" s="956"/>
      <c r="AP118" s="1041" t="s">
        <v>421</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383</v>
      </c>
      <c r="BR118" s="1068"/>
      <c r="BS118" s="1068"/>
      <c r="BT118" s="1068"/>
      <c r="BU118" s="1068"/>
      <c r="BV118" s="1068" t="s">
        <v>383</v>
      </c>
      <c r="BW118" s="1068"/>
      <c r="BX118" s="1068"/>
      <c r="BY118" s="1068"/>
      <c r="BZ118" s="1068"/>
      <c r="CA118" s="1068" t="s">
        <v>383</v>
      </c>
      <c r="CB118" s="1068"/>
      <c r="CC118" s="1068"/>
      <c r="CD118" s="1068"/>
      <c r="CE118" s="1068"/>
      <c r="CF118" s="984" t="s">
        <v>383</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383</v>
      </c>
      <c r="DM118" s="1029"/>
      <c r="DN118" s="1029"/>
      <c r="DO118" s="1029"/>
      <c r="DP118" s="1030"/>
      <c r="DQ118" s="1031" t="s">
        <v>428</v>
      </c>
      <c r="DR118" s="1029"/>
      <c r="DS118" s="1029"/>
      <c r="DT118" s="1029"/>
      <c r="DU118" s="1030"/>
      <c r="DV118" s="1032" t="s">
        <v>383</v>
      </c>
      <c r="DW118" s="1033"/>
      <c r="DX118" s="1033"/>
      <c r="DY118" s="1033"/>
      <c r="DZ118" s="1034"/>
    </row>
    <row r="119" spans="1:130" s="226" customFormat="1" ht="26.25" customHeight="1" x14ac:dyDescent="0.2">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383</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452</v>
      </c>
      <c r="BP119" s="1076"/>
      <c r="BQ119" s="1067">
        <v>4154725</v>
      </c>
      <c r="BR119" s="1068"/>
      <c r="BS119" s="1068"/>
      <c r="BT119" s="1068"/>
      <c r="BU119" s="1068"/>
      <c r="BV119" s="1068">
        <v>3980190</v>
      </c>
      <c r="BW119" s="1068"/>
      <c r="BX119" s="1068"/>
      <c r="BY119" s="1068"/>
      <c r="BZ119" s="1068"/>
      <c r="CA119" s="1068">
        <v>3782042</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383</v>
      </c>
      <c r="DH119" s="1054"/>
      <c r="DI119" s="1054"/>
      <c r="DJ119" s="1054"/>
      <c r="DK119" s="1055"/>
      <c r="DL119" s="1053" t="s">
        <v>121</v>
      </c>
      <c r="DM119" s="1054"/>
      <c r="DN119" s="1054"/>
      <c r="DO119" s="1054"/>
      <c r="DP119" s="1055"/>
      <c r="DQ119" s="1053" t="s">
        <v>121</v>
      </c>
      <c r="DR119" s="1054"/>
      <c r="DS119" s="1054"/>
      <c r="DT119" s="1054"/>
      <c r="DU119" s="1055"/>
      <c r="DV119" s="1056" t="s">
        <v>383</v>
      </c>
      <c r="DW119" s="1057"/>
      <c r="DX119" s="1057"/>
      <c r="DY119" s="1057"/>
      <c r="DZ119" s="1058"/>
    </row>
    <row r="120" spans="1:130" s="226" customFormat="1" ht="26.25" customHeight="1" x14ac:dyDescent="0.2">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383</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1250694</v>
      </c>
      <c r="BR120" s="997"/>
      <c r="BS120" s="997"/>
      <c r="BT120" s="997"/>
      <c r="BU120" s="997"/>
      <c r="BV120" s="997">
        <v>1432466</v>
      </c>
      <c r="BW120" s="997"/>
      <c r="BX120" s="997"/>
      <c r="BY120" s="997"/>
      <c r="BZ120" s="997"/>
      <c r="CA120" s="997">
        <v>1554486</v>
      </c>
      <c r="CB120" s="997"/>
      <c r="CC120" s="997"/>
      <c r="CD120" s="997"/>
      <c r="CE120" s="997"/>
      <c r="CF120" s="1011">
        <v>59.8</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3138854</v>
      </c>
      <c r="DH120" s="997"/>
      <c r="DI120" s="997"/>
      <c r="DJ120" s="997"/>
      <c r="DK120" s="997"/>
      <c r="DL120" s="997">
        <v>3081161</v>
      </c>
      <c r="DM120" s="997"/>
      <c r="DN120" s="997"/>
      <c r="DO120" s="997"/>
      <c r="DP120" s="997"/>
      <c r="DQ120" s="997">
        <v>2915016</v>
      </c>
      <c r="DR120" s="997"/>
      <c r="DS120" s="997"/>
      <c r="DT120" s="997"/>
      <c r="DU120" s="997"/>
      <c r="DV120" s="998">
        <v>112.2</v>
      </c>
      <c r="DW120" s="998"/>
      <c r="DX120" s="998"/>
      <c r="DY120" s="998"/>
      <c r="DZ120" s="999"/>
    </row>
    <row r="121" spans="1:130" s="226" customFormat="1" ht="26.25" customHeight="1" x14ac:dyDescent="0.2">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383</v>
      </c>
      <c r="AB121" s="1029"/>
      <c r="AC121" s="1029"/>
      <c r="AD121" s="1029"/>
      <c r="AE121" s="1030"/>
      <c r="AF121" s="1031" t="s">
        <v>383</v>
      </c>
      <c r="AG121" s="1029"/>
      <c r="AH121" s="1029"/>
      <c r="AI121" s="1029"/>
      <c r="AJ121" s="1030"/>
      <c r="AK121" s="1031" t="s">
        <v>383</v>
      </c>
      <c r="AL121" s="1029"/>
      <c r="AM121" s="1029"/>
      <c r="AN121" s="1029"/>
      <c r="AO121" s="1030"/>
      <c r="AP121" s="1032" t="s">
        <v>121</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t="s">
        <v>121</v>
      </c>
      <c r="BR121" s="990"/>
      <c r="BS121" s="990"/>
      <c r="BT121" s="990"/>
      <c r="BU121" s="990"/>
      <c r="BV121" s="990" t="s">
        <v>383</v>
      </c>
      <c r="BW121" s="990"/>
      <c r="BX121" s="990"/>
      <c r="BY121" s="990"/>
      <c r="BZ121" s="990"/>
      <c r="CA121" s="990" t="s">
        <v>121</v>
      </c>
      <c r="CB121" s="990"/>
      <c r="CC121" s="990"/>
      <c r="CD121" s="990"/>
      <c r="CE121" s="990"/>
      <c r="CF121" s="984" t="s">
        <v>121</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19875</v>
      </c>
      <c r="DH121" s="990"/>
      <c r="DI121" s="990"/>
      <c r="DJ121" s="990"/>
      <c r="DK121" s="990"/>
      <c r="DL121" s="990">
        <v>7618</v>
      </c>
      <c r="DM121" s="990"/>
      <c r="DN121" s="990"/>
      <c r="DO121" s="990"/>
      <c r="DP121" s="990"/>
      <c r="DQ121" s="990">
        <v>6946</v>
      </c>
      <c r="DR121" s="990"/>
      <c r="DS121" s="990"/>
      <c r="DT121" s="990"/>
      <c r="DU121" s="990"/>
      <c r="DV121" s="991">
        <v>0.3</v>
      </c>
      <c r="DW121" s="991"/>
      <c r="DX121" s="991"/>
      <c r="DY121" s="991"/>
      <c r="DZ121" s="992"/>
    </row>
    <row r="122" spans="1:130" s="226" customFormat="1" ht="26.25" customHeight="1" x14ac:dyDescent="0.2">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383</v>
      </c>
      <c r="AB122" s="1029"/>
      <c r="AC122" s="1029"/>
      <c r="AD122" s="1029"/>
      <c r="AE122" s="1030"/>
      <c r="AF122" s="1031" t="s">
        <v>121</v>
      </c>
      <c r="AG122" s="1029"/>
      <c r="AH122" s="1029"/>
      <c r="AI122" s="1029"/>
      <c r="AJ122" s="1030"/>
      <c r="AK122" s="1031" t="s">
        <v>383</v>
      </c>
      <c r="AL122" s="1029"/>
      <c r="AM122" s="1029"/>
      <c r="AN122" s="1029"/>
      <c r="AO122" s="1030"/>
      <c r="AP122" s="1032" t="s">
        <v>383</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3701151</v>
      </c>
      <c r="BR122" s="1068"/>
      <c r="BS122" s="1068"/>
      <c r="BT122" s="1068"/>
      <c r="BU122" s="1068"/>
      <c r="BV122" s="1068">
        <v>3436054</v>
      </c>
      <c r="BW122" s="1068"/>
      <c r="BX122" s="1068"/>
      <c r="BY122" s="1068"/>
      <c r="BZ122" s="1068"/>
      <c r="CA122" s="1068">
        <v>3214706</v>
      </c>
      <c r="CB122" s="1068"/>
      <c r="CC122" s="1068"/>
      <c r="CD122" s="1068"/>
      <c r="CE122" s="1068"/>
      <c r="CF122" s="1088">
        <v>123.7</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t="s">
        <v>121</v>
      </c>
      <c r="DR122" s="990"/>
      <c r="DS122" s="990"/>
      <c r="DT122" s="990"/>
      <c r="DU122" s="990"/>
      <c r="DV122" s="991" t="s">
        <v>383</v>
      </c>
      <c r="DW122" s="991"/>
      <c r="DX122" s="991"/>
      <c r="DY122" s="991"/>
      <c r="DZ122" s="992"/>
    </row>
    <row r="123" spans="1:130" s="226" customFormat="1" ht="26.25" customHeight="1" x14ac:dyDescent="0.2">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383</v>
      </c>
      <c r="AB123" s="1029"/>
      <c r="AC123" s="1029"/>
      <c r="AD123" s="1029"/>
      <c r="AE123" s="1030"/>
      <c r="AF123" s="1031" t="s">
        <v>121</v>
      </c>
      <c r="AG123" s="1029"/>
      <c r="AH123" s="1029"/>
      <c r="AI123" s="1029"/>
      <c r="AJ123" s="1030"/>
      <c r="AK123" s="1031" t="s">
        <v>383</v>
      </c>
      <c r="AL123" s="1029"/>
      <c r="AM123" s="1029"/>
      <c r="AN123" s="1029"/>
      <c r="AO123" s="1030"/>
      <c r="AP123" s="1032" t="s">
        <v>383</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461</v>
      </c>
      <c r="BP123" s="1076"/>
      <c r="BQ123" s="1135">
        <v>4951845</v>
      </c>
      <c r="BR123" s="1136"/>
      <c r="BS123" s="1136"/>
      <c r="BT123" s="1136"/>
      <c r="BU123" s="1136"/>
      <c r="BV123" s="1136">
        <v>4868520</v>
      </c>
      <c r="BW123" s="1136"/>
      <c r="BX123" s="1136"/>
      <c r="BY123" s="1136"/>
      <c r="BZ123" s="1136"/>
      <c r="CA123" s="1136">
        <v>4769192</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383</v>
      </c>
      <c r="DH123" s="1029"/>
      <c r="DI123" s="1029"/>
      <c r="DJ123" s="1029"/>
      <c r="DK123" s="1030"/>
      <c r="DL123" s="1031" t="s">
        <v>383</v>
      </c>
      <c r="DM123" s="1029"/>
      <c r="DN123" s="1029"/>
      <c r="DO123" s="1029"/>
      <c r="DP123" s="1030"/>
      <c r="DQ123" s="1031" t="s">
        <v>121</v>
      </c>
      <c r="DR123" s="1029"/>
      <c r="DS123" s="1029"/>
      <c r="DT123" s="1029"/>
      <c r="DU123" s="1030"/>
      <c r="DV123" s="1032" t="s">
        <v>383</v>
      </c>
      <c r="DW123" s="1033"/>
      <c r="DX123" s="1033"/>
      <c r="DY123" s="1033"/>
      <c r="DZ123" s="1034"/>
    </row>
    <row r="124" spans="1:130" s="226" customFormat="1" ht="26.25" customHeight="1" thickBot="1" x14ac:dyDescent="0.25">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383</v>
      </c>
      <c r="AG124" s="1029"/>
      <c r="AH124" s="1029"/>
      <c r="AI124" s="1029"/>
      <c r="AJ124" s="1030"/>
      <c r="AK124" s="1031" t="s">
        <v>383</v>
      </c>
      <c r="AL124" s="1029"/>
      <c r="AM124" s="1029"/>
      <c r="AN124" s="1029"/>
      <c r="AO124" s="1030"/>
      <c r="AP124" s="1032" t="s">
        <v>121</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383</v>
      </c>
      <c r="BR124" s="1098"/>
      <c r="BS124" s="1098"/>
      <c r="BT124" s="1098"/>
      <c r="BU124" s="1098"/>
      <c r="BV124" s="1098" t="s">
        <v>121</v>
      </c>
      <c r="BW124" s="1098"/>
      <c r="BX124" s="1098"/>
      <c r="BY124" s="1098"/>
      <c r="BZ124" s="1098"/>
      <c r="CA124" s="1098" t="s">
        <v>383</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383</v>
      </c>
      <c r="DH124" s="1054"/>
      <c r="DI124" s="1054"/>
      <c r="DJ124" s="1054"/>
      <c r="DK124" s="1055"/>
      <c r="DL124" s="1053" t="s">
        <v>121</v>
      </c>
      <c r="DM124" s="1054"/>
      <c r="DN124" s="1054"/>
      <c r="DO124" s="1054"/>
      <c r="DP124" s="1055"/>
      <c r="DQ124" s="1053" t="s">
        <v>383</v>
      </c>
      <c r="DR124" s="1054"/>
      <c r="DS124" s="1054"/>
      <c r="DT124" s="1054"/>
      <c r="DU124" s="1055"/>
      <c r="DV124" s="1056" t="s">
        <v>121</v>
      </c>
      <c r="DW124" s="1057"/>
      <c r="DX124" s="1057"/>
      <c r="DY124" s="1057"/>
      <c r="DZ124" s="1058"/>
    </row>
    <row r="125" spans="1:130" s="226" customFormat="1" ht="26.25" customHeight="1" x14ac:dyDescent="0.2">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383</v>
      </c>
      <c r="AG125" s="1029"/>
      <c r="AH125" s="1029"/>
      <c r="AI125" s="1029"/>
      <c r="AJ125" s="1030"/>
      <c r="AK125" s="1031" t="s">
        <v>383</v>
      </c>
      <c r="AL125" s="1029"/>
      <c r="AM125" s="1029"/>
      <c r="AN125" s="1029"/>
      <c r="AO125" s="1030"/>
      <c r="AP125" s="1032" t="s">
        <v>383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383</v>
      </c>
      <c r="DH125" s="997"/>
      <c r="DI125" s="997"/>
      <c r="DJ125" s="997"/>
      <c r="DK125" s="997"/>
      <c r="DL125" s="997" t="s">
        <v>383</v>
      </c>
      <c r="DM125" s="997"/>
      <c r="DN125" s="997"/>
      <c r="DO125" s="997"/>
      <c r="DP125" s="997"/>
      <c r="DQ125" s="997" t="s">
        <v>383</v>
      </c>
      <c r="DR125" s="997"/>
      <c r="DS125" s="997"/>
      <c r="DT125" s="997"/>
      <c r="DU125" s="997"/>
      <c r="DV125" s="998" t="s">
        <v>121</v>
      </c>
      <c r="DW125" s="998"/>
      <c r="DX125" s="998"/>
      <c r="DY125" s="998"/>
      <c r="DZ125" s="999"/>
    </row>
    <row r="126" spans="1:130" s="226" customFormat="1" ht="26.25" customHeight="1" thickBot="1" x14ac:dyDescent="0.25">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383</v>
      </c>
      <c r="AB126" s="1029"/>
      <c r="AC126" s="1029"/>
      <c r="AD126" s="1029"/>
      <c r="AE126" s="1030"/>
      <c r="AF126" s="1031" t="s">
        <v>383</v>
      </c>
      <c r="AG126" s="1029"/>
      <c r="AH126" s="1029"/>
      <c r="AI126" s="1029"/>
      <c r="AJ126" s="1030"/>
      <c r="AK126" s="1031" t="s">
        <v>121</v>
      </c>
      <c r="AL126" s="1029"/>
      <c r="AM126" s="1029"/>
      <c r="AN126" s="1029"/>
      <c r="AO126" s="1030"/>
      <c r="AP126" s="1032" t="s">
        <v>383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383</v>
      </c>
      <c r="DM126" s="990"/>
      <c r="DN126" s="990"/>
      <c r="DO126" s="990"/>
      <c r="DP126" s="990"/>
      <c r="DQ126" s="990" t="s">
        <v>121</v>
      </c>
      <c r="DR126" s="990"/>
      <c r="DS126" s="990"/>
      <c r="DT126" s="990"/>
      <c r="DU126" s="990"/>
      <c r="DV126" s="991" t="s">
        <v>383</v>
      </c>
      <c r="DW126" s="991"/>
      <c r="DX126" s="991"/>
      <c r="DY126" s="991"/>
      <c r="DZ126" s="992"/>
    </row>
    <row r="127" spans="1:130" s="226" customFormat="1" ht="26.25" customHeight="1" x14ac:dyDescent="0.2">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383</v>
      </c>
      <c r="DM127" s="990"/>
      <c r="DN127" s="990"/>
      <c r="DO127" s="990"/>
      <c r="DP127" s="990"/>
      <c r="DQ127" s="990" t="s">
        <v>121</v>
      </c>
      <c r="DR127" s="990"/>
      <c r="DS127" s="990"/>
      <c r="DT127" s="990"/>
      <c r="DU127" s="990"/>
      <c r="DV127" s="991" t="s">
        <v>383</v>
      </c>
      <c r="DW127" s="991"/>
      <c r="DX127" s="991"/>
      <c r="DY127" s="991"/>
      <c r="DZ127" s="992"/>
    </row>
    <row r="128" spans="1:130" s="226" customFormat="1" ht="26.25" customHeight="1" thickBot="1" x14ac:dyDescent="0.25">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t="s">
        <v>121</v>
      </c>
      <c r="AB128" s="1118"/>
      <c r="AC128" s="1118"/>
      <c r="AD128" s="1118"/>
      <c r="AE128" s="1119"/>
      <c r="AF128" s="1120" t="s">
        <v>121</v>
      </c>
      <c r="AG128" s="1118"/>
      <c r="AH128" s="1118"/>
      <c r="AI128" s="1118"/>
      <c r="AJ128" s="1119"/>
      <c r="AK128" s="1120" t="s">
        <v>383</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121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383</v>
      </c>
      <c r="DM128" s="1110"/>
      <c r="DN128" s="1110"/>
      <c r="DO128" s="1110"/>
      <c r="DP128" s="1110"/>
      <c r="DQ128" s="1110" t="s">
        <v>121</v>
      </c>
      <c r="DR128" s="1110"/>
      <c r="DS128" s="1110"/>
      <c r="DT128" s="1110"/>
      <c r="DU128" s="1110"/>
      <c r="DV128" s="1111" t="s">
        <v>383</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2926906</v>
      </c>
      <c r="AB129" s="1029"/>
      <c r="AC129" s="1029"/>
      <c r="AD129" s="1029"/>
      <c r="AE129" s="1030"/>
      <c r="AF129" s="1031">
        <v>2936136</v>
      </c>
      <c r="AG129" s="1029"/>
      <c r="AH129" s="1029"/>
      <c r="AI129" s="1029"/>
      <c r="AJ129" s="1030"/>
      <c r="AK129" s="1031">
        <v>2915238</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383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329691</v>
      </c>
      <c r="AB130" s="1029"/>
      <c r="AC130" s="1029"/>
      <c r="AD130" s="1029"/>
      <c r="AE130" s="1030"/>
      <c r="AF130" s="1031">
        <v>325969</v>
      </c>
      <c r="AG130" s="1029"/>
      <c r="AH130" s="1029"/>
      <c r="AI130" s="1029"/>
      <c r="AJ130" s="1030"/>
      <c r="AK130" s="1031">
        <v>316922</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3.9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2597215</v>
      </c>
      <c r="AB131" s="1054"/>
      <c r="AC131" s="1054"/>
      <c r="AD131" s="1054"/>
      <c r="AE131" s="1055"/>
      <c r="AF131" s="1053">
        <v>2610167</v>
      </c>
      <c r="AG131" s="1054"/>
      <c r="AH131" s="1054"/>
      <c r="AI131" s="1054"/>
      <c r="AJ131" s="1055"/>
      <c r="AK131" s="1053">
        <v>2598316</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t="s">
        <v>121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5.0747435230000004</v>
      </c>
      <c r="AB132" s="1170"/>
      <c r="AC132" s="1170"/>
      <c r="AD132" s="1170"/>
      <c r="AE132" s="1171"/>
      <c r="AF132" s="1172">
        <v>4.1308084879999996</v>
      </c>
      <c r="AG132" s="1170"/>
      <c r="AH132" s="1170"/>
      <c r="AI132" s="1170"/>
      <c r="AJ132" s="1171"/>
      <c r="AK132" s="1172">
        <v>2.6559510080000002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6.3</v>
      </c>
      <c r="AB133" s="1153"/>
      <c r="AC133" s="1153"/>
      <c r="AD133" s="1153"/>
      <c r="AE133" s="1154"/>
      <c r="AF133" s="1152">
        <v>5.3</v>
      </c>
      <c r="AG133" s="1153"/>
      <c r="AH133" s="1153"/>
      <c r="AI133" s="1153"/>
      <c r="AJ133" s="1154"/>
      <c r="AK133" s="1152">
        <v>3.9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DJo6pPoXdpVmJkl5kzJndvfxmSKkIynP0UHoCWgtYpVEAiTum/W8TFJH4/Y90Fb9tWbcqyff4UBMMnPMgOf49Q==" saltValue="XH480bQq34oTUUhlBLzO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487</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bhcyZd89narTaBmg9XgYU7tT10Wply0t8RUdAmOCpzV75jJuHVaX850DqqG+ABn5bnHG5vSeJq8CaF5/GuG6Q==" saltValue="aGXWicPZVexGOs0RbIRU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0HWZSxtTtXtSrRc3uFe5y3g+bmB9iFtC0RCYVCJaRJ84rUXQasv/2wM6Rcg4IZHfOppEGiXRqoi0hNLUOxUMOA==" saltValue="K6sDxUhr0/Dat59uKdBR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844078</v>
      </c>
      <c r="AP9" s="292">
        <v>88302</v>
      </c>
      <c r="AQ9" s="293">
        <v>107310</v>
      </c>
      <c r="AR9" s="294">
        <v>-17.7</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135263</v>
      </c>
      <c r="AP10" s="295">
        <v>14150</v>
      </c>
      <c r="AQ10" s="296">
        <v>12629</v>
      </c>
      <c r="AR10" s="297">
        <v>12</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33876</v>
      </c>
      <c r="AP11" s="295">
        <v>3544</v>
      </c>
      <c r="AQ11" s="296">
        <v>13528</v>
      </c>
      <c r="AR11" s="297">
        <v>-73.8</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1569</v>
      </c>
      <c r="AR12" s="297" t="s">
        <v>499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t="s">
        <v>499</v>
      </c>
      <c r="AR13" s="297" t="s">
        <v>499</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49597</v>
      </c>
      <c r="AP14" s="295">
        <v>5189</v>
      </c>
      <c r="AQ14" s="296">
        <v>5788</v>
      </c>
      <c r="AR14" s="297">
        <v>-10.3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48108</v>
      </c>
      <c r="AP15" s="295">
        <v>5033</v>
      </c>
      <c r="AQ15" s="296">
        <v>2674</v>
      </c>
      <c r="AR15" s="297">
        <v>88.2</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-67387</v>
      </c>
      <c r="AP16" s="295">
        <v>-7050</v>
      </c>
      <c r="AQ16" s="296">
        <v>-10217</v>
      </c>
      <c r="AR16" s="297">
        <v>-31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1043535</v>
      </c>
      <c r="AP17" s="295">
        <v>109168</v>
      </c>
      <c r="AQ17" s="296">
        <v>133280</v>
      </c>
      <c r="AR17" s="297">
        <v>-18.100000000000001</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9.6199999999999992</v>
      </c>
      <c r="AP21" s="308">
        <v>12.41</v>
      </c>
      <c r="AQ21" s="309">
        <v>-2.79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98</v>
      </c>
      <c r="AP22" s="313">
        <v>96.1</v>
      </c>
      <c r="AQ22" s="314">
        <v>1.9</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511</v>
      </c>
      <c r="AO27" s="273"/>
      <c r="AP27" s="273"/>
      <c r="AQ27" s="273"/>
      <c r="AR27" s="273"/>
      <c r="AS27" s="273"/>
      <c r="AT27" s="273"/>
    </row>
    <row r="28" spans="1:46" ht="16.2" x14ac:dyDescent="0.2">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61888</v>
      </c>
      <c r="AP32" s="322">
        <v>6474</v>
      </c>
      <c r="AQ32" s="323">
        <v>65207</v>
      </c>
      <c r="AR32" s="324">
        <v>-90.1</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t="s">
        <v>499</v>
      </c>
      <c r="AR34" s="324" t="s">
        <v>499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324044</v>
      </c>
      <c r="AP35" s="322">
        <v>33899</v>
      </c>
      <c r="AQ35" s="323">
        <v>23731</v>
      </c>
      <c r="AR35" s="324">
        <v>42.8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t="s">
        <v>499</v>
      </c>
      <c r="AP36" s="322" t="s">
        <v>499</v>
      </c>
      <c r="AQ36" s="323">
        <v>4111</v>
      </c>
      <c r="AR36" s="324" t="s">
        <v>499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t="s">
        <v>499</v>
      </c>
      <c r="AP37" s="322" t="s">
        <v>499</v>
      </c>
      <c r="AQ37" s="323">
        <v>745</v>
      </c>
      <c r="AR37" s="324" t="s">
        <v>499</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499</v>
      </c>
      <c r="AP38" s="325" t="s">
        <v>499</v>
      </c>
      <c r="AQ38" s="326">
        <v>5</v>
      </c>
      <c r="AR38" s="314" t="s">
        <v>499</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t="s">
        <v>499</v>
      </c>
      <c r="AP39" s="322" t="s">
        <v>499</v>
      </c>
      <c r="AQ39" s="323">
        <v>-2298</v>
      </c>
      <c r="AR39" s="324" t="s">
        <v>499</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-316922</v>
      </c>
      <c r="AP40" s="322">
        <v>-33154</v>
      </c>
      <c r="AQ40" s="323">
        <v>-66358</v>
      </c>
      <c r="AR40" s="324">
        <v>-50</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69010</v>
      </c>
      <c r="AP41" s="322">
        <v>7219</v>
      </c>
      <c r="AQ41" s="323">
        <v>25144</v>
      </c>
      <c r="AR41" s="324">
        <v>-71.3</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394245</v>
      </c>
      <c r="AN51" s="344">
        <v>40184</v>
      </c>
      <c r="AO51" s="345">
        <v>14.1</v>
      </c>
      <c r="AP51" s="346">
        <v>82748</v>
      </c>
      <c r="AQ51" s="347">
        <v>24.4</v>
      </c>
      <c r="AR51" s="348">
        <v>-10.3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225205</v>
      </c>
      <c r="AN52" s="352">
        <v>22954</v>
      </c>
      <c r="AO52" s="353">
        <v>-10</v>
      </c>
      <c r="AP52" s="354">
        <v>44732</v>
      </c>
      <c r="AQ52" s="355">
        <v>22.5</v>
      </c>
      <c r="AR52" s="356">
        <v>-32.5</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304376</v>
      </c>
      <c r="AN53" s="344">
        <v>31186</v>
      </c>
      <c r="AO53" s="345">
        <v>-22.4</v>
      </c>
      <c r="AP53" s="346">
        <v>91837</v>
      </c>
      <c r="AQ53" s="347">
        <v>11</v>
      </c>
      <c r="AR53" s="348">
        <v>-33.4</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209757</v>
      </c>
      <c r="AN54" s="352">
        <v>21491</v>
      </c>
      <c r="AO54" s="353">
        <v>-6.4</v>
      </c>
      <c r="AP54" s="354">
        <v>54439</v>
      </c>
      <c r="AQ54" s="355">
        <v>21.7</v>
      </c>
      <c r="AR54" s="356">
        <v>-28.1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310096</v>
      </c>
      <c r="AN55" s="344">
        <v>32071</v>
      </c>
      <c r="AO55" s="345">
        <v>2.8</v>
      </c>
      <c r="AP55" s="346">
        <v>109920</v>
      </c>
      <c r="AQ55" s="347">
        <v>19.7</v>
      </c>
      <c r="AR55" s="348">
        <v>-16.899999999999999</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190333</v>
      </c>
      <c r="AN56" s="352">
        <v>19685</v>
      </c>
      <c r="AO56" s="353">
        <v>-8.4</v>
      </c>
      <c r="AP56" s="354">
        <v>62739</v>
      </c>
      <c r="AQ56" s="355">
        <v>15.2</v>
      </c>
      <c r="AR56" s="356">
        <v>-23.6</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333142</v>
      </c>
      <c r="AN57" s="344">
        <v>34594</v>
      </c>
      <c r="AO57" s="345">
        <v>7.9</v>
      </c>
      <c r="AP57" s="346">
        <v>138651</v>
      </c>
      <c r="AQ57" s="347">
        <v>26.1</v>
      </c>
      <c r="AR57" s="348">
        <v>-18.2</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225943</v>
      </c>
      <c r="AN58" s="352">
        <v>23462</v>
      </c>
      <c r="AO58" s="353">
        <v>19.2</v>
      </c>
      <c r="AP58" s="354">
        <v>71211</v>
      </c>
      <c r="AQ58" s="355">
        <v>13.5</v>
      </c>
      <c r="AR58" s="356">
        <v>5.7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399631</v>
      </c>
      <c r="AN59" s="344">
        <v>41807</v>
      </c>
      <c r="AO59" s="345">
        <v>20.9</v>
      </c>
      <c r="AP59" s="346">
        <v>122882</v>
      </c>
      <c r="AQ59" s="347">
        <v>-11.4</v>
      </c>
      <c r="AR59" s="348">
        <v>32.299999999999997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298417</v>
      </c>
      <c r="AN60" s="352">
        <v>31218</v>
      </c>
      <c r="AO60" s="353">
        <v>33.1</v>
      </c>
      <c r="AP60" s="354">
        <v>65785</v>
      </c>
      <c r="AQ60" s="355">
        <v>-7.6</v>
      </c>
      <c r="AR60" s="356">
        <v>40.700000000000003</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348298</v>
      </c>
      <c r="AN61" s="359">
        <v>35968</v>
      </c>
      <c r="AO61" s="360">
        <v>4.7</v>
      </c>
      <c r="AP61" s="361">
        <v>109208</v>
      </c>
      <c r="AQ61" s="362">
        <v>14</v>
      </c>
      <c r="AR61" s="348">
        <v>-9.3000000000000007</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229931</v>
      </c>
      <c r="AN62" s="352">
        <v>23762</v>
      </c>
      <c r="AO62" s="353">
        <v>5.5</v>
      </c>
      <c r="AP62" s="354">
        <v>59781</v>
      </c>
      <c r="AQ62" s="355">
        <v>13.1</v>
      </c>
      <c r="AR62" s="356">
        <v>-7.6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mKqnbY0mnz43SLt0u3YiBQXuAdDb1ljHkL/beyml3ctNr6zFSaID76fmJeYJn6O7DYyOM/qZGYruAcnMePbxaQ==" saltValue="IMXtKZ1UbvV+E4NWTXAz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f/cBpeQG9QaokjcJ4SzAxTR+qt10kBWMV+S29GzmqUJ+hgCVmZwNGR2zonon27I1vHJGB4O3ARNFj6aQXtNUw==" saltValue="QLFOBEP+I1kOz1SOB8a9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hqw0uvMYIrNTcPws2h+/4odaeoQpp7XxS2j1phZbqurVTW3rX9wXIQ62pTJCbMSboUk/PBg594uzsJCjHz0Tw==" saltValue="z5Uaed80uvDG0vblVlVm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2">
      <c r="B47" s="10"/>
      <c r="C47" s="1212" t="s">
        <v>3</v>
      </c>
      <c r="D47" s="1212"/>
      <c r="E47" s="1213"/>
      <c r="F47" s="11">
        <v>17.82</v>
      </c>
      <c r="G47" s="12">
        <v>22.4</v>
      </c>
      <c r="H47" s="12">
        <v>24.96</v>
      </c>
      <c r="I47" s="12">
        <v>30.83</v>
      </c>
      <c r="J47" s="13">
        <v>33.46</v>
      </c>
    </row>
    <row r="48" spans="2:10" ht="57.75" customHeight="1" x14ac:dyDescent="0.2">
      <c r="B48" s="14"/>
      <c r="C48" s="1214" t="s">
        <v>4</v>
      </c>
      <c r="D48" s="1214"/>
      <c r="E48" s="1215"/>
      <c r="F48" s="15">
        <v>7.87</v>
      </c>
      <c r="G48" s="16">
        <v>12.41</v>
      </c>
      <c r="H48" s="16">
        <v>14.37</v>
      </c>
      <c r="I48" s="16">
        <v>7.67</v>
      </c>
      <c r="J48" s="17">
        <v>8.84</v>
      </c>
    </row>
    <row r="49" spans="2:10" ht="57.75" customHeight="1" thickBot="1" x14ac:dyDescent="0.25">
      <c r="B49" s="18"/>
      <c r="C49" s="1216" t="s">
        <v>5</v>
      </c>
      <c r="D49" s="1216"/>
      <c r="E49" s="1217"/>
      <c r="F49" s="19" t="s">
        <v>547</v>
      </c>
      <c r="G49" s="20">
        <v>7.24</v>
      </c>
      <c r="H49" s="20">
        <v>5.87</v>
      </c>
      <c r="I49" s="20" t="s">
        <v>548</v>
      </c>
      <c r="J49" s="21">
        <v>3.52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hCYWufpncs8QSn5pZrO/xXLANBjYyKm7V2RjE/I4UVLlYWgktLbgwqxAVQiicXo9nAZKOI4hYdw87Jiw0lxAg==" saltValue="4DLqXSSRpm0X+/26598B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2019-10-30T08:13:22Z</cp:lastPrinted>
  <dcterms:created xsi:type="dcterms:W3CDTF">2019-02-14T02:31:47Z</dcterms:created>
  <dcterms:modified xsi:type="dcterms:W3CDTF">2019-11-11T02:28:57Z</dcterms:modified>
  <cp:category/>
</cp:coreProperties>
</file>