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5_財政G\☆02_調査\000_データ類\07_財政状況資料集\H30決算\06_市町村回答\２回目\☆24 中井町\"/>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U34" i="10"/>
  <c r="U35" i="10" s="1"/>
  <c r="U36" i="10" s="1"/>
  <c r="C34" i="10"/>
  <c r="AM34" i="10" l="1"/>
  <c r="BE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alcChain>
</file>

<file path=xl/sharedStrings.xml><?xml version="1.0" encoding="utf-8"?>
<sst xmlns="http://schemas.openxmlformats.org/spreadsheetml/2006/main" count="1193" uniqueCount="611">
  <si>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</si>
  <si>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</si>
  <si>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</si>
  <si>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</si>
  <si>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</si>
  <si>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</si>
  <si>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</si>
  <si>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</si>
  <si>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</si>
  <si>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</si>
  <si>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</si>
  <si>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</si>
  <si>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</si>
  <si>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</si>
  <si>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</si>
  <si>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</si>
  <si>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</si>
  <si>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</si>
  <si>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</si>
  <si>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</si>
  <si>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</si>
  <si>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</si>
  <si>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</si>
  <si>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</si>
  <si>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</si>
  <si>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</si>
  <si>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</si>
  <si>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</si>
  <si>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</si>
  <si>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</si>
  <si>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</si>
  <si>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</si>
  <si>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</si>
  <si>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</si>
  <si>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</si>
  <si>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</si>
  <si>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</si>
  <si>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</si>
  <si>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</si>
  <si>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</si>
  <si>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</si>
  <si>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</si>
  <si>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</si>
  <si>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</si>
  <si>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</si>
  <si>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</si>
  <si>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</si>
  <si>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</si>
  <si>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</si>
  <si>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</si>
  <si>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</si>
  <si>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(当該欄に積立額が多い上位５基金の基金名を入力して下さい(H30年度末現在))</t>
  </si>
  <si>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</si>
  <si>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</si>
  <si>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</si>
  <si>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</si>
  <si>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</si>
  <si>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</si>
  <si>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</si>
  <si>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</si>
  <si>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</si>
  <si>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</si>
  <si>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</si>
  <si>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</si>
  <si>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</si>
  <si>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</si>
  <si>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</si>
  <si>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</si>
  <si>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</si>
  <si>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</si>
  <si>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</si>
  <si>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</si>
  <si>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</si>
  <si>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</si>
  <si>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</si>
  <si>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</si>
  <si>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</si>
  <si>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</si>
  <si>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</si>
  <si>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</si>
  <si>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</si>
  <si>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</si>
  <si>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</si>
  <si>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</si>
  <si>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</si>
  <si>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</si>
  <si>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</si>
  <si>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</si>
  <si>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</si>
  <si>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</si>
  <si>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</si>
  <si>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</si>
  <si>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</si>
  <si>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</si>
  <si>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</si>
  <si>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</si>
  <si>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</si>
  <si>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</si>
  <si>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</si>
  <si>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中井町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</si>
  <si>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</si>
  <si>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</si>
  <si>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</si>
  <si>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</si>
  <si>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</si>
  <si>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</si>
  <si>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</si>
  <si>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</si>
  <si>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</si>
  <si>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</si>
  <si>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</si>
  <si>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</si>
  <si>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</si>
  <si>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</si>
  <si>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</si>
  <si>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</si>
  <si>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</si>
  <si>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</si>
  <si>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</si>
  <si>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</si>
  <si>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</si>
  <si>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</si>
  <si>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</si>
  <si>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</si>
  <si>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</si>
  <si>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</si>
  <si>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</si>
  <si>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</si>
  <si>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</si>
  <si>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</si>
  <si>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</si>
  <si>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</si>
  <si>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</si>
  <si>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</si>
  <si>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</si>
  <si>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</si>
  <si>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</si>
  <si>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</si>
  <si>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</si>
  <si>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</si>
  <si>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</si>
  <si>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</si>
  <si>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</si>
  <si>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</si>
  <si>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</si>
  <si>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</si>
  <si>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</si>
  <si>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</si>
  <si>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</si>
  <si>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</si>
  <si>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</si>
  <si>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</si>
  <si>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4"/>
  </si>
  <si>
    <t>うち日本人(％)</t>
    <phoneticPr fontId="5"/>
  </si>
  <si>
    <t>-0.8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</si>
  <si>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</si>
  <si>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</si>
  <si>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</si>
  <si>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</si>
  <si>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</si>
  <si>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</si>
  <si>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</si>
  <si>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</si>
  <si>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</si>
  <si>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</si>
  <si>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</si>
  <si>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</si>
  <si>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</si>
  <si>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</si>
  <si>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</si>
  <si>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</si>
  <si>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</si>
  <si>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</si>
  <si>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</si>
  <si>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</si>
  <si>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</si>
  <si>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</si>
  <si>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</si>
  <si>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</si>
  <si>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</si>
  <si>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</si>
  <si>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</si>
  <si>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</si>
  <si>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</si>
  <si>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</si>
  <si>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</si>
  <si>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</si>
  <si>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</si>
  <si>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</si>
  <si>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</si>
  <si>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</si>
  <si>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</si>
  <si>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</si>
  <si>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</si>
  <si>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</si>
  <si>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</si>
  <si>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</si>
  <si>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</si>
  <si>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</si>
  <si>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</si>
  <si>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</si>
  <si>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</si>
  <si>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</si>
  <si>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</si>
  <si>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</si>
  <si>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</si>
  <si>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</si>
  <si>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</si>
  <si>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</si>
  <si>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</si>
  <si>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</si>
  <si>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</si>
  <si>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</si>
  <si>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</si>
  <si>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</si>
  <si>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</si>
  <si>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</si>
  <si>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神奈川県中井町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</si>
  <si>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</si>
  <si>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</si>
  <si>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</si>
  <si>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</si>
  <si>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</si>
  <si>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</si>
  <si>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</si>
  <si>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</si>
  <si>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</si>
  <si>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</si>
  <si>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</si>
  <si>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</si>
  <si>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</si>
  <si>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</si>
  <si>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</si>
  <si>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</si>
  <si>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</si>
  <si>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</si>
  <si>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</si>
  <si>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</si>
  <si>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</si>
  <si>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</si>
  <si>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</si>
  <si>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</si>
  <si>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</si>
  <si>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</si>
  <si>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</si>
  <si>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</si>
  <si>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</si>
  <si>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</si>
  <si>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</si>
  <si>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</si>
  <si>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</si>
  <si>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</si>
  <si>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</si>
  <si>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</si>
  <si>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</si>
  <si>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</si>
  <si>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</si>
  <si>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</si>
  <si>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</si>
  <si>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</si>
  <si>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</si>
  <si>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</si>
  <si>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</si>
  <si>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</si>
  <si>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</si>
  <si>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</si>
  <si>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</si>
  <si>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</si>
  <si>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</si>
  <si>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</si>
  <si>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</si>
  <si>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</si>
  <si>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</si>
  <si>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</si>
  <si>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</si>
  <si>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</si>
  <si>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</si>
  <si>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</si>
  <si>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</si>
  <si>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</si>
  <si>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</si>
  <si>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</si>
  <si>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</si>
  <si>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</si>
  <si>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</si>
  <si>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</si>
  <si>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</si>
  <si>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</si>
  <si>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</si>
  <si>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</si>
  <si>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</si>
  <si>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</si>
  <si>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</si>
  <si>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</si>
  <si>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</si>
  <si>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</si>
  <si>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</si>
  <si>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</si>
  <si>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</si>
  <si>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</si>
  <si>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</si>
  <si>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</si>
  <si>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</si>
  <si>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</si>
  <si>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</si>
  <si>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</si>
  <si>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</si>
  <si>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</si>
  <si>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</si>
  <si>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</si>
  <si>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</si>
  <si>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</si>
  <si>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</si>
  <si>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</si>
  <si>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</si>
  <si>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</si>
  <si>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</si>
  <si>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</si>
  <si>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</si>
  <si>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</si>
  <si>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</si>
  <si>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</si>
  <si>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</si>
  <si>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</si>
  <si>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</si>
  <si>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</si>
  <si>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</si>
  <si>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</si>
  <si>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</si>
  <si>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</si>
  <si>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</si>
  <si>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</si>
  <si>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</si>
  <si>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</si>
  <si>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</si>
  <si>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</si>
  <si>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</si>
  <si>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</si>
  <si>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</si>
  <si>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</si>
  <si>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</si>
  <si>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</si>
  <si>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</si>
  <si>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</si>
  <si>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</si>
  <si>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</si>
  <si>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</si>
  <si>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</si>
  <si>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</si>
  <si>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</si>
  <si>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</si>
  <si>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</si>
  <si>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</si>
  <si>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</si>
  <si>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</si>
  <si>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</si>
  <si>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</si>
  <si>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</si>
  <si>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</si>
  <si>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</si>
  <si>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</si>
  <si>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</si>
  <si>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</si>
  <si>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</si>
  <si>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</si>
  <si>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</si>
  <si>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</si>
  <si>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</si>
  <si>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神奈川県中井町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</si>
  <si>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</si>
  <si>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</si>
  <si>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</si>
  <si>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</si>
  <si>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</si>
  <si>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</si>
  <si>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</si>
  <si>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</si>
  <si>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</si>
  <si>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</si>
  <si>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</si>
  <si>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</si>
  <si>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</si>
  <si>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</si>
  <si>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</si>
  <si>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</si>
  <si>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</si>
  <si>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</si>
  <si>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</si>
  <si>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</si>
  <si>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</si>
  <si>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</si>
  <si>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</si>
  <si>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</si>
  <si>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</si>
  <si>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</si>
  <si>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</si>
  <si>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</si>
  <si>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</si>
  <si>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</si>
  <si>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</si>
  <si>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</si>
  <si>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</si>
  <si>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</si>
  <si>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</si>
  <si>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</si>
  <si>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</si>
  <si>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</si>
  <si>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</si>
  <si>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</si>
  <si>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</si>
  <si>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</si>
  <si>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</si>
  <si>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</si>
  <si>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</si>
  <si>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</si>
  <si>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</si>
  <si>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</si>
  <si>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</si>
  <si>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</si>
  <si>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</si>
  <si>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</si>
  <si>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</si>
  <si>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</si>
  <si>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</si>
  <si>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</si>
  <si>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</si>
  <si>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</si>
  <si>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</si>
  <si>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</si>
  <si>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</si>
  <si>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</si>
  <si>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</si>
  <si>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</si>
  <si>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</si>
  <si>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</si>
  <si>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</si>
  <si>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</si>
  <si>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</si>
  <si>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</si>
  <si>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</si>
  <si>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</si>
  <si>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</si>
  <si>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</si>
  <si>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</si>
  <si>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</si>
  <si>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</si>
  <si>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</si>
  <si>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</si>
  <si>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</si>
  <si>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</si>
  <si>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</si>
  <si>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</si>
  <si>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</si>
  <si>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</si>
  <si>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</si>
  <si>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</si>
  <si>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</si>
  <si>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</si>
  <si>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</si>
  <si>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</si>
  <si>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</si>
  <si>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</si>
  <si>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</si>
  <si>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</si>
  <si>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</si>
  <si>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</si>
  <si>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</si>
  <si>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</si>
  <si>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</si>
  <si>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</si>
  <si>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</si>
  <si>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</si>
  <si>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</si>
  <si>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</si>
  <si>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</si>
  <si>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</si>
  <si>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</si>
  <si>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</si>
  <si>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</si>
  <si>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</si>
  <si>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</si>
  <si>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</si>
  <si>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</si>
  <si>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</si>
  <si>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</si>
  <si>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</si>
  <si>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</si>
  <si>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</si>
  <si>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</si>
  <si>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</si>
  <si>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</si>
  <si>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</si>
  <si>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</si>
  <si>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</si>
  <si>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</si>
  <si>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</si>
  <si>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</si>
  <si>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</si>
  <si>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</si>
  <si>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</si>
  <si>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</si>
  <si>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</si>
  <si>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</si>
  <si>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</si>
  <si>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</si>
  <si>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</si>
  <si>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</si>
  <si>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</si>
  <si>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</si>
  <si>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</si>
  <si>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</si>
  <si>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</si>
  <si>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</si>
  <si>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</si>
  <si>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</si>
  <si>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</si>
  <si>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</si>
  <si>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</si>
  <si>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</si>
  <si>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</si>
  <si>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</si>
  <si>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</si>
  <si>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</si>
  <si>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</si>
  <si>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</si>
  <si>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</si>
  <si>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</si>
  <si>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</si>
  <si>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</si>
  <si>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</si>
  <si>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</si>
  <si>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</si>
  <si>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</si>
  <si>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</si>
  <si>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</si>
  <si>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</si>
  <si>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</si>
  <si>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</si>
  <si>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</si>
  <si>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</si>
  <si>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</si>
  <si>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</si>
  <si>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</si>
  <si>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</si>
  <si>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</si>
  <si>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</si>
  <si>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</si>
  <si>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</si>
  <si>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</si>
  <si>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</si>
  <si>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</si>
  <si>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</si>
  <si>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</si>
  <si>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</si>
  <si>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</si>
  <si>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</si>
  <si>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</si>
  <si>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</si>
  <si>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</si>
  <si>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</si>
  <si>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</si>
  <si>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</si>
  <si>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</si>
  <si>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</si>
  <si>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</si>
  <si>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4.12</t>
  </si>
  <si>
    <t>水道事業会計</t>
  </si>
  <si>
    <t>一般会計</t>
  </si>
  <si>
    <t>介護保険特別会計</t>
  </si>
  <si>
    <t>下水道事業特別会計</t>
  </si>
  <si>
    <t>国民健康保険特別会計</t>
  </si>
  <si>
    <t>後期高齢者医療事業特別会計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</si>
  <si>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</si>
  <si>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</si>
  <si>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</si>
  <si>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</si>
  <si>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</si>
  <si>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</si>
  <si>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</si>
  <si>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</si>
  <si>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</si>
  <si>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</si>
  <si>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</si>
  <si>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</si>
  <si>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足柄東部清掃組合</t>
    <rPh sb="0" eb="2">
      <t>アシガラ</t>
    </rPh>
    <rPh sb="2" eb="4">
      <t>トウブ</t>
    </rPh>
    <rPh sb="4" eb="6">
      <t>セイソウ</t>
    </rPh>
    <rPh sb="6" eb="8">
      <t>クミアイ</t>
    </rPh>
    <phoneticPr fontId="2"/>
  </si>
  <si>
    <t>足柄上衛生組合</t>
    <rPh sb="0" eb="2">
      <t>アシガラ</t>
    </rPh>
    <rPh sb="2" eb="3">
      <t>カミ</t>
    </rPh>
    <rPh sb="3" eb="5">
      <t>エイセイ</t>
    </rPh>
    <rPh sb="5" eb="7">
      <t>クミアイ</t>
    </rPh>
    <phoneticPr fontId="2"/>
  </si>
  <si>
    <t>神奈川県市町村退職手当組合</t>
    <rPh sb="0" eb="4">
      <t>カナガワケン</t>
    </rPh>
    <rPh sb="4" eb="7">
      <t>シチョウソン</t>
    </rPh>
    <rPh sb="7" eb="9">
      <t>タイショク</t>
    </rPh>
    <rPh sb="9" eb="11">
      <t>テアテ</t>
    </rPh>
    <rPh sb="11" eb="13">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</si>
  <si>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</si>
  <si>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神奈川県後期高齢者医療広域連合後期高齢者医療事業（特別会計）</t>
    <rPh sb="0" eb="4">
      <t>カナガワケン</t>
    </rPh>
    <rPh sb="4" eb="6">
      <t>コウキ</t>
    </rPh>
    <rPh sb="6" eb="9">
      <t>コウレイシャ</t>
    </rPh>
    <rPh sb="9" eb="11">
      <t>イリョウ</t>
    </rPh>
    <rPh sb="11" eb="13">
      <t>コウイキ</t>
    </rPh>
    <rPh sb="13" eb="15">
      <t>レンゴウ</t>
    </rPh>
    <rPh sb="15" eb="17">
      <t>コウキ</t>
    </rPh>
    <rPh sb="17" eb="20">
      <t>コウレイシャ</t>
    </rPh>
    <rPh sb="20" eb="22">
      <t>イリョウ</t>
    </rPh>
    <rPh sb="22" eb="24">
      <t>ジギョウ</t>
    </rPh>
    <rPh sb="25" eb="27">
      <t>トクベツ</t>
    </rPh>
    <rPh sb="27" eb="29">
      <t>カイケイ</t>
    </rPh>
    <phoneticPr fontId="2"/>
  </si>
  <si>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2"/>
  </si>
  <si>
    <t>-</t>
    <phoneticPr fontId="2"/>
  </si>
  <si>
    <t>公共施設建設準備費積立基金(H30年度末現在)</t>
    <rPh sb="0" eb="2">
      <t>コウキョウ</t>
    </rPh>
    <rPh sb="2" eb="4">
      <t>シセツ</t>
    </rPh>
    <rPh sb="4" eb="6">
      <t>ケンセツ</t>
    </rPh>
    <rPh sb="6" eb="8">
      <t>ジュンビ</t>
    </rPh>
    <rPh sb="8" eb="9">
      <t>ヒ</t>
    </rPh>
    <rPh sb="9" eb="11">
      <t>ツミタテ</t>
    </rPh>
    <rPh sb="11" eb="13">
      <t>キキン</t>
    </rPh>
    <phoneticPr fontId="2"/>
  </si>
  <si>
    <t>地域福祉基金(H30年度末現在)</t>
    <rPh sb="0" eb="2">
      <t>チイキ</t>
    </rPh>
    <rPh sb="2" eb="4">
      <t>フクシ</t>
    </rPh>
    <rPh sb="4" eb="6">
      <t>キキン</t>
    </rPh>
    <phoneticPr fontId="2"/>
  </si>
  <si>
    <t>文化基金(H30年度末現在)</t>
    <rPh sb="0" eb="2">
      <t>ブンカ</t>
    </rPh>
    <rPh sb="2" eb="4">
      <t>キキン</t>
    </rPh>
    <phoneticPr fontId="2"/>
  </si>
  <si>
    <t>育英奨学基金(H30年度末現在)</t>
    <rPh sb="0" eb="2">
      <t>イクエイ</t>
    </rPh>
    <rPh sb="2" eb="4">
      <t>ショウガク</t>
    </rPh>
    <rPh sb="4" eb="6">
      <t>キキン</t>
    </rPh>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</si>
  <si>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</si>
  <si>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</si>
  <si>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</si>
  <si>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</si>
  <si>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</si>
  <si>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</si>
  <si>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</si>
  <si>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</si>
  <si>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</si>
  <si>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</si>
  <si>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</si>
  <si>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類似団体内平均値</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</si>
  <si>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</si>
  <si>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</si>
  <si>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近年は町債の新規発行を抑制してきたため、将来負担比率は低く、有形固定資産減価償却率も類似団体と比較してやや低い水準にある。しかし、学校施設の有形固定資産減価償却率が76.9％、消防施設では94.2％となっており老朽化が進んでいるため、公共施設長寿命化計画に基づき、適正な維持管理に取り組んでいく。</t>
    <rPh sb="21" eb="23">
      <t>ショウライ</t>
    </rPh>
    <rPh sb="23" eb="25">
      <t>フタン</t>
    </rPh>
    <rPh sb="25" eb="27">
      <t>ヒリツ</t>
    </rPh>
    <rPh sb="28" eb="29">
      <t>ヒク</t>
    </rPh>
    <rPh sb="31" eb="33">
      <t>ユウケイ</t>
    </rPh>
    <rPh sb="33" eb="35">
      <t>コテイ</t>
    </rPh>
    <rPh sb="35" eb="37">
      <t>シサン</t>
    </rPh>
    <rPh sb="37" eb="39">
      <t>ゲンカ</t>
    </rPh>
    <rPh sb="39" eb="41">
      <t>ショウキャク</t>
    </rPh>
    <rPh sb="41" eb="42">
      <t>リツ</t>
    </rPh>
    <rPh sb="43" eb="45">
      <t>ルイジ</t>
    </rPh>
    <rPh sb="45" eb="47">
      <t>ダンタイ</t>
    </rPh>
    <rPh sb="48" eb="50">
      <t>ヒカク</t>
    </rPh>
    <rPh sb="54" eb="55">
      <t>ヒク</t>
    </rPh>
    <rPh sb="56" eb="58">
      <t>スイジュン</t>
    </rPh>
    <rPh sb="66" eb="68">
      <t>ガッコウ</t>
    </rPh>
    <rPh sb="68" eb="70">
      <t>シセツ</t>
    </rPh>
    <rPh sb="71" eb="73">
      <t>ユウケイ</t>
    </rPh>
    <rPh sb="73" eb="75">
      <t>コテイ</t>
    </rPh>
    <rPh sb="75" eb="77">
      <t>シサン</t>
    </rPh>
    <rPh sb="77" eb="79">
      <t>ゲンカ</t>
    </rPh>
    <rPh sb="79" eb="81">
      <t>ショウキャク</t>
    </rPh>
    <rPh sb="81" eb="82">
      <t>リツ</t>
    </rPh>
    <rPh sb="89" eb="91">
      <t>ショウボウ</t>
    </rPh>
    <rPh sb="91" eb="93">
      <t>シセツ</t>
    </rPh>
    <rPh sb="106" eb="109">
      <t>ロウキュウカ</t>
    </rPh>
    <rPh sb="110" eb="111">
      <t>スス</t>
    </rPh>
    <rPh sb="118" eb="120">
      <t>コウキョウ</t>
    </rPh>
    <rPh sb="120" eb="122">
      <t>シセツ</t>
    </rPh>
    <rPh sb="122" eb="123">
      <t>チョウ</t>
    </rPh>
    <rPh sb="123" eb="126">
      <t>ジュミョウカ</t>
    </rPh>
    <rPh sb="126" eb="128">
      <t>ケイカク</t>
    </rPh>
    <rPh sb="129" eb="130">
      <t>モト</t>
    </rPh>
    <rPh sb="133" eb="135">
      <t>テキセイ</t>
    </rPh>
    <rPh sb="136" eb="138">
      <t>イジ</t>
    </rPh>
    <rPh sb="138" eb="140">
      <t>カンリ</t>
    </rPh>
    <rPh sb="141" eb="142">
      <t>ト</t>
    </rPh>
    <rPh sb="143" eb="144">
      <t>ク</t>
    </rPh>
    <phoneticPr fontId="2"/>
  </si>
  <si>
    <r>
      <t>　近年は町債の新規発行を抑制してきたため、将来負担比率、実質公債費比率ともに類似団体と比較して低い水準にある。今後も</t>
    </r>
    <r>
      <rPr>
        <sz val="11"/>
        <rFont val="ＭＳ Ｐゴシック"/>
        <family val="3"/>
        <charset val="128"/>
      </rPr>
      <t>公債費の</t>
    </r>
    <r>
      <rPr>
        <sz val="11"/>
        <color indexed="8"/>
        <rFont val="ＭＳ Ｐゴシック"/>
        <family val="3"/>
        <charset val="128"/>
      </rPr>
      <t>適正化に取り組んでいく。</t>
    </r>
    <rPh sb="28" eb="30">
      <t>ジッシツ</t>
    </rPh>
    <rPh sb="30" eb="33">
      <t>コウサイヒ</t>
    </rPh>
    <rPh sb="33" eb="35">
      <t>ヒリツ</t>
    </rPh>
    <rPh sb="38" eb="40">
      <t>ルイジ</t>
    </rPh>
    <rPh sb="40" eb="42">
      <t>ダンタイ</t>
    </rPh>
    <rPh sb="43" eb="45">
      <t>ヒカク</t>
    </rPh>
    <rPh sb="47" eb="48">
      <t>ヒク</t>
    </rPh>
    <rPh sb="49" eb="51">
      <t>スイジュン</t>
    </rPh>
    <rPh sb="55" eb="57">
      <t>コンゴ</t>
    </rPh>
    <rPh sb="58" eb="60">
      <t>コウサイ</t>
    </rPh>
    <rPh sb="60" eb="61">
      <t>ヒ</t>
    </rPh>
    <rPh sb="62" eb="65">
      <t>テキセイカ</t>
    </rPh>
    <rPh sb="66" eb="67">
      <t>ト</t>
    </rPh>
    <rPh sb="68" eb="69">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</si>
</sst>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91837</c:v>
                </c:pt>
                <c:pt idx="1">
                  <c:v>109920</c:v>
                </c:pt>
                <c:pt idx="2">
                  <c:v>138651</c:v>
                </c:pt>
                <c:pt idx="3">
                  <c:v>122882</c:v>
                </c:pt>
                <c:pt idx="4">
                  <c:v>114790</c:v>
                </c:pt>
              </c:numCache>
            </c:numRef>
          </c:val>
          <c:smooth val="0"/>
          <c:extLst xmlns:c16r2="http://schemas.microsoft.com/office/drawing/2015/06/chart">
            <c:ext xmlns:c16="http://schemas.microsoft.com/office/drawing/2014/chart" uri="{C3380CC4-5D6E-409C-BE32-E72D297353CC}">
              <c16:uniqueId val="{00000000-AC5A-465D-A965-8F4AD9A8C8F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31186</c:v>
                </c:pt>
                <c:pt idx="1">
                  <c:v>32071</c:v>
                </c:pt>
                <c:pt idx="2">
                  <c:v>34594</c:v>
                </c:pt>
                <c:pt idx="3">
                  <c:v>41807</c:v>
                </c:pt>
                <c:pt idx="4">
                  <c:v>45001</c:v>
                </c:pt>
              </c:numCache>
            </c:numRef>
          </c:val>
          <c:smooth val="0"/>
          <c:extLst xmlns:c16r2="http://schemas.microsoft.com/office/drawing/2015/06/chart">
            <c:ext xmlns:c16="http://schemas.microsoft.com/office/drawing/2014/chart" uri="{C3380CC4-5D6E-409C-BE32-E72D297353CC}">
              <c16:uniqueId val="{00000001-AC5A-465D-A965-8F4AD9A8C8F2}"/>
            </c:ext>
          </c:extLst>
        </c:ser>
        <c:dLbls>
          <c:showLegendKey val="0"/>
          <c:showVal val="0"/>
          <c:showCatName val="0"/>
          <c:showSerName val="0"/>
          <c:showPercent val="0"/>
          <c:showBubbleSize val="0"/>
        </c:dLbls>
        <c:marker val="1"/>
        <c:smooth val="0"/>
        <c:axId val="425778960"/>
        <c:axId val="425789896"/>
      </c:lineChart>
      <c:catAx>
        <c:axId val="4257789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5789896"/>
        <c:crosses val="autoZero"/>
        <c:auto val="1"/>
        <c:lblAlgn val="ctr"/>
        <c:lblOffset val="100"/>
        <c:tickLblSkip val="1"/>
        <c:tickMarkSkip val="1"/>
        <c:noMultiLvlLbl val="0"/>
      </c:catAx>
      <c:valAx>
        <c:axId val="42578989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57789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12.41</c:v>
                </c:pt>
                <c:pt idx="1">
                  <c:v>14.37</c:v>
                </c:pt>
                <c:pt idx="2">
                  <c:v>7.67</c:v>
                </c:pt>
                <c:pt idx="3">
                  <c:v>8.84</c:v>
                </c:pt>
                <c:pt idx="4">
                  <c:v>9.15</c:v>
                </c:pt>
              </c:numCache>
            </c:numRef>
          </c:val>
          <c:extLst xmlns:c16r2="http://schemas.microsoft.com/office/drawing/2015/06/chart">
            <c:ext xmlns:c16="http://schemas.microsoft.com/office/drawing/2014/chart" uri="{C3380CC4-5D6E-409C-BE32-E72D297353CC}">
              <c16:uniqueId val="{00000000-5989-4ED0-84A8-3AAA662EBF0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22.4</c:v>
                </c:pt>
                <c:pt idx="1">
                  <c:v>24.96</c:v>
                </c:pt>
                <c:pt idx="2">
                  <c:v>30.83</c:v>
                </c:pt>
                <c:pt idx="3">
                  <c:v>33.46</c:v>
                </c:pt>
                <c:pt idx="4">
                  <c:v>38.409999999999997</c:v>
                </c:pt>
              </c:numCache>
            </c:numRef>
          </c:val>
          <c:extLst xmlns:c16r2="http://schemas.microsoft.com/office/drawing/2015/06/chart">
            <c:ext xmlns:c16="http://schemas.microsoft.com/office/drawing/2014/chart" uri="{C3380CC4-5D6E-409C-BE32-E72D297353CC}">
              <c16:uniqueId val="{00000001-5989-4ED0-84A8-3AAA662EBF0F}"/>
            </c:ext>
          </c:extLst>
        </c:ser>
        <c:dLbls>
          <c:showLegendKey val="0"/>
          <c:showVal val="0"/>
          <c:showCatName val="0"/>
          <c:showSerName val="0"/>
          <c:showPercent val="0"/>
          <c:showBubbleSize val="0"/>
        </c:dLbls>
        <c:gapWidth val="250"/>
        <c:overlap val="100"/>
        <c:axId val="426817384"/>
        <c:axId val="4268154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7.24</c:v>
                </c:pt>
                <c:pt idx="1">
                  <c:v>5.87</c:v>
                </c:pt>
                <c:pt idx="2">
                  <c:v>-4.12</c:v>
                </c:pt>
                <c:pt idx="3">
                  <c:v>3.52</c:v>
                </c:pt>
                <c:pt idx="4">
                  <c:v>2.35</c:v>
                </c:pt>
              </c:numCache>
            </c:numRef>
          </c:val>
          <c:smooth val="0"/>
          <c:extLst xmlns:c16r2="http://schemas.microsoft.com/office/drawing/2015/06/chart">
            <c:ext xmlns:c16="http://schemas.microsoft.com/office/drawing/2014/chart" uri="{C3380CC4-5D6E-409C-BE32-E72D297353CC}">
              <c16:uniqueId val="{00000002-5989-4ED0-84A8-3AAA662EBF0F}"/>
            </c:ext>
          </c:extLst>
        </c:ser>
        <c:dLbls>
          <c:showLegendKey val="0"/>
          <c:showVal val="0"/>
          <c:showCatName val="0"/>
          <c:showSerName val="0"/>
          <c:showPercent val="0"/>
          <c:showBubbleSize val="0"/>
        </c:dLbls>
        <c:marker val="1"/>
        <c:smooth val="0"/>
        <c:axId val="426817384"/>
        <c:axId val="426815424"/>
      </c:lineChart>
      <c:catAx>
        <c:axId val="426817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6815424"/>
        <c:crosses val="autoZero"/>
        <c:auto val="1"/>
        <c:lblAlgn val="ctr"/>
        <c:lblOffset val="100"/>
        <c:tickLblSkip val="1"/>
        <c:tickMarkSkip val="1"/>
        <c:noMultiLvlLbl val="0"/>
      </c:catAx>
      <c:valAx>
        <c:axId val="426815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6817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12DC-466B-BE7D-DB7205D22ED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2DC-466B-BE7D-DB7205D22ED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12DC-466B-BE7D-DB7205D22ED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12DC-466B-BE7D-DB7205D22ED1}"/>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0.08</c:v>
                </c:pt>
                <c:pt idx="2">
                  <c:v>#N/A</c:v>
                </c:pt>
                <c:pt idx="3">
                  <c:v>0.1</c:v>
                </c:pt>
                <c:pt idx="4">
                  <c:v>#N/A</c:v>
                </c:pt>
                <c:pt idx="5">
                  <c:v>0.02</c:v>
                </c:pt>
                <c:pt idx="6">
                  <c:v>#N/A</c:v>
                </c:pt>
                <c:pt idx="7">
                  <c:v>0.1</c:v>
                </c:pt>
                <c:pt idx="8">
                  <c:v>#N/A</c:v>
                </c:pt>
                <c:pt idx="9">
                  <c:v>0</c:v>
                </c:pt>
              </c:numCache>
            </c:numRef>
          </c:val>
          <c:extLst xmlns:c16r2="http://schemas.microsoft.com/office/drawing/2015/06/chart">
            <c:ext xmlns:c16="http://schemas.microsoft.com/office/drawing/2014/chart" uri="{C3380CC4-5D6E-409C-BE32-E72D297353CC}">
              <c16:uniqueId val="{00000004-12DC-466B-BE7D-DB7205D22ED1}"/>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1.5</c:v>
                </c:pt>
                <c:pt idx="2">
                  <c:v>#N/A</c:v>
                </c:pt>
                <c:pt idx="3">
                  <c:v>1.1499999999999999</c:v>
                </c:pt>
                <c:pt idx="4">
                  <c:v>#N/A</c:v>
                </c:pt>
                <c:pt idx="5">
                  <c:v>2.0099999999999998</c:v>
                </c:pt>
                <c:pt idx="6">
                  <c:v>#N/A</c:v>
                </c:pt>
                <c:pt idx="7">
                  <c:v>3.76</c:v>
                </c:pt>
                <c:pt idx="8">
                  <c:v>#N/A</c:v>
                </c:pt>
                <c:pt idx="9">
                  <c:v>0.24</c:v>
                </c:pt>
              </c:numCache>
            </c:numRef>
          </c:val>
          <c:extLst xmlns:c16r2="http://schemas.microsoft.com/office/drawing/2015/06/chart">
            <c:ext xmlns:c16="http://schemas.microsoft.com/office/drawing/2014/chart" uri="{C3380CC4-5D6E-409C-BE32-E72D297353CC}">
              <c16:uniqueId val="{00000005-12DC-466B-BE7D-DB7205D22ED1}"/>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1.78</c:v>
                </c:pt>
                <c:pt idx="2">
                  <c:v>#N/A</c:v>
                </c:pt>
                <c:pt idx="3">
                  <c:v>0.64</c:v>
                </c:pt>
                <c:pt idx="4">
                  <c:v>#N/A</c:v>
                </c:pt>
                <c:pt idx="5">
                  <c:v>0.59</c:v>
                </c:pt>
                <c:pt idx="6">
                  <c:v>#N/A</c:v>
                </c:pt>
                <c:pt idx="7">
                  <c:v>0.63</c:v>
                </c:pt>
                <c:pt idx="8">
                  <c:v>#N/A</c:v>
                </c:pt>
                <c:pt idx="9">
                  <c:v>0.65</c:v>
                </c:pt>
              </c:numCache>
            </c:numRef>
          </c:val>
          <c:extLst xmlns:c16r2="http://schemas.microsoft.com/office/drawing/2015/06/chart">
            <c:ext xmlns:c16="http://schemas.microsoft.com/office/drawing/2014/chart" uri="{C3380CC4-5D6E-409C-BE32-E72D297353CC}">
              <c16:uniqueId val="{00000006-12DC-466B-BE7D-DB7205D22ED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0.08</c:v>
                </c:pt>
                <c:pt idx="2">
                  <c:v>#N/A</c:v>
                </c:pt>
                <c:pt idx="3">
                  <c:v>0.42</c:v>
                </c:pt>
                <c:pt idx="4">
                  <c:v>#N/A</c:v>
                </c:pt>
                <c:pt idx="5">
                  <c:v>0.47</c:v>
                </c:pt>
                <c:pt idx="6">
                  <c:v>#N/A</c:v>
                </c:pt>
                <c:pt idx="7">
                  <c:v>0.45</c:v>
                </c:pt>
                <c:pt idx="8">
                  <c:v>#N/A</c:v>
                </c:pt>
                <c:pt idx="9">
                  <c:v>0.74</c:v>
                </c:pt>
              </c:numCache>
            </c:numRef>
          </c:val>
          <c:extLst xmlns:c16r2="http://schemas.microsoft.com/office/drawing/2015/06/chart">
            <c:ext xmlns:c16="http://schemas.microsoft.com/office/drawing/2014/chart" uri="{C3380CC4-5D6E-409C-BE32-E72D297353CC}">
              <c16:uniqueId val="{00000007-12DC-466B-BE7D-DB7205D22ED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12.4</c:v>
                </c:pt>
                <c:pt idx="2">
                  <c:v>#N/A</c:v>
                </c:pt>
                <c:pt idx="3">
                  <c:v>14.37</c:v>
                </c:pt>
                <c:pt idx="4">
                  <c:v>#N/A</c:v>
                </c:pt>
                <c:pt idx="5">
                  <c:v>7.67</c:v>
                </c:pt>
                <c:pt idx="6">
                  <c:v>#N/A</c:v>
                </c:pt>
                <c:pt idx="7">
                  <c:v>8.83</c:v>
                </c:pt>
                <c:pt idx="8">
                  <c:v>#N/A</c:v>
                </c:pt>
                <c:pt idx="9">
                  <c:v>9.15</c:v>
                </c:pt>
              </c:numCache>
            </c:numRef>
          </c:val>
          <c:extLst xmlns:c16r2="http://schemas.microsoft.com/office/drawing/2015/06/chart">
            <c:ext xmlns:c16="http://schemas.microsoft.com/office/drawing/2014/chart" uri="{C3380CC4-5D6E-409C-BE32-E72D297353CC}">
              <c16:uniqueId val="{00000008-12DC-466B-BE7D-DB7205D22ED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11.45</c:v>
                </c:pt>
                <c:pt idx="2">
                  <c:v>#N/A</c:v>
                </c:pt>
                <c:pt idx="3">
                  <c:v>12.92</c:v>
                </c:pt>
                <c:pt idx="4">
                  <c:v>#N/A</c:v>
                </c:pt>
                <c:pt idx="5">
                  <c:v>15.16</c:v>
                </c:pt>
                <c:pt idx="6">
                  <c:v>#N/A</c:v>
                </c:pt>
                <c:pt idx="7">
                  <c:v>17.28</c:v>
                </c:pt>
                <c:pt idx="8">
                  <c:v>#N/A</c:v>
                </c:pt>
                <c:pt idx="9">
                  <c:v>19.25</c:v>
                </c:pt>
              </c:numCache>
            </c:numRef>
          </c:val>
          <c:extLst xmlns:c16r2="http://schemas.microsoft.com/office/drawing/2015/06/chart">
            <c:ext xmlns:c16="http://schemas.microsoft.com/office/drawing/2014/chart" uri="{C3380CC4-5D6E-409C-BE32-E72D297353CC}">
              <c16:uniqueId val="{00000009-12DC-466B-BE7D-DB7205D22ED1}"/>
            </c:ext>
          </c:extLst>
        </c:ser>
        <c:dLbls>
          <c:showLegendKey val="0"/>
          <c:showVal val="0"/>
          <c:showCatName val="0"/>
          <c:showSerName val="0"/>
          <c:showPercent val="0"/>
          <c:showBubbleSize val="0"/>
        </c:dLbls>
        <c:gapWidth val="150"/>
        <c:overlap val="100"/>
        <c:axId val="426815816"/>
        <c:axId val="426815032"/>
      </c:barChart>
      <c:catAx>
        <c:axId val="426815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6815032"/>
        <c:crosses val="autoZero"/>
        <c:auto val="1"/>
        <c:lblAlgn val="ctr"/>
        <c:lblOffset val="100"/>
        <c:tickLblSkip val="1"/>
        <c:tickMarkSkip val="1"/>
        <c:noMultiLvlLbl val="0"/>
      </c:catAx>
      <c:valAx>
        <c:axId val="426815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68158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392</c:v>
                </c:pt>
                <c:pt idx="5">
                  <c:v>330</c:v>
                </c:pt>
                <c:pt idx="8">
                  <c:v>326</c:v>
                </c:pt>
                <c:pt idx="11">
                  <c:v>317</c:v>
                </c:pt>
                <c:pt idx="14">
                  <c:v>312</c:v>
                </c:pt>
              </c:numCache>
            </c:numRef>
          </c:val>
          <c:extLst xmlns:c16r2="http://schemas.microsoft.com/office/drawing/2015/06/chart">
            <c:ext xmlns:c16="http://schemas.microsoft.com/office/drawing/2014/chart" uri="{C3380CC4-5D6E-409C-BE32-E72D297353CC}">
              <c16:uniqueId val="{00000000-F4BA-4E05-B98C-37A125B8814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4BA-4E05-B98C-37A125B8814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F4BA-4E05-B98C-37A125B8814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4BA-4E05-B98C-37A125B8814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323</c:v>
                </c:pt>
                <c:pt idx="3">
                  <c:v>328</c:v>
                </c:pt>
                <c:pt idx="6">
                  <c:v>327</c:v>
                </c:pt>
                <c:pt idx="9">
                  <c:v>324</c:v>
                </c:pt>
                <c:pt idx="12">
                  <c:v>287</c:v>
                </c:pt>
              </c:numCache>
            </c:numRef>
          </c:val>
          <c:extLst xmlns:c16r2="http://schemas.microsoft.com/office/drawing/2015/06/chart">
            <c:ext xmlns:c16="http://schemas.microsoft.com/office/drawing/2014/chart" uri="{C3380CC4-5D6E-409C-BE32-E72D297353CC}">
              <c16:uniqueId val="{00000004-F4BA-4E05-B98C-37A125B8814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4BA-4E05-B98C-37A125B8814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4BA-4E05-B98C-37A125B8814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234</c:v>
                </c:pt>
                <c:pt idx="3">
                  <c:v>134</c:v>
                </c:pt>
                <c:pt idx="6">
                  <c:v>107</c:v>
                </c:pt>
                <c:pt idx="9">
                  <c:v>62</c:v>
                </c:pt>
                <c:pt idx="12">
                  <c:v>72</c:v>
                </c:pt>
              </c:numCache>
            </c:numRef>
          </c:val>
          <c:extLst xmlns:c16r2="http://schemas.microsoft.com/office/drawing/2015/06/chart">
            <c:ext xmlns:c16="http://schemas.microsoft.com/office/drawing/2014/chart" uri="{C3380CC4-5D6E-409C-BE32-E72D297353CC}">
              <c16:uniqueId val="{00000007-F4BA-4E05-B98C-37A125B88144}"/>
            </c:ext>
          </c:extLst>
        </c:ser>
        <c:dLbls>
          <c:showLegendKey val="0"/>
          <c:showVal val="0"/>
          <c:showCatName val="0"/>
          <c:showSerName val="0"/>
          <c:showPercent val="0"/>
          <c:showBubbleSize val="0"/>
        </c:dLbls>
        <c:gapWidth val="100"/>
        <c:overlap val="100"/>
        <c:axId val="426816208"/>
        <c:axId val="4268166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165</c:v>
                </c:pt>
                <c:pt idx="2">
                  <c:v>#N/A</c:v>
                </c:pt>
                <c:pt idx="3">
                  <c:v>#N/A</c:v>
                </c:pt>
                <c:pt idx="4">
                  <c:v>132</c:v>
                </c:pt>
                <c:pt idx="5">
                  <c:v>#N/A</c:v>
                </c:pt>
                <c:pt idx="6">
                  <c:v>#N/A</c:v>
                </c:pt>
                <c:pt idx="7">
                  <c:v>108</c:v>
                </c:pt>
                <c:pt idx="8">
                  <c:v>#N/A</c:v>
                </c:pt>
                <c:pt idx="9">
                  <c:v>#N/A</c:v>
                </c:pt>
                <c:pt idx="10">
                  <c:v>69</c:v>
                </c:pt>
                <c:pt idx="11">
                  <c:v>#N/A</c:v>
                </c:pt>
                <c:pt idx="12">
                  <c:v>#N/A</c:v>
                </c:pt>
                <c:pt idx="13">
                  <c:v>47</c:v>
                </c:pt>
                <c:pt idx="14">
                  <c:v>#N/A</c:v>
                </c:pt>
              </c:numCache>
            </c:numRef>
          </c:val>
          <c:smooth val="0"/>
          <c:extLst xmlns:c16r2="http://schemas.microsoft.com/office/drawing/2015/06/chart">
            <c:ext xmlns:c16="http://schemas.microsoft.com/office/drawing/2014/chart" uri="{C3380CC4-5D6E-409C-BE32-E72D297353CC}">
              <c16:uniqueId val="{00000008-F4BA-4E05-B98C-37A125B88144}"/>
            </c:ext>
          </c:extLst>
        </c:ser>
        <c:dLbls>
          <c:showLegendKey val="0"/>
          <c:showVal val="0"/>
          <c:showCatName val="0"/>
          <c:showSerName val="0"/>
          <c:showPercent val="0"/>
          <c:showBubbleSize val="0"/>
        </c:dLbls>
        <c:marker val="1"/>
        <c:smooth val="0"/>
        <c:axId val="426816208"/>
        <c:axId val="426816600"/>
      </c:lineChart>
      <c:catAx>
        <c:axId val="426816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6816600"/>
        <c:crosses val="autoZero"/>
        <c:auto val="1"/>
        <c:lblAlgn val="ctr"/>
        <c:lblOffset val="100"/>
        <c:tickLblSkip val="1"/>
        <c:tickMarkSkip val="1"/>
        <c:noMultiLvlLbl val="0"/>
      </c:catAx>
      <c:valAx>
        <c:axId val="426816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6816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3754</c:v>
                </c:pt>
                <c:pt idx="5">
                  <c:v>3701</c:v>
                </c:pt>
                <c:pt idx="8">
                  <c:v>3436</c:v>
                </c:pt>
                <c:pt idx="11">
                  <c:v>3215</c:v>
                </c:pt>
                <c:pt idx="14">
                  <c:v>3087</c:v>
                </c:pt>
              </c:numCache>
            </c:numRef>
          </c:val>
          <c:extLst xmlns:c16r2="http://schemas.microsoft.com/office/drawing/2015/06/chart">
            <c:ext xmlns:c16="http://schemas.microsoft.com/office/drawing/2014/chart" uri="{C3380CC4-5D6E-409C-BE32-E72D297353CC}">
              <c16:uniqueId val="{00000000-0AB6-4F3C-AA02-02E6F34FF36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0AB6-4F3C-AA02-02E6F34FF36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1058</c:v>
                </c:pt>
                <c:pt idx="5">
                  <c:v>1251</c:v>
                </c:pt>
                <c:pt idx="8">
                  <c:v>1432</c:v>
                </c:pt>
                <c:pt idx="11">
                  <c:v>1554</c:v>
                </c:pt>
                <c:pt idx="14">
                  <c:v>1856</c:v>
                </c:pt>
              </c:numCache>
            </c:numRef>
          </c:val>
          <c:extLst xmlns:c16r2="http://schemas.microsoft.com/office/drawing/2015/06/chart">
            <c:ext xmlns:c16="http://schemas.microsoft.com/office/drawing/2014/chart" uri="{C3380CC4-5D6E-409C-BE32-E72D297353CC}">
              <c16:uniqueId val="{00000002-0AB6-4F3C-AA02-02E6F34FF36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AB6-4F3C-AA02-02E6F34FF36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AB6-4F3C-AA02-02E6F34FF36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AB6-4F3C-AA02-02E6F34FF36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679</c:v>
                </c:pt>
                <c:pt idx="3">
                  <c:v>583</c:v>
                </c:pt>
                <c:pt idx="6">
                  <c:v>578</c:v>
                </c:pt>
                <c:pt idx="9">
                  <c:v>498</c:v>
                </c:pt>
                <c:pt idx="12">
                  <c:v>550</c:v>
                </c:pt>
              </c:numCache>
            </c:numRef>
          </c:val>
          <c:extLst xmlns:c16r2="http://schemas.microsoft.com/office/drawing/2015/06/chart">
            <c:ext xmlns:c16="http://schemas.microsoft.com/office/drawing/2014/chart" uri="{C3380CC4-5D6E-409C-BE32-E72D297353CC}">
              <c16:uniqueId val="{00000006-0AB6-4F3C-AA02-02E6F34FF36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0AB6-4F3C-AA02-02E6F34FF36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3429</c:v>
                </c:pt>
                <c:pt idx="3">
                  <c:v>3159</c:v>
                </c:pt>
                <c:pt idx="6">
                  <c:v>3089</c:v>
                </c:pt>
                <c:pt idx="9">
                  <c:v>2922</c:v>
                </c:pt>
                <c:pt idx="12">
                  <c:v>2742</c:v>
                </c:pt>
              </c:numCache>
            </c:numRef>
          </c:val>
          <c:extLst xmlns:c16r2="http://schemas.microsoft.com/office/drawing/2015/06/chart">
            <c:ext xmlns:c16="http://schemas.microsoft.com/office/drawing/2014/chart" uri="{C3380CC4-5D6E-409C-BE32-E72D297353CC}">
              <c16:uniqueId val="{00000008-0AB6-4F3C-AA02-02E6F34FF36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0AB6-4F3C-AA02-02E6F34FF36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537</c:v>
                </c:pt>
                <c:pt idx="3">
                  <c:v>413</c:v>
                </c:pt>
                <c:pt idx="6">
                  <c:v>313</c:v>
                </c:pt>
                <c:pt idx="9">
                  <c:v>362</c:v>
                </c:pt>
                <c:pt idx="12">
                  <c:v>420</c:v>
                </c:pt>
              </c:numCache>
            </c:numRef>
          </c:val>
          <c:extLst xmlns:c16r2="http://schemas.microsoft.com/office/drawing/2015/06/chart">
            <c:ext xmlns:c16="http://schemas.microsoft.com/office/drawing/2014/chart" uri="{C3380CC4-5D6E-409C-BE32-E72D297353CC}">
              <c16:uniqueId val="{0000000A-0AB6-4F3C-AA02-02E6F34FF365}"/>
            </c:ext>
          </c:extLst>
        </c:ser>
        <c:dLbls>
          <c:showLegendKey val="0"/>
          <c:showVal val="0"/>
          <c:showCatName val="0"/>
          <c:showSerName val="0"/>
          <c:showPercent val="0"/>
          <c:showBubbleSize val="0"/>
        </c:dLbls>
        <c:gapWidth val="100"/>
        <c:overlap val="100"/>
        <c:axId val="430841928"/>
        <c:axId val="4308395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0AB6-4F3C-AA02-02E6F34FF365}"/>
            </c:ext>
          </c:extLst>
        </c:ser>
        <c:dLbls>
          <c:showLegendKey val="0"/>
          <c:showVal val="0"/>
          <c:showCatName val="0"/>
          <c:showSerName val="0"/>
          <c:showPercent val="0"/>
          <c:showBubbleSize val="0"/>
        </c:dLbls>
        <c:marker val="1"/>
        <c:smooth val="0"/>
        <c:axId val="430841928"/>
        <c:axId val="430839576"/>
      </c:lineChart>
      <c:catAx>
        <c:axId val="430841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0839576"/>
        <c:crosses val="autoZero"/>
        <c:auto val="1"/>
        <c:lblAlgn val="ctr"/>
        <c:lblOffset val="100"/>
        <c:tickLblSkip val="1"/>
        <c:tickMarkSkip val="1"/>
        <c:noMultiLvlLbl val="0"/>
      </c:catAx>
      <c:valAx>
        <c:axId val="430839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0841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905</c:v>
                </c:pt>
                <c:pt idx="1">
                  <c:v>975</c:v>
                </c:pt>
                <c:pt idx="2">
                  <c:v>1107</c:v>
                </c:pt>
              </c:numCache>
            </c:numRef>
          </c:val>
          <c:extLst xmlns:c16r2="http://schemas.microsoft.com/office/drawing/2015/06/chart">
            <c:ext xmlns:c16="http://schemas.microsoft.com/office/drawing/2014/chart" uri="{C3380CC4-5D6E-409C-BE32-E72D297353CC}">
              <c16:uniqueId val="{00000000-3E1C-42E7-8F91-B546D60DE85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c:v>
                </c:pt>
                <c:pt idx="1">
                  <c:v>6</c:v>
                </c:pt>
                <c:pt idx="2">
                  <c:v>6</c:v>
                </c:pt>
              </c:numCache>
            </c:numRef>
          </c:val>
          <c:extLst xmlns:c16r2="http://schemas.microsoft.com/office/drawing/2015/06/chart">
            <c:ext xmlns:c16="http://schemas.microsoft.com/office/drawing/2014/chart" uri="{C3380CC4-5D6E-409C-BE32-E72D297353CC}">
              <c16:uniqueId val="{00000001-3E1C-42E7-8F91-B546D60DE85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437</c:v>
                </c:pt>
                <c:pt idx="1">
                  <c:v>458</c:v>
                </c:pt>
                <c:pt idx="2">
                  <c:v>502</c:v>
                </c:pt>
              </c:numCache>
            </c:numRef>
          </c:val>
          <c:extLst xmlns:c16r2="http://schemas.microsoft.com/office/drawing/2015/06/chart">
            <c:ext xmlns:c16="http://schemas.microsoft.com/office/drawing/2014/chart" uri="{C3380CC4-5D6E-409C-BE32-E72D297353CC}">
              <c16:uniqueId val="{00000002-3E1C-42E7-8F91-B546D60DE85D}"/>
            </c:ext>
          </c:extLst>
        </c:ser>
        <c:dLbls>
          <c:showLegendKey val="0"/>
          <c:showVal val="0"/>
          <c:showCatName val="0"/>
          <c:showSerName val="0"/>
          <c:showPercent val="0"/>
          <c:showBubbleSize val="0"/>
        </c:dLbls>
        <c:gapWidth val="120"/>
        <c:overlap val="100"/>
        <c:axId val="430843496"/>
        <c:axId val="430840360"/>
      </c:barChart>
      <c:catAx>
        <c:axId val="430843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0840360"/>
        <c:crosses val="autoZero"/>
        <c:auto val="1"/>
        <c:lblAlgn val="ctr"/>
        <c:lblOffset val="100"/>
        <c:tickLblSkip val="1"/>
        <c:tickMarkSkip val="1"/>
        <c:noMultiLvlLbl val="0"/>
      </c:catAx>
      <c:valAx>
        <c:axId val="4308403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0843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3C0-444A-9C79-3498CBE9CAA8}"/>
                </c:ext>
                <c:ext xmlns:c15="http://schemas.microsoft.com/office/drawing/2012/chart" uri="{CE6537A1-D6FC-4f65-9D91-7224C49458BB}">
                  <c15:dlblFieldTable>
                    <c15:dlblFTEntry>
                      <c15:txfldGUID>{BAAE3C91-766A-4E98-B940-21C80AECFB89}</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3C0-444A-9C79-3498CBE9CAA8}"/>
                </c:ext>
                <c:ext xmlns:c15="http://schemas.microsoft.com/office/drawing/2012/chart" uri="{CE6537A1-D6FC-4f65-9D91-7224C49458BB}">
                  <c15:dlblFieldTable>
                    <c15:dlblFTEntry>
                      <c15:txfldGUID>{39C725C8-2D46-47A2-9692-5B87C8E6687F}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3C0-444A-9C79-3498CBE9CAA8}"/>
                </c:ext>
                <c:ext xmlns:c15="http://schemas.microsoft.com/office/drawing/2012/chart" uri="{CE6537A1-D6FC-4f65-9D91-7224C49458BB}">
                  <c15:dlblFieldTable>
                    <c15:dlblFTEntry>
                      <c15:txfldGUID>{1D37D8A6-2ED9-4AE8-9091-4452D1BB743C}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3C0-444A-9C79-3498CBE9CAA8}"/>
                </c:ext>
                <c:ext xmlns:c15="http://schemas.microsoft.com/office/drawing/2012/chart" uri="{CE6537A1-D6FC-4f65-9D91-7224C49458BB}">
                  <c15:dlblFieldTable>
                    <c15:dlblFTEntry>
                      <c15:txfldGUID>{FDBB3ED9-83F6-418F-9BF8-42A7C8316CC0}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3C0-444A-9C79-3498CBE9CAA8}"/>
                </c:ext>
                <c:ext xmlns:c15="http://schemas.microsoft.com/office/drawing/2012/chart" uri="{CE6537A1-D6FC-4f65-9D91-7224C49458BB}">
                  <c15:dlblFieldTable>
                    <c15:dlblFTEntry>
                      <c15:txfldGUID>{FC67C911-606F-4102-9E8C-1685ED04DF3D}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3C0-444A-9C79-3498CBE9CAA8}"/>
                </c:ext>
                <c:ext xmlns:c15="http://schemas.microsoft.com/office/drawing/2012/chart" uri="{CE6537A1-D6FC-4f65-9D91-7224C49458BB}">
                  <c15:dlblFieldTable>
                    <c15:dlblFTEntry>
                      <c15:txfldGUID>{2F0F9544-8B12-4808-B71A-8936010AE210}</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3C0-444A-9C79-3498CBE9CAA8}"/>
                </c:ext>
                <c:ext xmlns:c15="http://schemas.microsoft.com/office/drawing/2012/chart" uri="{CE6537A1-D6FC-4f65-9D91-7224C49458BB}">
                  <c15:dlblFieldTable>
                    <c15:dlblFTEntry>
                      <c15:txfldGUID>{F59C5999-D528-441E-BCB7-CDF2515BA7F7}</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3C0-444A-9C79-3498CBE9CAA8}"/>
                </c:ext>
                <c:ext xmlns:c15="http://schemas.microsoft.com/office/drawing/2012/chart" uri="{CE6537A1-D6FC-4f65-9D91-7224C49458BB}">
                  <c15:dlblFieldTable>
                    <c15:dlblFTEntry>
                      <c15:txfldGUID>{B6315993-22D3-4751-B605-46921CDE7E42}</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3C0-444A-9C79-3498CBE9CAA8}"/>
                </c:ext>
                <c:ext xmlns:c15="http://schemas.microsoft.com/office/drawing/2012/chart" uri="{CE6537A1-D6FC-4f65-9D91-7224C49458BB}">
                  <c15:dlblFieldTable>
                    <c15:dlblFTEntry>
                      <c15:txfldGUID>{CCBACA7E-DBF0-4BE5-9B0D-3F8092F7834B}</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32">
                  <c:v>55.9</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63C0-444A-9C79-3498CBE9CAA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3C0-444A-9C79-3498CBE9CAA8}"/>
                </c:ext>
                <c:ext xmlns:c15="http://schemas.microsoft.com/office/drawing/2012/chart" uri="{CE6537A1-D6FC-4f65-9D91-7224C49458BB}">
                  <c15:dlblFieldTable>
                    <c15:dlblFTEntry>
                      <c15:txfldGUID>{75D7EFFF-F9B9-4499-A297-DF0A1046BC77}</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3C0-444A-9C79-3498CBE9CAA8}"/>
                </c:ext>
                <c:ext xmlns:c15="http://schemas.microsoft.com/office/drawing/2012/chart" uri="{CE6537A1-D6FC-4f65-9D91-7224C49458BB}">
                  <c15:dlblFieldTable>
                    <c15:dlblFTEntry>
                      <c15:txfldGUID>{111532AB-8181-437D-8911-D4F2380C2DDA}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3C0-444A-9C79-3498CBE9CAA8}"/>
                </c:ext>
                <c:ext xmlns:c15="http://schemas.microsoft.com/office/drawing/2012/chart" uri="{CE6537A1-D6FC-4f65-9D91-7224C49458BB}">
                  <c15:dlblFieldTable>
                    <c15:dlblFTEntry>
                      <c15:txfldGUID>{495F34E5-0BB0-4D19-9AE9-67A6E72BE1CC}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3C0-444A-9C79-3498CBE9CAA8}"/>
                </c:ext>
                <c:ext xmlns:c15="http://schemas.microsoft.com/office/drawing/2012/chart" uri="{CE6537A1-D6FC-4f65-9D91-7224C49458BB}">
                  <c15:dlblFieldTable>
                    <c15:dlblFTEntry>
                      <c15:txfldGUID>{C86598F4-CF68-4E92-85AA-8259A0DC51EE}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3C0-444A-9C79-3498CBE9CAA8}"/>
                </c:ext>
                <c:ext xmlns:c15="http://schemas.microsoft.com/office/drawing/2012/chart" uri="{CE6537A1-D6FC-4f65-9D91-7224C49458BB}">
                  <c15:dlblFieldTable>
                    <c15:dlblFTEntry>
                      <c15:txfldGUID>{C8FE6588-48C3-425D-9A33-32A4893566A5}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3C0-444A-9C79-3498CBE9CAA8}"/>
                </c:ext>
                <c:ext xmlns:c15="http://schemas.microsoft.com/office/drawing/2012/chart" uri="{CE6537A1-D6FC-4f65-9D91-7224C49458BB}">
                  <c15:dlblFieldTable>
                    <c15:dlblFTEntry>
                      <c15:txfldGUID>{54D74416-E550-4F12-896D-9676F3D88974}</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3C0-444A-9C79-3498CBE9CAA8}"/>
                </c:ext>
                <c:ext xmlns:c15="http://schemas.microsoft.com/office/drawing/2012/chart" uri="{CE6537A1-D6FC-4f65-9D91-7224C49458BB}">
                  <c15:dlblFieldTable>
                    <c15:dlblFTEntry>
                      <c15:txfldGUID>{3849D2A1-7103-4AA2-8FEB-ECD3D094A582}</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3C0-444A-9C79-3498CBE9CAA8}"/>
                </c:ext>
                <c:ext xmlns:c15="http://schemas.microsoft.com/office/drawing/2012/chart" uri="{CE6537A1-D6FC-4f65-9D91-7224C49458BB}">
                  <c15:dlblFieldTable>
                    <c15:dlblFTEntry>
                      <c15:txfldGUID>{075EB45C-7E43-437A-B952-8C399FF2A2F0}</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3C0-444A-9C79-3498CBE9CAA8}"/>
                </c:ext>
                <c:ext xmlns:c15="http://schemas.microsoft.com/office/drawing/2012/chart" uri="{CE6537A1-D6FC-4f65-9D91-7224C49458BB}">
                  <c15:layout/>
                  <c15:dlblFieldTable>
                    <c15:dlblFTEntry>
                      <c15:txfldGUID>{B29A3C9C-2A3B-4387-B9A4-6A0D4A8AD832}</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32">
                  <c:v>61.2</c:v>
                </c:pt>
              </c:numCache>
            </c:numRef>
          </c:xVal>
          <c:yVal>
            <c:numRef>
              <c:f>公会計指標分析・財政指標組合せ分析表!$BP$55:$DC$55</c:f>
              <c:numCache>
                <c:formatCode>#,##0.0;"▲ "#,##0.0</c:formatCode>
                <c:ptCount val="40"/>
                <c:pt idx="32">
                  <c:v>0</c:v>
                </c:pt>
              </c:numCache>
            </c:numRef>
          </c:yVal>
          <c:smooth val="0"/>
          <c:extLst xmlns:c16r2="http://schemas.microsoft.com/office/drawing/2015/06/chart">
            <c:ext xmlns:c16="http://schemas.microsoft.com/office/drawing/2014/chart" uri="{C3380CC4-5D6E-409C-BE32-E72D297353CC}">
              <c16:uniqueId val="{00000013-63C0-444A-9C79-3498CBE9CAA8}"/>
            </c:ext>
          </c:extLst>
        </c:ser>
        <c:dLbls>
          <c:showLegendKey val="0"/>
          <c:showVal val="1"/>
          <c:showCatName val="0"/>
          <c:showSerName val="0"/>
          <c:showPercent val="0"/>
          <c:showBubbleSize val="0"/>
        </c:dLbls>
        <c:axId val="430838008"/>
        <c:axId val="430844280"/>
      </c:scatterChart>
      <c:valAx>
        <c:axId val="430838008"/>
        <c:scaling>
          <c:orientation val="minMax"/>
          <c:max val="73.5"/>
          <c:min val="48.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0844280"/>
        <c:crosses val="autoZero"/>
        <c:crossBetween val="midCat"/>
      </c:valAx>
      <c:valAx>
        <c:axId val="43084428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08380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E6E-4755-B42C-AADF3450E619}"/>
                </c:ext>
                <c:ext xmlns:c15="http://schemas.microsoft.com/office/drawing/2012/chart" uri="{CE6537A1-D6FC-4f65-9D91-7224C49458BB}">
                  <c15:dlblFieldTable>
                    <c15:dlblFTEntry>
                      <c15:txfldGUID>{47F9D231-8CF6-4D86-BC56-584C165A55D0}</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E6E-4755-B42C-AADF3450E619}"/>
                </c:ext>
                <c:ext xmlns:c15="http://schemas.microsoft.com/office/drawing/2012/chart" uri="{CE6537A1-D6FC-4f65-9D91-7224C49458BB}">
                  <c15:dlblFieldTable>
                    <c15:dlblFTEntry>
                      <c15:txfldGUID>{FD88533F-AED8-4110-A9E3-20CD1A45E074}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E6E-4755-B42C-AADF3450E619}"/>
                </c:ext>
                <c:ext xmlns:c15="http://schemas.microsoft.com/office/drawing/2012/chart" uri="{CE6537A1-D6FC-4f65-9D91-7224C49458BB}">
                  <c15:dlblFieldTable>
                    <c15:dlblFTEntry>
                      <c15:txfldGUID>{57D3D40B-6452-4B8E-A357-852B9C51FA35}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E6E-4755-B42C-AADF3450E619}"/>
                </c:ext>
                <c:ext xmlns:c15="http://schemas.microsoft.com/office/drawing/2012/chart" uri="{CE6537A1-D6FC-4f65-9D91-7224C49458BB}">
                  <c15:dlblFieldTable>
                    <c15:dlblFTEntry>
                      <c15:txfldGUID>{B4DDA69B-DE59-4150-8D17-3C4F8A632C41}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E6E-4755-B42C-AADF3450E619}"/>
                </c:ext>
                <c:ext xmlns:c15="http://schemas.microsoft.com/office/drawing/2012/chart" uri="{CE6537A1-D6FC-4f65-9D91-7224C49458BB}">
                  <c15:dlblFieldTable>
                    <c15:dlblFTEntry>
                      <c15:txfldGUID>{195EFF9E-CEB5-4509-B868-58251317D8E8}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E6E-4755-B42C-AADF3450E619}"/>
                </c:ext>
                <c:ext xmlns:c15="http://schemas.microsoft.com/office/drawing/2012/chart" uri="{CE6537A1-D6FC-4f65-9D91-7224C49458BB}">
                  <c15:dlblFieldTable>
                    <c15:dlblFTEntry>
                      <c15:txfldGUID>{19836F6D-99C9-4741-BD67-6473AB226FB0}</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E6E-4755-B42C-AADF3450E619}"/>
                </c:ext>
                <c:ext xmlns:c15="http://schemas.microsoft.com/office/drawing/2012/chart" uri="{CE6537A1-D6FC-4f65-9D91-7224C49458BB}">
                  <c15:dlblFieldTable>
                    <c15:dlblFTEntry>
                      <c15:txfldGUID>{CB4FD470-5F50-4442-A9EB-357A9C627D06}</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E6E-4755-B42C-AADF3450E619}"/>
                </c:ext>
                <c:ext xmlns:c15="http://schemas.microsoft.com/office/drawing/2012/chart" uri="{CE6537A1-D6FC-4f65-9D91-7224C49458BB}">
                  <c15:dlblFieldTable>
                    <c15:dlblFTEntry>
                      <c15:txfldGUID>{76865233-6B6C-424A-8753-E0017F9A4724}</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E6E-4755-B42C-AADF3450E619}"/>
                </c:ext>
                <c:ext xmlns:c15="http://schemas.microsoft.com/office/drawing/2012/chart" uri="{CE6537A1-D6FC-4f65-9D91-7224C49458BB}">
                  <c15:dlblFieldTable>
                    <c15:dlblFTEntry>
                      <c15:txfldGUID>{118958E6-6406-4707-BB5E-DD192D095CE5}</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8.6999999999999993</c:v>
                </c:pt>
                <c:pt idx="8">
                  <c:v>6.3</c:v>
                </c:pt>
                <c:pt idx="16">
                  <c:v>5.3</c:v>
                </c:pt>
                <c:pt idx="24">
                  <c:v>3.9</c:v>
                </c:pt>
                <c:pt idx="32">
                  <c:v>2.8</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4E6E-4755-B42C-AADF3450E61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E6E-4755-B42C-AADF3450E619}"/>
                </c:ext>
                <c:ext xmlns:c15="http://schemas.microsoft.com/office/drawing/2012/chart" uri="{CE6537A1-D6FC-4f65-9D91-7224C49458BB}">
                  <c15:layout/>
                  <c15:dlblFieldTable>
                    <c15:dlblFTEntry>
                      <c15:txfldGUID>{AF489D68-9E20-4A80-8579-A0D74F9835AC}</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E6E-4755-B42C-AADF3450E619}"/>
                </c:ext>
                <c:ext xmlns:c15="http://schemas.microsoft.com/office/drawing/2012/chart" uri="{CE6537A1-D6FC-4f65-9D91-7224C49458BB}">
                  <c15:dlblFieldTable>
                    <c15:dlblFTEntry>
                      <c15:txfldGUID>{DBA77D41-7EEC-4B0F-99B7-7793E731C28B}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E6E-4755-B42C-AADF3450E619}"/>
                </c:ext>
                <c:ext xmlns:c15="http://schemas.microsoft.com/office/drawing/2012/chart" uri="{CE6537A1-D6FC-4f65-9D91-7224C49458BB}">
                  <c15:dlblFieldTable>
                    <c15:dlblFTEntry>
                      <c15:txfldGUID>{36445C77-B3B5-4936-8432-F3F0957E9BC0}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E6E-4755-B42C-AADF3450E619}"/>
                </c:ext>
                <c:ext xmlns:c15="http://schemas.microsoft.com/office/drawing/2012/chart" uri="{CE6537A1-D6FC-4f65-9D91-7224C49458BB}">
                  <c15:dlblFieldTable>
                    <c15:dlblFTEntry>
                      <c15:txfldGUID>{D13AADD2-B579-4B88-B63C-5C80C47B8AB5}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E6E-4755-B42C-AADF3450E619}"/>
                </c:ext>
                <c:ext xmlns:c15="http://schemas.microsoft.com/office/drawing/2012/chart" uri="{CE6537A1-D6FC-4f65-9D91-7224C49458BB}">
                  <c15:dlblFieldTable>
                    <c15:dlblFTEntry>
                      <c15:txfldGUID>{FEA8FC7C-D9A6-481C-B571-B2F806242B4E}</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E6E-4755-B42C-AADF3450E619}"/>
                </c:ext>
                <c:ext xmlns:c15="http://schemas.microsoft.com/office/drawing/2012/chart" uri="{CE6537A1-D6FC-4f65-9D91-7224C49458BB}">
                  <c15:layout/>
                  <c15:dlblFieldTable>
                    <c15:dlblFTEntry>
                      <c15:txfldGUID>{92BA0DFB-D51F-48AE-9EA4-155B5152F7A3}</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3.1697991619110633E-2"/>
                  <c:y val="-4.349592131553585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E6E-4755-B42C-AADF3450E619}"/>
                </c:ext>
                <c:ext xmlns:c15="http://schemas.microsoft.com/office/drawing/2012/chart" uri="{CE6537A1-D6FC-4f65-9D91-7224C49458BB}">
                  <c15:layout/>
                  <c15:dlblFieldTable>
                    <c15:dlblFTEntry>
                      <c15:txfldGUID>{2376DCEB-AE4F-4451-AAF6-0263C50A8B3A}</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4.5160355153971307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E6E-4755-B42C-AADF3450E619}"/>
                </c:ext>
                <c:ext xmlns:c15="http://schemas.microsoft.com/office/drawing/2012/chart" uri="{CE6537A1-D6FC-4f65-9D91-7224C49458BB}">
                  <c15:layout/>
                  <c15:dlblFieldTable>
                    <c15:dlblFTEntry>
                      <c15:txfldGUID>{BFA5B980-7575-474E-946A-B22149245056}</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1.8235628084249993E-2"/>
                  <c:y val="-8.133737286005204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E6E-4755-B42C-AADF3450E619}"/>
                </c:ext>
                <c:ext xmlns:c15="http://schemas.microsoft.com/office/drawing/2012/chart" uri="{CE6537A1-D6FC-4f65-9D91-7224C49458BB}">
                  <c15:layout/>
                  <c15:dlblFieldTable>
                    <c15:dlblFTEntry>
                      <c15:txfldGUID>{4090DCF5-70D0-4596-A1C7-A6AA4B1425C2}</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8.6999999999999993</c:v>
                </c:pt>
                <c:pt idx="16">
                  <c:v>7.3</c:v>
                </c:pt>
                <c:pt idx="24">
                  <c:v>7.2</c:v>
                </c:pt>
                <c:pt idx="32">
                  <c:v>7.2</c:v>
                </c:pt>
              </c:numCache>
            </c:numRef>
          </c:xVal>
          <c:yVal>
            <c:numRef>
              <c:f>公会計指標分析・財政指標組合せ分析表!$BP$77:$DC$77</c:f>
              <c:numCache>
                <c:formatCode>#,##0.0;"▲ "#,##0.0</c:formatCode>
                <c:ptCount val="40"/>
                <c:pt idx="0">
                  <c:v>10.199999999999999</c:v>
                </c:pt>
                <c:pt idx="8">
                  <c:v>27</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4E6E-4755-B42C-AADF3450E619}"/>
            </c:ext>
          </c:extLst>
        </c:ser>
        <c:dLbls>
          <c:showLegendKey val="0"/>
          <c:showVal val="1"/>
          <c:showCatName val="0"/>
          <c:showSerName val="0"/>
          <c:showPercent val="0"/>
          <c:showBubbleSize val="0"/>
        </c:dLbls>
        <c:axId val="430845064"/>
        <c:axId val="430840752"/>
      </c:scatterChart>
      <c:valAx>
        <c:axId val="430845064"/>
        <c:scaling>
          <c:orientation val="minMax"/>
          <c:max val="9.299999999999998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0840752"/>
        <c:crosses val="autoZero"/>
        <c:crossBetween val="midCat"/>
      </c:valAx>
      <c:valAx>
        <c:axId val="430840752"/>
        <c:scaling>
          <c:orientation val="minMax"/>
          <c:max val="32"/>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0845064"/>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神奈川県中井町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一般会計については、町債の新規発行を抑制してきたが、平成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年度に新規借入を行い、</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償還を開始したことから、増となっており今後も上昇を続ける見込み。一方で公営企業の準元利償還金については下水道事業で償還のピークを越えつつあることから緩やかに減少している。これに伴い交付税算入公債費も緩やかに減少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神奈川県中井町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一般会計については、町債の新規発行を抑制してきたが、平成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年度に新規借入を行い、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年度から償還を開始したことから、増となっており今後も上昇を続ける見込み。一方で公営企業の準元利償還金については下水道事業で償還のピークを越えつつあることから緩やかに減少している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充当可能財源については、財政調整基金、公共施設建設準備積立基金への計画的な積み立てにより増となっているが、既存借入分の償還に伴う基準財政需要額算入見込額は減少しているため、今後新規借入を行う事業については基準財政需要額への算入比率を考慮していく必要があ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神奈川県中井町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基金全体に占める財政調整基金の比率が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程度、次いで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公共施設建設準備</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とほとんどを占めている。財政調整基金については決算時の剰余金処分に加え、前年度収支の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を下回らない額を翌年度中に積み立てており、加えて町税の上振れ分を財政調整基金、公共施設建設準備積立基金にそれぞれ積み立てたことにより、対前年度では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本町の税収の特徴でもあるが、年度により法人町民税の増減が大きく、これが財政運営にも強く影響している。そのため突発的な税収減と予定納税分の還付による歳入欠陥に対応するため、計画的に積立を行っており、引き続き一定の残高確保に努める。また、公共施設建設準備費積立基金については、公共施設長寿命化計画等に基づく更新需要が見込まれることから、積立の比重を財政調整基金から公共施設建設準備積立基金に段階的に移行していく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公共施設建設準備費積立基金については、老朽化等による公共施設の更新需要に対応することを目的とする。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地域福祉基金については、高齢者等の保健福祉の増進、在宅福祉の普及向上及び健康づくり等、地域の特性を生かした施策に充当することを目的とす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文化基金については、文化の振興と意識の高揚を図る施策に充てることを目的とする。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育英奨学金については、学業成績、素行ともに優良なものであって経済的理由により、高等学校等の就学が困難な者に対し学費を助成し、就学を奨励することを目的とする。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公共施設建設準備費積立基金については、公共施設の老朽化による更新需要が見込まれることから、町税の上振れ分や決算見込みから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公共施設建設準備費積立基金については、公共施設長寿命化計画等に基づく更新需要が見込まれることから、積立の比重を財政調整基金から公共施設建設準備積立基金に段階的に移行していく方針。</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その他の基金につては現時点で新たな活用見込はないため、利息のみの積み立てを行う方針。</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財政調整基金については、基金全体の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程度を占めており、決算時の剰余金処分に加え、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前年度収支の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を下回らない額を翌年度中に積み立てており、加えて町税の上振れ分を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積み立てており、対前年度では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本町の税収の特徴でもあるが、年度により法人町民税の増減が大きく、これが財政運営にも強く影響している。そのため突発的な税収減と予定納税分の還付による歳入欠陥に対応するため、計画的に積立を行っており、引き続き一定の残高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減債基金については、同水準で推移しており、これまで基金からの繰入れに頼らず償還を進めており、基金利息以外の積み立ては行っていない。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現時点で新たな積み立て、繰入ともに予定していない。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神奈川県中井町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9,481
9,179
19.99
4,054,351
3,786,183
263,785
2,881,869
420,250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8" name="テキスト ボックス 37"/>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0" name="テキスト ボックス 39"/>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3" name="正方形/長方形 42"/>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有形固定資産減価償却率は類似団体よりやや低い水準にあり、令和元年度に策定した公共施設長寿命化計画に基づき、施設の適切な維持管理を進めていく。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6" name="テキスト ボックス 55"/>
        <xdr:cNvSpPr txBox="1"/>
      </xdr:nvSpPr>
      <xdr:spPr>
        <a:xfrm>
          <a:off x="898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7" name="直線コネクタ 56"/>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8" name="テキスト ボックス 57"/>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9" name="直線コネクタ 58"/>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0" name="テキスト ボックス 59"/>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1" name="直線コネクタ 60"/>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2" name="テキスト ボックス 61"/>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3" name="直線コネクタ 62"/>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4" name="テキスト ボックス 63"/>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5" name="直線コネクタ 64"/>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6" name="テキスト ボックス 65"/>
        <xdr:cNvSpPr txBox="1"/>
      </xdr:nvSpPr>
      <xdr:spPr>
        <a:xfrm>
          <a:off x="795811" y="44475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8" name="テキスト ボックス 67"/>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142452</xdr:rowOff>
    </xdr:from>
    <xdr:to>
      <xdr:col>23</xdr:col>
      <xdr:colOff>85090</xdr:colOff>
      <xdr:row>33</xdr:row>
      <xdr:rowOff>108691</xdr:rowOff>
    </xdr:to>
    <xdr:cxnSp macro="">
      <xdr:nvCxnSpPr>
        <xdr:cNvPr id="70" name="直線コネクタ 69"/>
        <xdr:cNvCxnSpPr/>
      </xdr:nvCxnSpPr>
      <xdr:spPr>
        <a:xfrm flipV="1">
          <a:off x="4760595" y="4771602"/>
          <a:ext cx="1270" cy="99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112518</xdr:rowOff>
    </xdr:from>
    <xdr:ext cx="405111" cy="259045"/>
    <xdr:sp macro="" textlink="">
      <xdr:nvSpPr>
        <xdr:cNvPr id="71" name="有形固定資産減価償却率最小値テキスト"/>
        <xdr:cNvSpPr txBox="1"/>
      </xdr:nvSpPr>
      <xdr:spPr>
        <a:xfrm>
          <a:off x="4813300" y="5770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108691</xdr:rowOff>
    </xdr:from>
    <xdr:to>
      <xdr:col>23</xdr:col>
      <xdr:colOff>174625</xdr:colOff>
      <xdr:row>33</xdr:row>
      <xdr:rowOff>108691</xdr:rowOff>
    </xdr:to>
    <xdr:cxnSp macro="">
      <xdr:nvCxnSpPr>
        <xdr:cNvPr id="72" name="直線コネクタ 71"/>
        <xdr:cNvCxnSpPr/>
      </xdr:nvCxnSpPr>
      <xdr:spPr>
        <a:xfrm>
          <a:off x="4673600" y="5766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89129</xdr:rowOff>
    </xdr:from>
    <xdr:ext cx="405111" cy="259045"/>
    <xdr:sp macro="" textlink="">
      <xdr:nvSpPr>
        <xdr:cNvPr id="73" name="有形固定資産減価償却率最大値テキスト"/>
        <xdr:cNvSpPr txBox="1"/>
      </xdr:nvSpPr>
      <xdr:spPr>
        <a:xfrm>
          <a:off x="4813300" y="4546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142452</xdr:rowOff>
    </xdr:from>
    <xdr:to>
      <xdr:col>23</xdr:col>
      <xdr:colOff>174625</xdr:colOff>
      <xdr:row>27</xdr:row>
      <xdr:rowOff>142452</xdr:rowOff>
    </xdr:to>
    <xdr:cxnSp macro="">
      <xdr:nvCxnSpPr>
        <xdr:cNvPr id="74" name="直線コネクタ 73"/>
        <xdr:cNvCxnSpPr/>
      </xdr:nvCxnSpPr>
      <xdr:spPr>
        <a:xfrm>
          <a:off x="4673600" y="4771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67962</xdr:rowOff>
    </xdr:from>
    <xdr:ext cx="405111" cy="259045"/>
    <xdr:sp macro="" textlink="">
      <xdr:nvSpPr>
        <xdr:cNvPr id="75" name="有形固定資産減価償却率平均値テキスト"/>
        <xdr:cNvSpPr txBox="1"/>
      </xdr:nvSpPr>
      <xdr:spPr>
        <a:xfrm>
          <a:off x="4813300" y="504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76" name="フローチャート: 判断 75"/>
        <xdr:cNvSpPr/>
      </xdr:nvSpPr>
      <xdr:spPr>
        <a:xfrm>
          <a:off x="4711700" y="518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82867</xdr:rowOff>
    </xdr:from>
    <xdr:to>
      <xdr:col>19</xdr:col>
      <xdr:colOff>187325</xdr:colOff>
      <xdr:row>31</xdr:row>
      <xdr:rowOff>13017</xdr:rowOff>
    </xdr:to>
    <xdr:sp macro="" textlink="">
      <xdr:nvSpPr>
        <xdr:cNvPr id="77" name="フローチャート: 判断 76"/>
        <xdr:cNvSpPr/>
      </xdr:nvSpPr>
      <xdr:spPr>
        <a:xfrm>
          <a:off x="4000500" y="522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78" name="フローチャート: 判断 77"/>
        <xdr:cNvSpPr/>
      </xdr:nvSpPr>
      <xdr:spPr>
        <a:xfrm>
          <a:off x="3238500" y="523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117052</xdr:rowOff>
    </xdr:from>
    <xdr:to>
      <xdr:col>11</xdr:col>
      <xdr:colOff>187325</xdr:colOff>
      <xdr:row>31</xdr:row>
      <xdr:rowOff>47202</xdr:rowOff>
    </xdr:to>
    <xdr:sp macro="" textlink="">
      <xdr:nvSpPr>
        <xdr:cNvPr id="79" name="フローチャート: 判断 78"/>
        <xdr:cNvSpPr/>
      </xdr:nvSpPr>
      <xdr:spPr>
        <a:xfrm>
          <a:off x="2476500" y="526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140441</xdr:rowOff>
    </xdr:from>
    <xdr:to>
      <xdr:col>23</xdr:col>
      <xdr:colOff>136525</xdr:colOff>
      <xdr:row>31</xdr:row>
      <xdr:rowOff>70591</xdr:rowOff>
    </xdr:to>
    <xdr:sp macro="" textlink="">
      <xdr:nvSpPr>
        <xdr:cNvPr id="85" name="楕円 84"/>
        <xdr:cNvSpPr/>
      </xdr:nvSpPr>
      <xdr:spPr>
        <a:xfrm>
          <a:off x="4711700" y="528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118868</xdr:rowOff>
    </xdr:from>
    <xdr:ext cx="405111" cy="259045"/>
    <xdr:sp macro="" textlink="">
      <xdr:nvSpPr>
        <xdr:cNvPr id="86" name="有形固定資産減価償却率該当値テキスト"/>
        <xdr:cNvSpPr txBox="1"/>
      </xdr:nvSpPr>
      <xdr:spPr>
        <a:xfrm>
          <a:off x="4813300" y="5262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29544</xdr:rowOff>
    </xdr:from>
    <xdr:ext cx="405111" cy="259045"/>
    <xdr:sp macro="" textlink="">
      <xdr:nvSpPr>
        <xdr:cNvPr id="87" name="n_1aveValue有形固定資産減価償却率"/>
        <xdr:cNvSpPr txBox="1"/>
      </xdr:nvSpPr>
      <xdr:spPr>
        <a:xfrm>
          <a:off x="3836044" y="500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38540</xdr:rowOff>
    </xdr:from>
    <xdr:ext cx="405111" cy="259045"/>
    <xdr:sp macro="" textlink="">
      <xdr:nvSpPr>
        <xdr:cNvPr id="88" name="n_2aveValue有形固定資産減価償却率"/>
        <xdr:cNvSpPr txBox="1"/>
      </xdr:nvSpPr>
      <xdr:spPr>
        <a:xfrm>
          <a:off x="3086744" y="501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63729</xdr:rowOff>
    </xdr:from>
    <xdr:ext cx="405111" cy="259045"/>
    <xdr:sp macro="" textlink="">
      <xdr:nvSpPr>
        <xdr:cNvPr id="89" name="n_3aveValue有形固定資産減価償却率"/>
        <xdr:cNvSpPr txBox="1"/>
      </xdr:nvSpPr>
      <xdr:spPr>
        <a:xfrm>
          <a:off x="2324744" y="5035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[ 237.6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近年は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町債の新規発行を抑制してきた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類似団体と比較して債務償還比率は低い水準にある。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は新規発行を行い、令和４年度が比率のピークとなる予定だが、引き続き減少に取り組んでいく。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8" name="テキスト ボックス 107"/>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0" name="テキスト ボックス 109"/>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2" name="テキスト ボックス 111"/>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4" name="テキスト ボックス 113"/>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15551</xdr:rowOff>
    </xdr:from>
    <xdr:to>
      <xdr:col>76</xdr:col>
      <xdr:colOff>21589</xdr:colOff>
      <xdr:row>34</xdr:row>
      <xdr:rowOff>151342</xdr:rowOff>
    </xdr:to>
    <xdr:cxnSp macro="">
      <xdr:nvCxnSpPr>
        <xdr:cNvPr id="118" name="直線コネクタ 117"/>
        <xdr:cNvCxnSpPr/>
      </xdr:nvCxnSpPr>
      <xdr:spPr>
        <a:xfrm flipV="1">
          <a:off x="14793595" y="4644701"/>
          <a:ext cx="1269" cy="133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比率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133678</xdr:rowOff>
    </xdr:from>
    <xdr:ext cx="560923" cy="259045"/>
    <xdr:sp macro="" textlink="">
      <xdr:nvSpPr>
        <xdr:cNvPr id="121" name="債務償還比率最大値テキスト"/>
        <xdr:cNvSpPr txBox="1"/>
      </xdr:nvSpPr>
      <xdr:spPr>
        <a:xfrm>
          <a:off x="14846300" y="441992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15551</xdr:rowOff>
    </xdr:from>
    <xdr:to>
      <xdr:col>76</xdr:col>
      <xdr:colOff>111125</xdr:colOff>
      <xdr:row>27</xdr:row>
      <xdr:rowOff>15551</xdr:rowOff>
    </xdr:to>
    <xdr:cxnSp macro="">
      <xdr:nvCxnSpPr>
        <xdr:cNvPr id="122" name="直線コネクタ 121"/>
        <xdr:cNvCxnSpPr/>
      </xdr:nvCxnSpPr>
      <xdr:spPr>
        <a:xfrm>
          <a:off x="14706600" y="4644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82906</xdr:rowOff>
    </xdr:from>
    <xdr:ext cx="469744" cy="259045"/>
    <xdr:sp macro="" textlink="">
      <xdr:nvSpPr>
        <xdr:cNvPr id="123" name="債務償還比率平均値テキスト"/>
        <xdr:cNvSpPr txBox="1"/>
      </xdr:nvSpPr>
      <xdr:spPr>
        <a:xfrm>
          <a:off x="14846300" y="52264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60029</xdr:rowOff>
    </xdr:from>
    <xdr:to>
      <xdr:col>76</xdr:col>
      <xdr:colOff>73025</xdr:colOff>
      <xdr:row>31</xdr:row>
      <xdr:rowOff>161629</xdr:rowOff>
    </xdr:to>
    <xdr:sp macro="" textlink="">
      <xdr:nvSpPr>
        <xdr:cNvPr id="124" name="フローチャート: 判断 123"/>
        <xdr:cNvSpPr/>
      </xdr:nvSpPr>
      <xdr:spPr>
        <a:xfrm>
          <a:off x="14744700" y="537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43116</xdr:rowOff>
    </xdr:from>
    <xdr:to>
      <xdr:col>72</xdr:col>
      <xdr:colOff>123825</xdr:colOff>
      <xdr:row>31</xdr:row>
      <xdr:rowOff>144716</xdr:rowOff>
    </xdr:to>
    <xdr:sp macro="" textlink="">
      <xdr:nvSpPr>
        <xdr:cNvPr id="125" name="フローチャート: 判断 124"/>
        <xdr:cNvSpPr/>
      </xdr:nvSpPr>
      <xdr:spPr>
        <a:xfrm>
          <a:off x="14033500" y="53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158454</xdr:rowOff>
    </xdr:from>
    <xdr:to>
      <xdr:col>76</xdr:col>
      <xdr:colOff>73025</xdr:colOff>
      <xdr:row>33</xdr:row>
      <xdr:rowOff>88604</xdr:rowOff>
    </xdr:to>
    <xdr:sp macro="" textlink="">
      <xdr:nvSpPr>
        <xdr:cNvPr id="131" name="楕円 130"/>
        <xdr:cNvSpPr/>
      </xdr:nvSpPr>
      <xdr:spPr>
        <a:xfrm>
          <a:off x="14744700" y="564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136881</xdr:rowOff>
    </xdr:from>
    <xdr:ext cx="469744" cy="259045"/>
    <xdr:sp macro="" textlink="">
      <xdr:nvSpPr>
        <xdr:cNvPr id="132" name="債務償還比率該当値テキスト"/>
        <xdr:cNvSpPr txBox="1"/>
      </xdr:nvSpPr>
      <xdr:spPr>
        <a:xfrm>
          <a:off x="14846300" y="562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114434</xdr:rowOff>
    </xdr:from>
    <xdr:to>
      <xdr:col>72</xdr:col>
      <xdr:colOff>123825</xdr:colOff>
      <xdr:row>33</xdr:row>
      <xdr:rowOff>44584</xdr:rowOff>
    </xdr:to>
    <xdr:sp macro="" textlink="">
      <xdr:nvSpPr>
        <xdr:cNvPr id="133" name="楕円 132"/>
        <xdr:cNvSpPr/>
      </xdr:nvSpPr>
      <xdr:spPr>
        <a:xfrm>
          <a:off x="14033500" y="560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165234</xdr:rowOff>
    </xdr:from>
    <xdr:to>
      <xdr:col>76</xdr:col>
      <xdr:colOff>22225</xdr:colOff>
      <xdr:row>33</xdr:row>
      <xdr:rowOff>37804</xdr:rowOff>
    </xdr:to>
    <xdr:cxnSp macro="">
      <xdr:nvCxnSpPr>
        <xdr:cNvPr id="134" name="直線コネクタ 133"/>
        <xdr:cNvCxnSpPr/>
      </xdr:nvCxnSpPr>
      <xdr:spPr>
        <a:xfrm>
          <a:off x="14084300" y="5651634"/>
          <a:ext cx="711200" cy="4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161243</xdr:rowOff>
    </xdr:from>
    <xdr:ext cx="469744" cy="259045"/>
    <xdr:sp macro="" textlink="">
      <xdr:nvSpPr>
        <xdr:cNvPr id="135" name="n_1aveValue債務償還比率"/>
        <xdr:cNvSpPr txBox="1"/>
      </xdr:nvSpPr>
      <xdr:spPr>
        <a:xfrm>
          <a:off x="13836727" y="51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35711</xdr:rowOff>
    </xdr:from>
    <xdr:ext cx="469744" cy="259045"/>
    <xdr:sp macro="" textlink="">
      <xdr:nvSpPr>
        <xdr:cNvPr id="136" name="n_1mainValue債務償還比率"/>
        <xdr:cNvSpPr txBox="1"/>
      </xdr:nvSpPr>
      <xdr:spPr>
        <a:xfrm>
          <a:off x="13836727" y="5693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神奈川県中井町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9,481
9,179
19.99
4,054,351
3,786,183
263,785
2,881,869
420,250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51435</xdr:rowOff>
    </xdr:to>
    <xdr:cxnSp macro="">
      <xdr:nvCxnSpPr>
        <xdr:cNvPr id="56" name="直線コネクタ 55"/>
        <xdr:cNvCxnSpPr/>
      </xdr:nvCxnSpPr>
      <xdr:spPr>
        <a:xfrm flipV="1">
          <a:off x="4634865" y="572833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152417</xdr:rowOff>
    </xdr:from>
    <xdr:ext cx="405111" cy="259045"/>
    <xdr:sp macro="" textlink="">
      <xdr:nvSpPr>
        <xdr:cNvPr id="61" name="【道路】&#10;有形固定資産減価償却率平均値テキスト"/>
        <xdr:cNvSpPr txBox="1"/>
      </xdr:nvSpPr>
      <xdr:spPr>
        <a:xfrm>
          <a:off x="4673600" y="632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62" name="フローチャート: 判断 61"/>
        <xdr:cNvSpPr/>
      </xdr:nvSpPr>
      <xdr:spPr>
        <a:xfrm>
          <a:off x="4584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40640</xdr:rowOff>
    </xdr:from>
    <xdr:to>
      <xdr:col>20</xdr:col>
      <xdr:colOff>38100</xdr:colOff>
      <xdr:row>37</xdr:row>
      <xdr:rowOff>142240</xdr:rowOff>
    </xdr:to>
    <xdr:sp macro="" textlink="">
      <xdr:nvSpPr>
        <xdr:cNvPr id="63" name="フローチャート: 判断 62"/>
        <xdr:cNvSpPr/>
      </xdr:nvSpPr>
      <xdr:spPr>
        <a:xfrm>
          <a:off x="3746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53975</xdr:rowOff>
    </xdr:from>
    <xdr:to>
      <xdr:col>15</xdr:col>
      <xdr:colOff>101600</xdr:colOff>
      <xdr:row>37</xdr:row>
      <xdr:rowOff>155575</xdr:rowOff>
    </xdr:to>
    <xdr:sp macro="" textlink="">
      <xdr:nvSpPr>
        <xdr:cNvPr id="64" name="フローチャート: 判断 63"/>
        <xdr:cNvSpPr/>
      </xdr:nvSpPr>
      <xdr:spPr>
        <a:xfrm>
          <a:off x="2857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5" name="フローチャート: 判断 64"/>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105410</xdr:rowOff>
    </xdr:from>
    <xdr:to>
      <xdr:col>24</xdr:col>
      <xdr:colOff>114300</xdr:colOff>
      <xdr:row>37</xdr:row>
      <xdr:rowOff>35560</xdr:rowOff>
    </xdr:to>
    <xdr:sp macro="" textlink="">
      <xdr:nvSpPr>
        <xdr:cNvPr id="71" name="楕円 70"/>
        <xdr:cNvSpPr/>
      </xdr:nvSpPr>
      <xdr:spPr>
        <a:xfrm>
          <a:off x="45847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128287</xdr:rowOff>
    </xdr:from>
    <xdr:ext cx="405111" cy="259045"/>
    <xdr:sp macro="" textlink="">
      <xdr:nvSpPr>
        <xdr:cNvPr id="72" name="【道路】&#10;有形固定資産減価償却率該当値テキスト"/>
        <xdr:cNvSpPr txBox="1"/>
      </xdr:nvSpPr>
      <xdr:spPr>
        <a:xfrm>
          <a:off x="4673600"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158767</xdr:rowOff>
    </xdr:from>
    <xdr:ext cx="405111" cy="259045"/>
    <xdr:sp macro="" textlink="">
      <xdr:nvSpPr>
        <xdr:cNvPr id="73" name="n_1aveValue【道路】&#10;有形固定資産減価償却率"/>
        <xdr:cNvSpPr txBox="1"/>
      </xdr:nvSpPr>
      <xdr:spPr>
        <a:xfrm>
          <a:off x="3582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652</xdr:rowOff>
    </xdr:from>
    <xdr:ext cx="405111" cy="259045"/>
    <xdr:sp macro="" textlink="">
      <xdr:nvSpPr>
        <xdr:cNvPr id="74" name="n_2aveValue【道路】&#10;有形固定資産減価償却率"/>
        <xdr:cNvSpPr txBox="1"/>
      </xdr:nvSpPr>
      <xdr:spPr>
        <a:xfrm>
          <a:off x="2705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25417</xdr:rowOff>
    </xdr:from>
    <xdr:ext cx="405111" cy="259045"/>
    <xdr:sp macro="" textlink="">
      <xdr:nvSpPr>
        <xdr:cNvPr id="75" name="n_3aveValue【道路】&#10;有形固定資産減価償却率"/>
        <xdr:cNvSpPr txBox="1"/>
      </xdr:nvSpPr>
      <xdr:spPr>
        <a:xfrm>
          <a:off x="1816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89" name="テキスト ボックス 88"/>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91" name="テキスト ボックス 90"/>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93" name="テキスト ボックス 92"/>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95" name="テキスト ボックス 94"/>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97" name="テキスト ボックス 96"/>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132192</xdr:rowOff>
    </xdr:from>
    <xdr:to>
      <xdr:col>54</xdr:col>
      <xdr:colOff>189865</xdr:colOff>
      <xdr:row>42</xdr:row>
      <xdr:rowOff>36831</xdr:rowOff>
    </xdr:to>
    <xdr:cxnSp macro="">
      <xdr:nvCxnSpPr>
        <xdr:cNvPr id="99" name="直線コネクタ 98"/>
        <xdr:cNvCxnSpPr/>
      </xdr:nvCxnSpPr>
      <xdr:spPr>
        <a:xfrm flipV="1">
          <a:off x="10476865" y="5790042"/>
          <a:ext cx="0" cy="144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58358</xdr:rowOff>
    </xdr:from>
    <xdr:ext cx="469744" cy="259045"/>
    <xdr:sp macro="" textlink="">
      <xdr:nvSpPr>
        <xdr:cNvPr id="100" name="【道路】&#10;一人当たり延長最小値テキスト"/>
        <xdr:cNvSpPr txBox="1"/>
      </xdr:nvSpPr>
      <xdr:spPr>
        <a:xfrm>
          <a:off x="10515600" y="725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36831</xdr:rowOff>
    </xdr:from>
    <xdr:to>
      <xdr:col>55</xdr:col>
      <xdr:colOff>88900</xdr:colOff>
      <xdr:row>42</xdr:row>
      <xdr:rowOff>36831</xdr:rowOff>
    </xdr:to>
    <xdr:cxnSp macro="">
      <xdr:nvCxnSpPr>
        <xdr:cNvPr id="101" name="直線コネクタ 100"/>
        <xdr:cNvCxnSpPr/>
      </xdr:nvCxnSpPr>
      <xdr:spPr>
        <a:xfrm>
          <a:off x="10388600" y="723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78869</xdr:rowOff>
    </xdr:from>
    <xdr:ext cx="690189" cy="259045"/>
    <xdr:sp macro="" textlink="">
      <xdr:nvSpPr>
        <xdr:cNvPr id="102" name="【道路】&#10;一人当たり延長最大値テキスト"/>
        <xdr:cNvSpPr txBox="1"/>
      </xdr:nvSpPr>
      <xdr:spPr>
        <a:xfrm>
          <a:off x="10515600" y="5565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132192</xdr:rowOff>
    </xdr:from>
    <xdr:to>
      <xdr:col>55</xdr:col>
      <xdr:colOff>88900</xdr:colOff>
      <xdr:row>33</xdr:row>
      <xdr:rowOff>132192</xdr:rowOff>
    </xdr:to>
    <xdr:cxnSp macro="">
      <xdr:nvCxnSpPr>
        <xdr:cNvPr id="103" name="直線コネクタ 102"/>
        <xdr:cNvCxnSpPr/>
      </xdr:nvCxnSpPr>
      <xdr:spPr>
        <a:xfrm>
          <a:off x="10388600" y="57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147259</xdr:rowOff>
    </xdr:from>
    <xdr:ext cx="599010" cy="259045"/>
    <xdr:sp macro="" textlink="">
      <xdr:nvSpPr>
        <xdr:cNvPr id="104" name="【道路】&#10;一人当たり延長平均値テキスト"/>
        <xdr:cNvSpPr txBox="1"/>
      </xdr:nvSpPr>
      <xdr:spPr>
        <a:xfrm>
          <a:off x="10515600" y="70052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124382</xdr:rowOff>
    </xdr:from>
    <xdr:to>
      <xdr:col>55</xdr:col>
      <xdr:colOff>50800</xdr:colOff>
      <xdr:row>42</xdr:row>
      <xdr:rowOff>54532</xdr:rowOff>
    </xdr:to>
    <xdr:sp macro="" textlink="">
      <xdr:nvSpPr>
        <xdr:cNvPr id="105" name="フローチャート: 判断 104"/>
        <xdr:cNvSpPr/>
      </xdr:nvSpPr>
      <xdr:spPr>
        <a:xfrm>
          <a:off x="10426700" y="715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129003</xdr:rowOff>
    </xdr:from>
    <xdr:to>
      <xdr:col>50</xdr:col>
      <xdr:colOff>165100</xdr:colOff>
      <xdr:row>42</xdr:row>
      <xdr:rowOff>59153</xdr:rowOff>
    </xdr:to>
    <xdr:sp macro="" textlink="">
      <xdr:nvSpPr>
        <xdr:cNvPr id="106" name="フローチャート: 判断 105"/>
        <xdr:cNvSpPr/>
      </xdr:nvSpPr>
      <xdr:spPr>
        <a:xfrm>
          <a:off x="9588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152705</xdr:rowOff>
    </xdr:from>
    <xdr:to>
      <xdr:col>46</xdr:col>
      <xdr:colOff>38100</xdr:colOff>
      <xdr:row>42</xdr:row>
      <xdr:rowOff>82855</xdr:rowOff>
    </xdr:to>
    <xdr:sp macro="" textlink="">
      <xdr:nvSpPr>
        <xdr:cNvPr id="107" name="フローチャート: 判断 106"/>
        <xdr:cNvSpPr/>
      </xdr:nvSpPr>
      <xdr:spPr>
        <a:xfrm>
          <a:off x="8699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153793</xdr:rowOff>
    </xdr:from>
    <xdr:to>
      <xdr:col>41</xdr:col>
      <xdr:colOff>101600</xdr:colOff>
      <xdr:row>42</xdr:row>
      <xdr:rowOff>83943</xdr:rowOff>
    </xdr:to>
    <xdr:sp macro="" textlink="">
      <xdr:nvSpPr>
        <xdr:cNvPr id="108" name="フローチャート: 判断 107"/>
        <xdr:cNvSpPr/>
      </xdr:nvSpPr>
      <xdr:spPr>
        <a:xfrm>
          <a:off x="7810500" y="718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155277</xdr:rowOff>
    </xdr:from>
    <xdr:to>
      <xdr:col>55</xdr:col>
      <xdr:colOff>50800</xdr:colOff>
      <xdr:row>42</xdr:row>
      <xdr:rowOff>85427</xdr:rowOff>
    </xdr:to>
    <xdr:sp macro="" textlink="">
      <xdr:nvSpPr>
        <xdr:cNvPr id="114" name="楕円 113"/>
        <xdr:cNvSpPr/>
      </xdr:nvSpPr>
      <xdr:spPr>
        <a:xfrm>
          <a:off x="10426700" y="718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102808</xdr:rowOff>
    </xdr:from>
    <xdr:ext cx="534377" cy="259045"/>
    <xdr:sp macro="" textlink="">
      <xdr:nvSpPr>
        <xdr:cNvPr id="115" name="【道路】&#10;一人当たり延長該当値テキスト"/>
        <xdr:cNvSpPr txBox="1"/>
      </xdr:nvSpPr>
      <xdr:spPr>
        <a:xfrm>
          <a:off x="10515600" y="713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40</xdr:row>
      <xdr:rowOff>75680</xdr:rowOff>
    </xdr:from>
    <xdr:ext cx="599010" cy="259045"/>
    <xdr:sp macro="" textlink="">
      <xdr:nvSpPr>
        <xdr:cNvPr id="116" name="n_1aveValue【道路】&#10;一人当たり延長"/>
        <xdr:cNvSpPr txBox="1"/>
      </xdr:nvSpPr>
      <xdr:spPr>
        <a:xfrm>
          <a:off x="93270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99382</xdr:rowOff>
    </xdr:from>
    <xdr:ext cx="534377" cy="259045"/>
    <xdr:sp macro="" textlink="">
      <xdr:nvSpPr>
        <xdr:cNvPr id="117" name="n_2aveValue【道路】&#10;一人当たり延長"/>
        <xdr:cNvSpPr txBox="1"/>
      </xdr:nvSpPr>
      <xdr:spPr>
        <a:xfrm>
          <a:off x="8483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100470</xdr:rowOff>
    </xdr:from>
    <xdr:ext cx="534377" cy="259045"/>
    <xdr:sp macro="" textlink="">
      <xdr:nvSpPr>
        <xdr:cNvPr id="118" name="n_3aveValue【道路】&#10;一人当たり延長"/>
        <xdr:cNvSpPr txBox="1"/>
      </xdr:nvSpPr>
      <xdr:spPr>
        <a:xfrm>
          <a:off x="7594111" y="695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9" name="直線コネクタ 12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0" name="テキスト ボックス 12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1" name="直線コネクタ 13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2" name="テキスト ボックス 13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3" name="直線コネクタ 13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4" name="テキスト ボックス 13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5" name="直線コネクタ 13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6" name="テキスト ボックス 13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7" name="直線コネクタ 13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8" name="テキスト ボックス 13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9" name="直線コネクタ 13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0" name="テキスト ボックス 13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64</xdr:row>
      <xdr:rowOff>130628</xdr:rowOff>
    </xdr:to>
    <xdr:cxnSp macro="">
      <xdr:nvCxnSpPr>
        <xdr:cNvPr id="144" name="直線コネクタ 143"/>
        <xdr:cNvCxnSpPr/>
      </xdr:nvCxnSpPr>
      <xdr:spPr>
        <a:xfrm flipV="1">
          <a:off x="4634865" y="954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45"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46" name="直線コネクタ 14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405111" cy="259045"/>
    <xdr:sp macro="" textlink="">
      <xdr:nvSpPr>
        <xdr:cNvPr id="147" name="【橋りょう・トンネル】&#10;有形固定資産減価償却率最大値テキスト"/>
        <xdr:cNvSpPr txBox="1"/>
      </xdr:nvSpPr>
      <xdr:spPr>
        <a:xfrm>
          <a:off x="4673600" y="932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48" name="直線コネクタ 147"/>
        <xdr:cNvCxnSpPr/>
      </xdr:nvCxnSpPr>
      <xdr:spPr>
        <a:xfrm>
          <a:off x="4546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115768</xdr:rowOff>
    </xdr:from>
    <xdr:ext cx="405111" cy="259045"/>
    <xdr:sp macro="" textlink="">
      <xdr:nvSpPr>
        <xdr:cNvPr id="149" name="【橋りょう・トンネル】&#10;有形固定資産減価償却率平均値テキスト"/>
        <xdr:cNvSpPr txBox="1"/>
      </xdr:nvSpPr>
      <xdr:spPr>
        <a:xfrm>
          <a:off x="4673600" y="98884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92891</xdr:rowOff>
    </xdr:from>
    <xdr:to>
      <xdr:col>24</xdr:col>
      <xdr:colOff>114300</xdr:colOff>
      <xdr:row>59</xdr:row>
      <xdr:rowOff>23041</xdr:rowOff>
    </xdr:to>
    <xdr:sp macro="" textlink="">
      <xdr:nvSpPr>
        <xdr:cNvPr id="150" name="フローチャート: 判断 149"/>
        <xdr:cNvSpPr/>
      </xdr:nvSpPr>
      <xdr:spPr>
        <a:xfrm>
          <a:off x="4584700" y="1003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158206</xdr:rowOff>
    </xdr:from>
    <xdr:to>
      <xdr:col>20</xdr:col>
      <xdr:colOff>38100</xdr:colOff>
      <xdr:row>59</xdr:row>
      <xdr:rowOff>88356</xdr:rowOff>
    </xdr:to>
    <xdr:sp macro="" textlink="">
      <xdr:nvSpPr>
        <xdr:cNvPr id="151" name="フローチャート: 判断 150"/>
        <xdr:cNvSpPr/>
      </xdr:nvSpPr>
      <xdr:spPr>
        <a:xfrm>
          <a:off x="3746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52" name="フローチャート: 判断 151"/>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53" name="フローチャート: 判断 152"/>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79828</xdr:rowOff>
    </xdr:from>
    <xdr:to>
      <xdr:col>24</xdr:col>
      <xdr:colOff>114300</xdr:colOff>
      <xdr:row>65</xdr:row>
      <xdr:rowOff>9978</xdr:rowOff>
    </xdr:to>
    <xdr:sp macro="" textlink="">
      <xdr:nvSpPr>
        <xdr:cNvPr id="159" name="楕円 158"/>
        <xdr:cNvSpPr/>
      </xdr:nvSpPr>
      <xdr:spPr>
        <a:xfrm>
          <a:off x="45847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166205</xdr:rowOff>
    </xdr:from>
    <xdr:ext cx="340478" cy="259045"/>
    <xdr:sp macro="" textlink="">
      <xdr:nvSpPr>
        <xdr:cNvPr id="160" name="【橋りょう・トンネル】&#10;有形固定資産減価償却率該当値テキスト"/>
        <xdr:cNvSpPr txBox="1"/>
      </xdr:nvSpPr>
      <xdr:spPr>
        <a:xfrm>
          <a:off x="4673600" y="109675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104883</xdr:rowOff>
    </xdr:from>
    <xdr:ext cx="405111" cy="259045"/>
    <xdr:sp macro="" textlink="">
      <xdr:nvSpPr>
        <xdr:cNvPr id="161" name="n_1aveValue【橋りょう・トンネル】&#10;有形固定資産減価償却率"/>
        <xdr:cNvSpPr txBox="1"/>
      </xdr:nvSpPr>
      <xdr:spPr>
        <a:xfrm>
          <a:off x="35820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62" name="n_2aveValue【橋りょう・トンネ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23240</xdr:rowOff>
    </xdr:from>
    <xdr:ext cx="405111" cy="259045"/>
    <xdr:sp macro="" textlink="">
      <xdr:nvSpPr>
        <xdr:cNvPr id="163" name="n_3aveValue【橋りょう・トンネル】&#10;有形固定資産減価償却率"/>
        <xdr:cNvSpPr txBox="1"/>
      </xdr:nvSpPr>
      <xdr:spPr>
        <a:xfrm>
          <a:off x="1816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4" name="直線コネクタ 17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5" name="テキスト ボックス 17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6" name="直線コネクタ 17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77" name="テキスト ボックス 176"/>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8" name="直線コネクタ 17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79" name="テキスト ボックス 17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0" name="直線コネクタ 17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1" name="テキスト ボックス 18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3" name="テキスト ボックス 18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81647</xdr:rowOff>
    </xdr:from>
    <xdr:to>
      <xdr:col>54</xdr:col>
      <xdr:colOff>189865</xdr:colOff>
      <xdr:row>63</xdr:row>
      <xdr:rowOff>171299</xdr:rowOff>
    </xdr:to>
    <xdr:cxnSp macro="">
      <xdr:nvCxnSpPr>
        <xdr:cNvPr id="185" name="直線コネクタ 184"/>
        <xdr:cNvCxnSpPr/>
      </xdr:nvCxnSpPr>
      <xdr:spPr>
        <a:xfrm flipV="1">
          <a:off x="10476865" y="9682847"/>
          <a:ext cx="0" cy="1289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3676</xdr:rowOff>
    </xdr:from>
    <xdr:ext cx="378565" cy="259045"/>
    <xdr:sp macro="" textlink="">
      <xdr:nvSpPr>
        <xdr:cNvPr id="186" name="【橋りょう・トンネル】&#10;一人当たり有形固定資産（償却資産）額最小値テキスト"/>
        <xdr:cNvSpPr txBox="1"/>
      </xdr:nvSpPr>
      <xdr:spPr>
        <a:xfrm>
          <a:off x="10515600" y="10976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171299</xdr:rowOff>
    </xdr:from>
    <xdr:to>
      <xdr:col>55</xdr:col>
      <xdr:colOff>88900</xdr:colOff>
      <xdr:row>63</xdr:row>
      <xdr:rowOff>171299</xdr:rowOff>
    </xdr:to>
    <xdr:cxnSp macro="">
      <xdr:nvCxnSpPr>
        <xdr:cNvPr id="187" name="直線コネクタ 186"/>
        <xdr:cNvCxnSpPr/>
      </xdr:nvCxnSpPr>
      <xdr:spPr>
        <a:xfrm>
          <a:off x="10388600" y="109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28324</xdr:rowOff>
    </xdr:from>
    <xdr:ext cx="690189" cy="259045"/>
    <xdr:sp macro="" textlink="">
      <xdr:nvSpPr>
        <xdr:cNvPr id="188" name="【橋りょう・トンネル】&#10;一人当たり有形固定資産（償却資産）額最大値テキスト"/>
        <xdr:cNvSpPr txBox="1"/>
      </xdr:nvSpPr>
      <xdr:spPr>
        <a:xfrm>
          <a:off x="10515600" y="945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81647</xdr:rowOff>
    </xdr:from>
    <xdr:to>
      <xdr:col>55</xdr:col>
      <xdr:colOff>88900</xdr:colOff>
      <xdr:row>56</xdr:row>
      <xdr:rowOff>81647</xdr:rowOff>
    </xdr:to>
    <xdr:cxnSp macro="">
      <xdr:nvCxnSpPr>
        <xdr:cNvPr id="189" name="直線コネクタ 188"/>
        <xdr:cNvCxnSpPr/>
      </xdr:nvCxnSpPr>
      <xdr:spPr>
        <a:xfrm>
          <a:off x="10388600" y="96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94532</xdr:rowOff>
    </xdr:from>
    <xdr:ext cx="599010" cy="259045"/>
    <xdr:sp macro="" textlink="">
      <xdr:nvSpPr>
        <xdr:cNvPr id="190" name="【橋りょう・トンネル】&#10;一人当たり有形固定資産（償却資産）額平均値テキスト"/>
        <xdr:cNvSpPr txBox="1"/>
      </xdr:nvSpPr>
      <xdr:spPr>
        <a:xfrm>
          <a:off x="10515600" y="10552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71655</xdr:rowOff>
    </xdr:from>
    <xdr:to>
      <xdr:col>55</xdr:col>
      <xdr:colOff>50800</xdr:colOff>
      <xdr:row>63</xdr:row>
      <xdr:rowOff>1805</xdr:rowOff>
    </xdr:to>
    <xdr:sp macro="" textlink="">
      <xdr:nvSpPr>
        <xdr:cNvPr id="191" name="フローチャート: 判断 190"/>
        <xdr:cNvSpPr/>
      </xdr:nvSpPr>
      <xdr:spPr>
        <a:xfrm>
          <a:off x="10426700" y="107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42657</xdr:rowOff>
    </xdr:from>
    <xdr:to>
      <xdr:col>50</xdr:col>
      <xdr:colOff>165100</xdr:colOff>
      <xdr:row>62</xdr:row>
      <xdr:rowOff>144257</xdr:rowOff>
    </xdr:to>
    <xdr:sp macro="" textlink="">
      <xdr:nvSpPr>
        <xdr:cNvPr id="192" name="フローチャート: 判断 191"/>
        <xdr:cNvSpPr/>
      </xdr:nvSpPr>
      <xdr:spPr>
        <a:xfrm>
          <a:off x="9588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28473</xdr:rowOff>
    </xdr:from>
    <xdr:to>
      <xdr:col>46</xdr:col>
      <xdr:colOff>38100</xdr:colOff>
      <xdr:row>62</xdr:row>
      <xdr:rowOff>130073</xdr:rowOff>
    </xdr:to>
    <xdr:sp macro="" textlink="">
      <xdr:nvSpPr>
        <xdr:cNvPr id="193" name="フローチャート: 判断 192"/>
        <xdr:cNvSpPr/>
      </xdr:nvSpPr>
      <xdr:spPr>
        <a:xfrm>
          <a:off x="8699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95832</xdr:rowOff>
    </xdr:from>
    <xdr:to>
      <xdr:col>41</xdr:col>
      <xdr:colOff>101600</xdr:colOff>
      <xdr:row>63</xdr:row>
      <xdr:rowOff>25982</xdr:rowOff>
    </xdr:to>
    <xdr:sp macro="" textlink="">
      <xdr:nvSpPr>
        <xdr:cNvPr id="194" name="フローチャート: 判断 193"/>
        <xdr:cNvSpPr/>
      </xdr:nvSpPr>
      <xdr:spPr>
        <a:xfrm>
          <a:off x="7810500" y="10725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120499</xdr:rowOff>
    </xdr:from>
    <xdr:to>
      <xdr:col>55</xdr:col>
      <xdr:colOff>50800</xdr:colOff>
      <xdr:row>64</xdr:row>
      <xdr:rowOff>50649</xdr:rowOff>
    </xdr:to>
    <xdr:sp macro="" textlink="">
      <xdr:nvSpPr>
        <xdr:cNvPr id="200" name="楕円 199"/>
        <xdr:cNvSpPr/>
      </xdr:nvSpPr>
      <xdr:spPr>
        <a:xfrm>
          <a:off x="10426700" y="1092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35426</xdr:rowOff>
    </xdr:from>
    <xdr:ext cx="378565" cy="259045"/>
    <xdr:sp macro="" textlink="">
      <xdr:nvSpPr>
        <xdr:cNvPr id="201" name="【橋りょう・トンネル】&#10;一人当たり有形固定資産（償却資産）額該当値テキスト"/>
        <xdr:cNvSpPr txBox="1"/>
      </xdr:nvSpPr>
      <xdr:spPr>
        <a:xfrm>
          <a:off x="10515600" y="10836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160784</xdr:rowOff>
    </xdr:from>
    <xdr:ext cx="599010" cy="259045"/>
    <xdr:sp macro="" textlink="">
      <xdr:nvSpPr>
        <xdr:cNvPr id="202" name="n_1aveValue【橋りょう・トンネル】&#10;一人当たり有形固定資産（償却資産）額"/>
        <xdr:cNvSpPr txBox="1"/>
      </xdr:nvSpPr>
      <xdr:spPr>
        <a:xfrm>
          <a:off x="9327095" y="1044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146600</xdr:rowOff>
    </xdr:from>
    <xdr:ext cx="599010" cy="259045"/>
    <xdr:sp macro="" textlink="">
      <xdr:nvSpPr>
        <xdr:cNvPr id="203" name="n_2aveValue【橋りょう・トンネル】&#10;一人当たり有形固定資産（償却資産）額"/>
        <xdr:cNvSpPr txBox="1"/>
      </xdr:nvSpPr>
      <xdr:spPr>
        <a:xfrm>
          <a:off x="8450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42509</xdr:rowOff>
    </xdr:from>
    <xdr:ext cx="599010" cy="259045"/>
    <xdr:sp macro="" textlink="">
      <xdr:nvSpPr>
        <xdr:cNvPr id="204" name="n_3aveValue【橋りょう・トンネル】&#10;一人当たり有形固定資産（償却資産）額"/>
        <xdr:cNvSpPr txBox="1"/>
      </xdr:nvSpPr>
      <xdr:spPr>
        <a:xfrm>
          <a:off x="7561795" y="10500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5" name="正方形/長方形 20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6" name="正方形/長方形 20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7" name="正方形/長方形 20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8" name="正方形/長方形 20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9" name="正方形/長方形 20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0" name="正方形/長方形 20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1" name="正方形/長方形 21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2" name="正方形/長方形 21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3" name="テキスト ボックス 21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4" name="直線コネクタ 21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5" name="直線コネクタ 21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6" name="テキスト ボックス 215"/>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7" name="直線コネクタ 21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8" name="テキスト ボックス 21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9" name="直線コネクタ 21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0" name="テキスト ボックス 21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1" name="直線コネクタ 22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2" name="テキスト ボックス 22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3" name="直線コネクタ 22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4" name="テキスト ボックス 22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5" name="直線コネクタ 22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6" name="テキスト ボックス 225"/>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7" name="直線コネクタ 22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8" name="テキスト ボックス 22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46264</xdr:rowOff>
    </xdr:to>
    <xdr:cxnSp macro="">
      <xdr:nvCxnSpPr>
        <xdr:cNvPr id="230" name="直線コネクタ 229"/>
        <xdr:cNvCxnSpPr/>
      </xdr:nvCxnSpPr>
      <xdr:spPr>
        <a:xfrm flipV="1">
          <a:off x="4634865" y="13280571"/>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50091</xdr:rowOff>
    </xdr:from>
    <xdr:ext cx="340478" cy="259045"/>
    <xdr:sp macro="" textlink="">
      <xdr:nvSpPr>
        <xdr:cNvPr id="231" name="【公営住宅】&#10;有形固定資産減価償却率最小値テキスト"/>
        <xdr:cNvSpPr txBox="1"/>
      </xdr:nvSpPr>
      <xdr:spPr>
        <a:xfrm>
          <a:off x="4673600" y="147947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46264</xdr:rowOff>
    </xdr:from>
    <xdr:to>
      <xdr:col>24</xdr:col>
      <xdr:colOff>152400</xdr:colOff>
      <xdr:row>86</xdr:row>
      <xdr:rowOff>46264</xdr:rowOff>
    </xdr:to>
    <xdr:cxnSp macro="">
      <xdr:nvCxnSpPr>
        <xdr:cNvPr id="232" name="直線コネクタ 231"/>
        <xdr:cNvCxnSpPr/>
      </xdr:nvCxnSpPr>
      <xdr:spPr>
        <a:xfrm>
          <a:off x="4546600" y="1479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33"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34" name="直線コネクタ 233"/>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62065</xdr:rowOff>
    </xdr:from>
    <xdr:ext cx="405111" cy="259045"/>
    <xdr:sp macro="" textlink="">
      <xdr:nvSpPr>
        <xdr:cNvPr id="235" name="【公営住宅】&#10;有形固定資産減価償却率平均値テキスト"/>
        <xdr:cNvSpPr txBox="1"/>
      </xdr:nvSpPr>
      <xdr:spPr>
        <a:xfrm>
          <a:off x="4673600" y="13778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83638</xdr:rowOff>
    </xdr:from>
    <xdr:to>
      <xdr:col>24</xdr:col>
      <xdr:colOff>114300</xdr:colOff>
      <xdr:row>81</xdr:row>
      <xdr:rowOff>13788</xdr:rowOff>
    </xdr:to>
    <xdr:sp macro="" textlink="">
      <xdr:nvSpPr>
        <xdr:cNvPr id="236" name="フローチャート: 判断 235"/>
        <xdr:cNvSpPr/>
      </xdr:nvSpPr>
      <xdr:spPr>
        <a:xfrm>
          <a:off x="4584700" y="1379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111398</xdr:rowOff>
    </xdr:from>
    <xdr:to>
      <xdr:col>20</xdr:col>
      <xdr:colOff>38100</xdr:colOff>
      <xdr:row>81</xdr:row>
      <xdr:rowOff>41548</xdr:rowOff>
    </xdr:to>
    <xdr:sp macro="" textlink="">
      <xdr:nvSpPr>
        <xdr:cNvPr id="237" name="フローチャート: 判断 236"/>
        <xdr:cNvSpPr/>
      </xdr:nvSpPr>
      <xdr:spPr>
        <a:xfrm>
          <a:off x="3746500" y="1382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101600</xdr:rowOff>
    </xdr:from>
    <xdr:to>
      <xdr:col>15</xdr:col>
      <xdr:colOff>101600</xdr:colOff>
      <xdr:row>79</xdr:row>
      <xdr:rowOff>31750</xdr:rowOff>
    </xdr:to>
    <xdr:sp macro="" textlink="">
      <xdr:nvSpPr>
        <xdr:cNvPr id="238" name="フローチャート: 判断 237"/>
        <xdr:cNvSpPr/>
      </xdr:nvSpPr>
      <xdr:spPr>
        <a:xfrm>
          <a:off x="2857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13426</xdr:rowOff>
    </xdr:from>
    <xdr:to>
      <xdr:col>10</xdr:col>
      <xdr:colOff>165100</xdr:colOff>
      <xdr:row>80</xdr:row>
      <xdr:rowOff>115026</xdr:rowOff>
    </xdr:to>
    <xdr:sp macro="" textlink="">
      <xdr:nvSpPr>
        <xdr:cNvPr id="239" name="フローチャート: 判断 238"/>
        <xdr:cNvSpPr/>
      </xdr:nvSpPr>
      <xdr:spPr>
        <a:xfrm>
          <a:off x="1968500" y="1372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160382</xdr:rowOff>
    </xdr:from>
    <xdr:to>
      <xdr:col>24</xdr:col>
      <xdr:colOff>114300</xdr:colOff>
      <xdr:row>79</xdr:row>
      <xdr:rowOff>90532</xdr:rowOff>
    </xdr:to>
    <xdr:sp macro="" textlink="">
      <xdr:nvSpPr>
        <xdr:cNvPr id="245" name="楕円 244"/>
        <xdr:cNvSpPr/>
      </xdr:nvSpPr>
      <xdr:spPr>
        <a:xfrm>
          <a:off x="4584700" y="1353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11809</xdr:rowOff>
    </xdr:from>
    <xdr:ext cx="405111" cy="259045"/>
    <xdr:sp macro="" textlink="">
      <xdr:nvSpPr>
        <xdr:cNvPr id="246" name="【公営住宅】&#10;有形固定資産減価償却率該当値テキスト"/>
        <xdr:cNvSpPr txBox="1"/>
      </xdr:nvSpPr>
      <xdr:spPr>
        <a:xfrm>
          <a:off x="4673600" y="1338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58075</xdr:rowOff>
    </xdr:from>
    <xdr:ext cx="405111" cy="259045"/>
    <xdr:sp macro="" textlink="">
      <xdr:nvSpPr>
        <xdr:cNvPr id="247" name="n_1aveValue【公営住宅】&#10;有形固定資産減価償却率"/>
        <xdr:cNvSpPr txBox="1"/>
      </xdr:nvSpPr>
      <xdr:spPr>
        <a:xfrm>
          <a:off x="3582044"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48277</xdr:rowOff>
    </xdr:from>
    <xdr:ext cx="405111" cy="259045"/>
    <xdr:sp macro="" textlink="">
      <xdr:nvSpPr>
        <xdr:cNvPr id="248" name="n_2aveValue【公営住宅】&#10;有形固定資産減価償却率"/>
        <xdr:cNvSpPr txBox="1"/>
      </xdr:nvSpPr>
      <xdr:spPr>
        <a:xfrm>
          <a:off x="27057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131553</xdr:rowOff>
    </xdr:from>
    <xdr:ext cx="405111" cy="259045"/>
    <xdr:sp macro="" textlink="">
      <xdr:nvSpPr>
        <xdr:cNvPr id="249" name="n_3aveValue【公営住宅】&#10;有形固定資産減価償却率"/>
        <xdr:cNvSpPr txBox="1"/>
      </xdr:nvSpPr>
      <xdr:spPr>
        <a:xfrm>
          <a:off x="1816744" y="1350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0" name="直線コネクタ 25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1" name="テキスト ボックス 26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2" name="直線コネクタ 26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3" name="テキスト ボックス 26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4" name="直線コネクタ 26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5" name="テキスト ボックス 26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6" name="直線コネクタ 26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7" name="テキスト ボックス 26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8" name="直線コネクタ 26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9" name="テキスト ボックス 26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127939</xdr:rowOff>
    </xdr:from>
    <xdr:to>
      <xdr:col>54</xdr:col>
      <xdr:colOff>189865</xdr:colOff>
      <xdr:row>86</xdr:row>
      <xdr:rowOff>30327</xdr:rowOff>
    </xdr:to>
    <xdr:cxnSp macro="">
      <xdr:nvCxnSpPr>
        <xdr:cNvPr id="271" name="直線コネクタ 270"/>
        <xdr:cNvCxnSpPr/>
      </xdr:nvCxnSpPr>
      <xdr:spPr>
        <a:xfrm flipV="1">
          <a:off x="10476865" y="13501039"/>
          <a:ext cx="0" cy="1273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34154</xdr:rowOff>
    </xdr:from>
    <xdr:ext cx="469744" cy="259045"/>
    <xdr:sp macro="" textlink="">
      <xdr:nvSpPr>
        <xdr:cNvPr id="272" name="【公営住宅】&#10;一人当たり面積最小値テキスト"/>
        <xdr:cNvSpPr txBox="1"/>
      </xdr:nvSpPr>
      <xdr:spPr>
        <a:xfrm>
          <a:off x="10515600" y="1477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30327</xdr:rowOff>
    </xdr:from>
    <xdr:to>
      <xdr:col>55</xdr:col>
      <xdr:colOff>88900</xdr:colOff>
      <xdr:row>86</xdr:row>
      <xdr:rowOff>30327</xdr:rowOff>
    </xdr:to>
    <xdr:cxnSp macro="">
      <xdr:nvCxnSpPr>
        <xdr:cNvPr id="273" name="直線コネクタ 272"/>
        <xdr:cNvCxnSpPr/>
      </xdr:nvCxnSpPr>
      <xdr:spPr>
        <a:xfrm>
          <a:off x="10388600" y="1477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74616</xdr:rowOff>
    </xdr:from>
    <xdr:ext cx="469744" cy="259045"/>
    <xdr:sp macro="" textlink="">
      <xdr:nvSpPr>
        <xdr:cNvPr id="274" name="【公営住宅】&#10;一人当たり面積最大値テキスト"/>
        <xdr:cNvSpPr txBox="1"/>
      </xdr:nvSpPr>
      <xdr:spPr>
        <a:xfrm>
          <a:off x="10515600" y="1327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127939</xdr:rowOff>
    </xdr:from>
    <xdr:to>
      <xdr:col>55</xdr:col>
      <xdr:colOff>88900</xdr:colOff>
      <xdr:row>78</xdr:row>
      <xdr:rowOff>127939</xdr:rowOff>
    </xdr:to>
    <xdr:cxnSp macro="">
      <xdr:nvCxnSpPr>
        <xdr:cNvPr id="275" name="直線コネクタ 274"/>
        <xdr:cNvCxnSpPr/>
      </xdr:nvCxnSpPr>
      <xdr:spPr>
        <a:xfrm>
          <a:off x="10388600" y="1350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55439</xdr:rowOff>
    </xdr:from>
    <xdr:ext cx="469744" cy="259045"/>
    <xdr:sp macro="" textlink="">
      <xdr:nvSpPr>
        <xdr:cNvPr id="276" name="【公営住宅】&#10;一人当たり面積平均値テキスト"/>
        <xdr:cNvSpPr txBox="1"/>
      </xdr:nvSpPr>
      <xdr:spPr>
        <a:xfrm>
          <a:off x="10515600" y="14285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32562</xdr:rowOff>
    </xdr:from>
    <xdr:to>
      <xdr:col>55</xdr:col>
      <xdr:colOff>50800</xdr:colOff>
      <xdr:row>84</xdr:row>
      <xdr:rowOff>134162</xdr:rowOff>
    </xdr:to>
    <xdr:sp macro="" textlink="">
      <xdr:nvSpPr>
        <xdr:cNvPr id="277" name="フローチャート: 判断 276"/>
        <xdr:cNvSpPr/>
      </xdr:nvSpPr>
      <xdr:spPr>
        <a:xfrm>
          <a:off x="10426700" y="1443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25248</xdr:rowOff>
    </xdr:from>
    <xdr:to>
      <xdr:col>50</xdr:col>
      <xdr:colOff>165100</xdr:colOff>
      <xdr:row>84</xdr:row>
      <xdr:rowOff>126848</xdr:rowOff>
    </xdr:to>
    <xdr:sp macro="" textlink="">
      <xdr:nvSpPr>
        <xdr:cNvPr id="278" name="フローチャート: 判断 277"/>
        <xdr:cNvSpPr/>
      </xdr:nvSpPr>
      <xdr:spPr>
        <a:xfrm>
          <a:off x="9588500" y="1442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14732</xdr:rowOff>
    </xdr:from>
    <xdr:to>
      <xdr:col>46</xdr:col>
      <xdr:colOff>38100</xdr:colOff>
      <xdr:row>84</xdr:row>
      <xdr:rowOff>116332</xdr:rowOff>
    </xdr:to>
    <xdr:sp macro="" textlink="">
      <xdr:nvSpPr>
        <xdr:cNvPr id="279" name="フローチャート: 判断 278"/>
        <xdr:cNvSpPr/>
      </xdr:nvSpPr>
      <xdr:spPr>
        <a:xfrm>
          <a:off x="8699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24791</xdr:rowOff>
    </xdr:from>
    <xdr:to>
      <xdr:col>41</xdr:col>
      <xdr:colOff>101600</xdr:colOff>
      <xdr:row>84</xdr:row>
      <xdr:rowOff>126391</xdr:rowOff>
    </xdr:to>
    <xdr:sp macro="" textlink="">
      <xdr:nvSpPr>
        <xdr:cNvPr id="280" name="フローチャート: 判断 279"/>
        <xdr:cNvSpPr/>
      </xdr:nvSpPr>
      <xdr:spPr>
        <a:xfrm>
          <a:off x="7810500" y="1442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1" name="テキスト ボックス 28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2" name="テキスト ボックス 28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3" name="テキスト ボックス 28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4" name="テキスト ボックス 28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5" name="テキスト ボックス 28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150977</xdr:rowOff>
    </xdr:from>
    <xdr:to>
      <xdr:col>55</xdr:col>
      <xdr:colOff>50800</xdr:colOff>
      <xdr:row>86</xdr:row>
      <xdr:rowOff>81127</xdr:rowOff>
    </xdr:to>
    <xdr:sp macro="" textlink="">
      <xdr:nvSpPr>
        <xdr:cNvPr id="286" name="楕円 285"/>
        <xdr:cNvSpPr/>
      </xdr:nvSpPr>
      <xdr:spPr>
        <a:xfrm>
          <a:off x="10426700" y="1472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65904</xdr:rowOff>
    </xdr:from>
    <xdr:ext cx="469744" cy="259045"/>
    <xdr:sp macro="" textlink="">
      <xdr:nvSpPr>
        <xdr:cNvPr id="287" name="【公営住宅】&#10;一人当たり面積該当値テキスト"/>
        <xdr:cNvSpPr txBox="1"/>
      </xdr:nvSpPr>
      <xdr:spPr>
        <a:xfrm>
          <a:off x="10515600" y="1463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143375</xdr:rowOff>
    </xdr:from>
    <xdr:ext cx="469744" cy="259045"/>
    <xdr:sp macro="" textlink="">
      <xdr:nvSpPr>
        <xdr:cNvPr id="288" name="n_1aveValue【公営住宅】&#10;一人当たり面積"/>
        <xdr:cNvSpPr txBox="1"/>
      </xdr:nvSpPr>
      <xdr:spPr>
        <a:xfrm>
          <a:off x="9391727" y="14202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132859</xdr:rowOff>
    </xdr:from>
    <xdr:ext cx="469744" cy="259045"/>
    <xdr:sp macro="" textlink="">
      <xdr:nvSpPr>
        <xdr:cNvPr id="289" name="n_2aveValue【公営住宅】&#10;一人当たり面積"/>
        <xdr:cNvSpPr txBox="1"/>
      </xdr:nvSpPr>
      <xdr:spPr>
        <a:xfrm>
          <a:off x="8515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142918</xdr:rowOff>
    </xdr:from>
    <xdr:ext cx="469744" cy="259045"/>
    <xdr:sp macro="" textlink="">
      <xdr:nvSpPr>
        <xdr:cNvPr id="290" name="n_3aveValue【公営住宅】&#10;一人当たり面積"/>
        <xdr:cNvSpPr txBox="1"/>
      </xdr:nvSpPr>
      <xdr:spPr>
        <a:xfrm>
          <a:off x="7626427" y="1420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1" name="正方形/長方形 29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2" name="正方形/長方形 29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3" name="正方形/長方形 29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4" name="正方形/長方形 29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5" name="正方形/長方形 29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6" name="正方形/長方形 29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7" name="正方形/長方形 29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8" name="正方形/長方形 29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9" name="正方形/長方形 29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0" name="正方形/長方形 29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1" name="正方形/長方形 30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2" name="正方形/長方形 30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3" name="正方形/長方形 30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4" name="正方形/長方形 30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5" name="正方形/長方形 30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6" name="正方形/長方形 30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7" name="正方形/長方形 30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8" name="正方形/長方形 30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9" name="正方形/長方形 30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0" name="正方形/長方形 30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1" name="正方形/長方形 31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2" name="正方形/長方形 31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3" name="正方形/長方形 31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4" name="正方形/長方形 31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5" name="テキスト ボックス 31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6" name="直線コネクタ 31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17" name="直線コネクタ 31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18" name="テキスト ボックス 31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9" name="直線コネクタ 31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0" name="テキスト ボックス 31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1" name="直線コネクタ 32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2" name="テキスト ボックス 32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23" name="直線コネクタ 32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24" name="テキスト ボックス 32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25" name="直線コネクタ 32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26" name="テキスト ボックス 32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27" name="直線コネクタ 32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28" name="テキスト ボックス 32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9" name="直線コネクタ 32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0" name="テキスト ボックス 32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15784</xdr:rowOff>
    </xdr:to>
    <xdr:cxnSp macro="">
      <xdr:nvCxnSpPr>
        <xdr:cNvPr id="332" name="直線コネクタ 331"/>
        <xdr:cNvCxnSpPr/>
      </xdr:nvCxnSpPr>
      <xdr:spPr>
        <a:xfrm flipV="1">
          <a:off x="16318864" y="5660572"/>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340478" cy="259045"/>
    <xdr:sp macro="" textlink="">
      <xdr:nvSpPr>
        <xdr:cNvPr id="333" name="【認定こども園・幼稚園・保育所】&#10;有形固定資産減価償却率最小値テキスト"/>
        <xdr:cNvSpPr txBox="1"/>
      </xdr:nvSpPr>
      <xdr:spPr>
        <a:xfrm>
          <a:off x="16357600" y="72205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334" name="直線コネクタ 333"/>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35"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36" name="直線コネクタ 335"/>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147881</xdr:rowOff>
    </xdr:from>
    <xdr:ext cx="405111" cy="259045"/>
    <xdr:sp macro="" textlink="">
      <xdr:nvSpPr>
        <xdr:cNvPr id="337" name="【認定こども園・幼稚園・保育所】&#10;有形固定資産減価償却率平均値テキスト"/>
        <xdr:cNvSpPr txBox="1"/>
      </xdr:nvSpPr>
      <xdr:spPr>
        <a:xfrm>
          <a:off x="16357600" y="6320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125004</xdr:rowOff>
    </xdr:from>
    <xdr:to>
      <xdr:col>85</xdr:col>
      <xdr:colOff>177800</xdr:colOff>
      <xdr:row>38</xdr:row>
      <xdr:rowOff>55155</xdr:rowOff>
    </xdr:to>
    <xdr:sp macro="" textlink="">
      <xdr:nvSpPr>
        <xdr:cNvPr id="338" name="フローチャート: 判断 337"/>
        <xdr:cNvSpPr/>
      </xdr:nvSpPr>
      <xdr:spPr>
        <a:xfrm>
          <a:off x="162687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339" name="フローチャート: 判断 338"/>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66222</xdr:rowOff>
    </xdr:from>
    <xdr:to>
      <xdr:col>76</xdr:col>
      <xdr:colOff>165100</xdr:colOff>
      <xdr:row>37</xdr:row>
      <xdr:rowOff>167822</xdr:rowOff>
    </xdr:to>
    <xdr:sp macro="" textlink="">
      <xdr:nvSpPr>
        <xdr:cNvPr id="340" name="フローチャート: 判断 339"/>
        <xdr:cNvSpPr/>
      </xdr:nvSpPr>
      <xdr:spPr>
        <a:xfrm>
          <a:off x="14541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113574</xdr:rowOff>
    </xdr:from>
    <xdr:to>
      <xdr:col>72</xdr:col>
      <xdr:colOff>38100</xdr:colOff>
      <xdr:row>37</xdr:row>
      <xdr:rowOff>43724</xdr:rowOff>
    </xdr:to>
    <xdr:sp macro="" textlink="">
      <xdr:nvSpPr>
        <xdr:cNvPr id="341" name="フローチャート: 判断 340"/>
        <xdr:cNvSpPr/>
      </xdr:nvSpPr>
      <xdr:spPr>
        <a:xfrm>
          <a:off x="13652500" y="628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2" name="テキスト ボックス 34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3" name="テキスト ボックス 34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4" name="テキスト ボックス 34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5" name="テキスト ボックス 34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6" name="テキスト ボックス 34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105410</xdr:rowOff>
    </xdr:from>
    <xdr:to>
      <xdr:col>85</xdr:col>
      <xdr:colOff>177800</xdr:colOff>
      <xdr:row>39</xdr:row>
      <xdr:rowOff>35560</xdr:rowOff>
    </xdr:to>
    <xdr:sp macro="" textlink="">
      <xdr:nvSpPr>
        <xdr:cNvPr id="347" name="楕円 346"/>
        <xdr:cNvSpPr/>
      </xdr:nvSpPr>
      <xdr:spPr>
        <a:xfrm>
          <a:off x="162687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83837</xdr:rowOff>
    </xdr:from>
    <xdr:ext cx="405111" cy="259045"/>
    <xdr:sp macro="" textlink="">
      <xdr:nvSpPr>
        <xdr:cNvPr id="348" name="【認定こども園・幼稚園・保育所】&#10;有形固定資産減価償却率該当値テキスト"/>
        <xdr:cNvSpPr txBox="1"/>
      </xdr:nvSpPr>
      <xdr:spPr>
        <a:xfrm>
          <a:off x="16357600"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70049</xdr:rowOff>
    </xdr:from>
    <xdr:ext cx="405111" cy="259045"/>
    <xdr:sp macro="" textlink="">
      <xdr:nvSpPr>
        <xdr:cNvPr id="349" name="n_1aveValue【認定こども園・幼稚園・保育所】&#10;有形固定資産減価償却率"/>
        <xdr:cNvSpPr txBox="1"/>
      </xdr:nvSpPr>
      <xdr:spPr>
        <a:xfrm>
          <a:off x="152660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12899</xdr:rowOff>
    </xdr:from>
    <xdr:ext cx="405111" cy="259045"/>
    <xdr:sp macro="" textlink="">
      <xdr:nvSpPr>
        <xdr:cNvPr id="350" name="n_2aveValue【認定こども園・幼稚園・保育所】&#10;有形固定資産減価償却率"/>
        <xdr:cNvSpPr txBox="1"/>
      </xdr:nvSpPr>
      <xdr:spPr>
        <a:xfrm>
          <a:off x="143897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60251</xdr:rowOff>
    </xdr:from>
    <xdr:ext cx="405111" cy="259045"/>
    <xdr:sp macro="" textlink="">
      <xdr:nvSpPr>
        <xdr:cNvPr id="351" name="n_3aveValue【認定こども園・幼稚園・保育所】&#10;有形固定資産減価償却率"/>
        <xdr:cNvSpPr txBox="1"/>
      </xdr:nvSpPr>
      <xdr:spPr>
        <a:xfrm>
          <a:off x="135007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3" name="正方形/長方形 3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4" name="正方形/長方形 3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5" name="正方形/長方形 3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6" name="正方形/長方形 3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7" name="正方形/長方形 3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8" name="正方形/長方形 3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0" name="テキスト ボックス 3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1" name="直線コネクタ 3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2" name="直線コネクタ 36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3" name="テキスト ボックス 36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4" name="直線コネクタ 36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5" name="テキスト ボックス 36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6" name="直線コネクタ 36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67" name="テキスト ボックス 36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8" name="直線コネクタ 36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69" name="テキスト ボックス 36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0" name="直線コネクタ 36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1" name="テキスト ボックス 37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2" name="直線コネクタ 3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3" name="テキスト ボックス 3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162560</xdr:rowOff>
    </xdr:from>
    <xdr:to>
      <xdr:col>116</xdr:col>
      <xdr:colOff>62864</xdr:colOff>
      <xdr:row>41</xdr:row>
      <xdr:rowOff>113030</xdr:rowOff>
    </xdr:to>
    <xdr:cxnSp macro="">
      <xdr:nvCxnSpPr>
        <xdr:cNvPr id="375" name="直線コネクタ 374"/>
        <xdr:cNvCxnSpPr/>
      </xdr:nvCxnSpPr>
      <xdr:spPr>
        <a:xfrm flipV="1">
          <a:off x="22160864" y="564896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116857</xdr:rowOff>
    </xdr:from>
    <xdr:ext cx="469744" cy="259045"/>
    <xdr:sp macro="" textlink="">
      <xdr:nvSpPr>
        <xdr:cNvPr id="376" name="【認定こども園・幼稚園・保育所】&#10;一人当たり面積最小値テキスト"/>
        <xdr:cNvSpPr txBox="1"/>
      </xdr:nvSpPr>
      <xdr:spPr>
        <a:xfrm>
          <a:off x="22199600" y="714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113030</xdr:rowOff>
    </xdr:from>
    <xdr:to>
      <xdr:col>116</xdr:col>
      <xdr:colOff>152400</xdr:colOff>
      <xdr:row>41</xdr:row>
      <xdr:rowOff>113030</xdr:rowOff>
    </xdr:to>
    <xdr:cxnSp macro="">
      <xdr:nvCxnSpPr>
        <xdr:cNvPr id="377" name="直線コネクタ 376"/>
        <xdr:cNvCxnSpPr/>
      </xdr:nvCxnSpPr>
      <xdr:spPr>
        <a:xfrm>
          <a:off x="22072600" y="714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109237</xdr:rowOff>
    </xdr:from>
    <xdr:ext cx="469744" cy="259045"/>
    <xdr:sp macro="" textlink="">
      <xdr:nvSpPr>
        <xdr:cNvPr id="378" name="【認定こども園・幼稚園・保育所】&#10;一人当たり面積最大値テキスト"/>
        <xdr:cNvSpPr txBox="1"/>
      </xdr:nvSpPr>
      <xdr:spPr>
        <a:xfrm>
          <a:off x="22199600" y="542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162560</xdr:rowOff>
    </xdr:from>
    <xdr:to>
      <xdr:col>116</xdr:col>
      <xdr:colOff>152400</xdr:colOff>
      <xdr:row>32</xdr:row>
      <xdr:rowOff>162560</xdr:rowOff>
    </xdr:to>
    <xdr:cxnSp macro="">
      <xdr:nvCxnSpPr>
        <xdr:cNvPr id="379" name="直線コネクタ 378"/>
        <xdr:cNvCxnSpPr/>
      </xdr:nvCxnSpPr>
      <xdr:spPr>
        <a:xfrm>
          <a:off x="22072600" y="564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99077</xdr:rowOff>
    </xdr:from>
    <xdr:ext cx="469744" cy="259045"/>
    <xdr:sp macro="" textlink="">
      <xdr:nvSpPr>
        <xdr:cNvPr id="380" name="【認定こども園・幼稚園・保育所】&#10;一人当たり面積平均値テキスト"/>
        <xdr:cNvSpPr txBox="1"/>
      </xdr:nvSpPr>
      <xdr:spPr>
        <a:xfrm>
          <a:off x="22199600" y="661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76200</xdr:rowOff>
    </xdr:from>
    <xdr:to>
      <xdr:col>116</xdr:col>
      <xdr:colOff>114300</xdr:colOff>
      <xdr:row>40</xdr:row>
      <xdr:rowOff>6350</xdr:rowOff>
    </xdr:to>
    <xdr:sp macro="" textlink="">
      <xdr:nvSpPr>
        <xdr:cNvPr id="381" name="フローチャート: 判断 380"/>
        <xdr:cNvSpPr/>
      </xdr:nvSpPr>
      <xdr:spPr>
        <a:xfrm>
          <a:off x="221107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46990</xdr:rowOff>
    </xdr:from>
    <xdr:to>
      <xdr:col>112</xdr:col>
      <xdr:colOff>38100</xdr:colOff>
      <xdr:row>39</xdr:row>
      <xdr:rowOff>148590</xdr:rowOff>
    </xdr:to>
    <xdr:sp macro="" textlink="">
      <xdr:nvSpPr>
        <xdr:cNvPr id="382" name="フローチャート: 判断 381"/>
        <xdr:cNvSpPr/>
      </xdr:nvSpPr>
      <xdr:spPr>
        <a:xfrm>
          <a:off x="21272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19050</xdr:rowOff>
    </xdr:from>
    <xdr:to>
      <xdr:col>107</xdr:col>
      <xdr:colOff>101600</xdr:colOff>
      <xdr:row>39</xdr:row>
      <xdr:rowOff>120650</xdr:rowOff>
    </xdr:to>
    <xdr:sp macro="" textlink="">
      <xdr:nvSpPr>
        <xdr:cNvPr id="383" name="フローチャート: 判断 382"/>
        <xdr:cNvSpPr/>
      </xdr:nvSpPr>
      <xdr:spPr>
        <a:xfrm>
          <a:off x="20383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157480</xdr:rowOff>
    </xdr:from>
    <xdr:to>
      <xdr:col>102</xdr:col>
      <xdr:colOff>165100</xdr:colOff>
      <xdr:row>40</xdr:row>
      <xdr:rowOff>87630</xdr:rowOff>
    </xdr:to>
    <xdr:sp macro="" textlink="">
      <xdr:nvSpPr>
        <xdr:cNvPr id="384" name="フローチャート: 判断 383"/>
        <xdr:cNvSpPr/>
      </xdr:nvSpPr>
      <xdr:spPr>
        <a:xfrm>
          <a:off x="19494500" y="684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5" name="テキスト ボックス 3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6" name="テキスト ボックス 3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7" name="テキスト ボックス 3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8" name="テキスト ボックス 3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9" name="テキスト ボックス 3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83820</xdr:rowOff>
    </xdr:from>
    <xdr:to>
      <xdr:col>116</xdr:col>
      <xdr:colOff>114300</xdr:colOff>
      <xdr:row>41</xdr:row>
      <xdr:rowOff>13970</xdr:rowOff>
    </xdr:to>
    <xdr:sp macro="" textlink="">
      <xdr:nvSpPr>
        <xdr:cNvPr id="390" name="楕円 389"/>
        <xdr:cNvSpPr/>
      </xdr:nvSpPr>
      <xdr:spPr>
        <a:xfrm>
          <a:off x="22110700" y="694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62247</xdr:rowOff>
    </xdr:from>
    <xdr:ext cx="469744" cy="259045"/>
    <xdr:sp macro="" textlink="">
      <xdr:nvSpPr>
        <xdr:cNvPr id="391" name="【認定こども園・幼稚園・保育所】&#10;一人当たり面積該当値テキスト"/>
        <xdr:cNvSpPr txBox="1"/>
      </xdr:nvSpPr>
      <xdr:spPr>
        <a:xfrm>
          <a:off x="22199600" y="692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165117</xdr:rowOff>
    </xdr:from>
    <xdr:ext cx="469744" cy="259045"/>
    <xdr:sp macro="" textlink="">
      <xdr:nvSpPr>
        <xdr:cNvPr id="392" name="n_1aveValue【認定こども園・幼稚園・保育所】&#10;一人当たり面積"/>
        <xdr:cNvSpPr txBox="1"/>
      </xdr:nvSpPr>
      <xdr:spPr>
        <a:xfrm>
          <a:off x="21075727" y="650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137177</xdr:rowOff>
    </xdr:from>
    <xdr:ext cx="469744" cy="259045"/>
    <xdr:sp macro="" textlink="">
      <xdr:nvSpPr>
        <xdr:cNvPr id="393" name="n_2aveValue【認定こども園・幼稚園・保育所】&#10;一人当たり面積"/>
        <xdr:cNvSpPr txBox="1"/>
      </xdr:nvSpPr>
      <xdr:spPr>
        <a:xfrm>
          <a:off x="20199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104157</xdr:rowOff>
    </xdr:from>
    <xdr:ext cx="469744" cy="259045"/>
    <xdr:sp macro="" textlink="">
      <xdr:nvSpPr>
        <xdr:cNvPr id="394" name="n_3aveValue【認定こども園・幼稚園・保育所】&#10;一人当たり面積"/>
        <xdr:cNvSpPr txBox="1"/>
      </xdr:nvSpPr>
      <xdr:spPr>
        <a:xfrm>
          <a:off x="19310427" y="661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5" name="正方形/長方形 3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6" name="正方形/長方形 3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7" name="正方形/長方形 3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8" name="正方形/長方形 3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9" name="正方形/長方形 3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0" name="正方形/長方形 3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1" name="正方形/長方形 4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2" name="正方形/長方形 4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3" name="テキスト ボックス 4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4" name="直線コネクタ 4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05" name="テキスト ボックス 40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6" name="直線コネクタ 40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07" name="テキスト ボックス 40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8" name="直線コネクタ 40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9" name="テキスト ボックス 40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0" name="直線コネクタ 40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1" name="テキスト ボックス 41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2" name="直線コネクタ 41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3" name="テキスト ボックス 41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4" name="直線コネクタ 41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15" name="テキスト ボックス 41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6" name="直線コネクタ 41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17" name="テキスト ボックス 41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74295</xdr:rowOff>
    </xdr:from>
    <xdr:to>
      <xdr:col>85</xdr:col>
      <xdr:colOff>126364</xdr:colOff>
      <xdr:row>64</xdr:row>
      <xdr:rowOff>120015</xdr:rowOff>
    </xdr:to>
    <xdr:cxnSp macro="">
      <xdr:nvCxnSpPr>
        <xdr:cNvPr id="419" name="直線コネクタ 418"/>
        <xdr:cNvCxnSpPr/>
      </xdr:nvCxnSpPr>
      <xdr:spPr>
        <a:xfrm flipV="1">
          <a:off x="16318864" y="967549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123842</xdr:rowOff>
    </xdr:from>
    <xdr:ext cx="405111" cy="259045"/>
    <xdr:sp macro="" textlink="">
      <xdr:nvSpPr>
        <xdr:cNvPr id="420" name="【学校施設】&#10;有形固定資産減価償却率最小値テキスト"/>
        <xdr:cNvSpPr txBox="1"/>
      </xdr:nvSpPr>
      <xdr:spPr>
        <a:xfrm>
          <a:off x="16357600" y="1109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120015</xdr:rowOff>
    </xdr:from>
    <xdr:to>
      <xdr:col>86</xdr:col>
      <xdr:colOff>25400</xdr:colOff>
      <xdr:row>64</xdr:row>
      <xdr:rowOff>120015</xdr:rowOff>
    </xdr:to>
    <xdr:cxnSp macro="">
      <xdr:nvCxnSpPr>
        <xdr:cNvPr id="421" name="直線コネクタ 420"/>
        <xdr:cNvCxnSpPr/>
      </xdr:nvCxnSpPr>
      <xdr:spPr>
        <a:xfrm>
          <a:off x="16230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20972</xdr:rowOff>
    </xdr:from>
    <xdr:ext cx="405111" cy="259045"/>
    <xdr:sp macro="" textlink="">
      <xdr:nvSpPr>
        <xdr:cNvPr id="422" name="【学校施設】&#10;有形固定資産減価償却率最大値テキスト"/>
        <xdr:cNvSpPr txBox="1"/>
      </xdr:nvSpPr>
      <xdr:spPr>
        <a:xfrm>
          <a:off x="16357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74295</xdr:rowOff>
    </xdr:from>
    <xdr:to>
      <xdr:col>86</xdr:col>
      <xdr:colOff>25400</xdr:colOff>
      <xdr:row>56</xdr:row>
      <xdr:rowOff>74295</xdr:rowOff>
    </xdr:to>
    <xdr:cxnSp macro="">
      <xdr:nvCxnSpPr>
        <xdr:cNvPr id="423" name="直線コネクタ 422"/>
        <xdr:cNvCxnSpPr/>
      </xdr:nvCxnSpPr>
      <xdr:spPr>
        <a:xfrm>
          <a:off x="16230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127652</xdr:rowOff>
    </xdr:from>
    <xdr:ext cx="405111" cy="259045"/>
    <xdr:sp macro="" textlink="">
      <xdr:nvSpPr>
        <xdr:cNvPr id="424" name="【学校施設】&#10;有形固定資産減価償却率平均値テキスト"/>
        <xdr:cNvSpPr txBox="1"/>
      </xdr:nvSpPr>
      <xdr:spPr>
        <a:xfrm>
          <a:off x="16357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149225</xdr:rowOff>
    </xdr:from>
    <xdr:to>
      <xdr:col>85</xdr:col>
      <xdr:colOff>177800</xdr:colOff>
      <xdr:row>60</xdr:row>
      <xdr:rowOff>79375</xdr:rowOff>
    </xdr:to>
    <xdr:sp macro="" textlink="">
      <xdr:nvSpPr>
        <xdr:cNvPr id="425" name="フローチャート: 判断 424"/>
        <xdr:cNvSpPr/>
      </xdr:nvSpPr>
      <xdr:spPr>
        <a:xfrm>
          <a:off x="16268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426" name="フローチャート: 判断 425"/>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27" name="フローチャート: 判断 426"/>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52070</xdr:rowOff>
    </xdr:from>
    <xdr:to>
      <xdr:col>72</xdr:col>
      <xdr:colOff>38100</xdr:colOff>
      <xdr:row>60</xdr:row>
      <xdr:rowOff>153670</xdr:rowOff>
    </xdr:to>
    <xdr:sp macro="" textlink="">
      <xdr:nvSpPr>
        <xdr:cNvPr id="428" name="フローチャート: 判断 427"/>
        <xdr:cNvSpPr/>
      </xdr:nvSpPr>
      <xdr:spPr>
        <a:xfrm>
          <a:off x="13652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9" name="テキスト ボックス 42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0" name="テキスト ボックス 42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1" name="テキスト ボックス 43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2" name="テキスト ボックス 43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3" name="テキスト ボックス 43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141605</xdr:rowOff>
    </xdr:from>
    <xdr:to>
      <xdr:col>85</xdr:col>
      <xdr:colOff>177800</xdr:colOff>
      <xdr:row>58</xdr:row>
      <xdr:rowOff>71755</xdr:rowOff>
    </xdr:to>
    <xdr:sp macro="" textlink="">
      <xdr:nvSpPr>
        <xdr:cNvPr id="434" name="楕円 433"/>
        <xdr:cNvSpPr/>
      </xdr:nvSpPr>
      <xdr:spPr>
        <a:xfrm>
          <a:off x="16268700" y="99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164482</xdr:rowOff>
    </xdr:from>
    <xdr:ext cx="405111" cy="259045"/>
    <xdr:sp macro="" textlink="">
      <xdr:nvSpPr>
        <xdr:cNvPr id="435" name="【学校施設】&#10;有形固定資産減価償却率該当値テキスト"/>
        <xdr:cNvSpPr txBox="1"/>
      </xdr:nvSpPr>
      <xdr:spPr>
        <a:xfrm>
          <a:off x="16357600" y="976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124477</xdr:rowOff>
    </xdr:from>
    <xdr:ext cx="405111" cy="259045"/>
    <xdr:sp macro="" textlink="">
      <xdr:nvSpPr>
        <xdr:cNvPr id="436" name="n_1aveValue【学校施設】&#10;有形固定資産減価償却率"/>
        <xdr:cNvSpPr txBox="1"/>
      </xdr:nvSpPr>
      <xdr:spPr>
        <a:xfrm>
          <a:off x="15266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437" name="n_2aveValue【学校施設】&#10;有形固定資産減価償却率"/>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170197</xdr:rowOff>
    </xdr:from>
    <xdr:ext cx="405111" cy="259045"/>
    <xdr:sp macro="" textlink="">
      <xdr:nvSpPr>
        <xdr:cNvPr id="438" name="n_3aveValue【学校施設】&#10;有形固定資産減価償却率"/>
        <xdr:cNvSpPr txBox="1"/>
      </xdr:nvSpPr>
      <xdr:spPr>
        <a:xfrm>
          <a:off x="13500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9" name="正方形/長方形 4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0" name="正方形/長方形 4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1" name="正方形/長方形 4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2" name="正方形/長方形 4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3" name="正方形/長方形 4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4" name="正方形/長方形 4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5" name="正方形/長方形 4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6" name="正方形/長方形 4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7" name="テキスト ボックス 4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8" name="直線コネクタ 4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49" name="直線コネクタ 44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0" name="テキスト ボックス 44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1" name="直線コネクタ 45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52" name="テキスト ボックス 45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53" name="直線コネクタ 45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54" name="テキスト ボックス 45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55" name="直線コネクタ 45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56" name="テキスト ボックス 45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57" name="直線コネクタ 45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58" name="テキスト ボックス 45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59" name="直線コネクタ 45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60" name="テキスト ボックス 45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1" name="直線コネクタ 46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2" name="テキスト ボックス 46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132914</xdr:rowOff>
    </xdr:from>
    <xdr:to>
      <xdr:col>116</xdr:col>
      <xdr:colOff>62864</xdr:colOff>
      <xdr:row>63</xdr:row>
      <xdr:rowOff>153488</xdr:rowOff>
    </xdr:to>
    <xdr:cxnSp macro="">
      <xdr:nvCxnSpPr>
        <xdr:cNvPr id="464" name="直線コネクタ 463"/>
        <xdr:cNvCxnSpPr/>
      </xdr:nvCxnSpPr>
      <xdr:spPr>
        <a:xfrm flipV="1">
          <a:off x="22160864" y="9391214"/>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465" name="【学校施設】&#10;一人当たり面積最小値テキスト"/>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466" name="直線コネクタ 465"/>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79591</xdr:rowOff>
    </xdr:from>
    <xdr:ext cx="469744" cy="259045"/>
    <xdr:sp macro="" textlink="">
      <xdr:nvSpPr>
        <xdr:cNvPr id="467" name="【学校施設】&#10;一人当たり面積最大値テキスト"/>
        <xdr:cNvSpPr txBox="1"/>
      </xdr:nvSpPr>
      <xdr:spPr>
        <a:xfrm>
          <a:off x="22199600" y="916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132914</xdr:rowOff>
    </xdr:from>
    <xdr:to>
      <xdr:col>116</xdr:col>
      <xdr:colOff>152400</xdr:colOff>
      <xdr:row>54</xdr:row>
      <xdr:rowOff>132914</xdr:rowOff>
    </xdr:to>
    <xdr:cxnSp macro="">
      <xdr:nvCxnSpPr>
        <xdr:cNvPr id="468" name="直線コネクタ 467"/>
        <xdr:cNvCxnSpPr/>
      </xdr:nvCxnSpPr>
      <xdr:spPr>
        <a:xfrm>
          <a:off x="22072600" y="939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166061</xdr:rowOff>
    </xdr:from>
    <xdr:ext cx="469744" cy="259045"/>
    <xdr:sp macro="" textlink="">
      <xdr:nvSpPr>
        <xdr:cNvPr id="469" name="【学校施設】&#10;一人当たり面積平均値テキスト"/>
        <xdr:cNvSpPr txBox="1"/>
      </xdr:nvSpPr>
      <xdr:spPr>
        <a:xfrm>
          <a:off x="22199600" y="10110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143184</xdr:rowOff>
    </xdr:from>
    <xdr:to>
      <xdr:col>116</xdr:col>
      <xdr:colOff>114300</xdr:colOff>
      <xdr:row>60</xdr:row>
      <xdr:rowOff>73334</xdr:rowOff>
    </xdr:to>
    <xdr:sp macro="" textlink="">
      <xdr:nvSpPr>
        <xdr:cNvPr id="470" name="フローチャート: 判断 469"/>
        <xdr:cNvSpPr/>
      </xdr:nvSpPr>
      <xdr:spPr>
        <a:xfrm>
          <a:off x="22110700" y="1025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149715</xdr:rowOff>
    </xdr:from>
    <xdr:to>
      <xdr:col>112</xdr:col>
      <xdr:colOff>38100</xdr:colOff>
      <xdr:row>60</xdr:row>
      <xdr:rowOff>79865</xdr:rowOff>
    </xdr:to>
    <xdr:sp macro="" textlink="">
      <xdr:nvSpPr>
        <xdr:cNvPr id="471" name="フローチャート: 判断 470"/>
        <xdr:cNvSpPr/>
      </xdr:nvSpPr>
      <xdr:spPr>
        <a:xfrm>
          <a:off x="21272500" y="102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128815</xdr:rowOff>
    </xdr:from>
    <xdr:to>
      <xdr:col>107</xdr:col>
      <xdr:colOff>101600</xdr:colOff>
      <xdr:row>60</xdr:row>
      <xdr:rowOff>58965</xdr:rowOff>
    </xdr:to>
    <xdr:sp macro="" textlink="">
      <xdr:nvSpPr>
        <xdr:cNvPr id="472" name="フローチャート: 判断 471"/>
        <xdr:cNvSpPr/>
      </xdr:nvSpPr>
      <xdr:spPr>
        <a:xfrm>
          <a:off x="20383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164411</xdr:rowOff>
    </xdr:from>
    <xdr:to>
      <xdr:col>102</xdr:col>
      <xdr:colOff>165100</xdr:colOff>
      <xdr:row>60</xdr:row>
      <xdr:rowOff>94561</xdr:rowOff>
    </xdr:to>
    <xdr:sp macro="" textlink="">
      <xdr:nvSpPr>
        <xdr:cNvPr id="473" name="フローチャート: 判断 472"/>
        <xdr:cNvSpPr/>
      </xdr:nvSpPr>
      <xdr:spPr>
        <a:xfrm>
          <a:off x="19494500" y="1027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4" name="テキスト ボックス 47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5" name="テキスト ボックス 47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6" name="テキスト ボックス 47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7" name="テキスト ボックス 47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8" name="テキスト ボックス 47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93871</xdr:rowOff>
    </xdr:from>
    <xdr:to>
      <xdr:col>116</xdr:col>
      <xdr:colOff>114300</xdr:colOff>
      <xdr:row>61</xdr:row>
      <xdr:rowOff>24021</xdr:rowOff>
    </xdr:to>
    <xdr:sp macro="" textlink="">
      <xdr:nvSpPr>
        <xdr:cNvPr id="479" name="楕円 478"/>
        <xdr:cNvSpPr/>
      </xdr:nvSpPr>
      <xdr:spPr>
        <a:xfrm>
          <a:off x="22110700" y="1038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72298</xdr:rowOff>
    </xdr:from>
    <xdr:ext cx="469744" cy="259045"/>
    <xdr:sp macro="" textlink="">
      <xdr:nvSpPr>
        <xdr:cNvPr id="480" name="【学校施設】&#10;一人当たり面積該当値テキスト"/>
        <xdr:cNvSpPr txBox="1"/>
      </xdr:nvSpPr>
      <xdr:spPr>
        <a:xfrm>
          <a:off x="22199600" y="1035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96392</xdr:rowOff>
    </xdr:from>
    <xdr:ext cx="469744" cy="259045"/>
    <xdr:sp macro="" textlink="">
      <xdr:nvSpPr>
        <xdr:cNvPr id="481" name="n_1aveValue【学校施設】&#10;一人当たり面積"/>
        <xdr:cNvSpPr txBox="1"/>
      </xdr:nvSpPr>
      <xdr:spPr>
        <a:xfrm>
          <a:off x="21075727" y="1004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75492</xdr:rowOff>
    </xdr:from>
    <xdr:ext cx="469744" cy="259045"/>
    <xdr:sp macro="" textlink="">
      <xdr:nvSpPr>
        <xdr:cNvPr id="482" name="n_2aveValue【学校施設】&#10;一人当たり面積"/>
        <xdr:cNvSpPr txBox="1"/>
      </xdr:nvSpPr>
      <xdr:spPr>
        <a:xfrm>
          <a:off x="20199427" y="1001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111088</xdr:rowOff>
    </xdr:from>
    <xdr:ext cx="469744" cy="259045"/>
    <xdr:sp macro="" textlink="">
      <xdr:nvSpPr>
        <xdr:cNvPr id="483" name="n_3aveValue【学校施設】&#10;一人当たり面積"/>
        <xdr:cNvSpPr txBox="1"/>
      </xdr:nvSpPr>
      <xdr:spPr>
        <a:xfrm>
          <a:off x="19310427" y="1005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4" name="正方形/長方形 48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5" name="正方形/長方形 48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6" name="正方形/長方形 48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7" name="正方形/長方形 48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8" name="正方形/長方形 48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9" name="正方形/長方形 48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0" name="正方形/長方形 48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1" name="正方形/長方形 49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2" name="正方形/長方形 4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3" name="正方形/長方形 4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4" name="正方形/長方形 4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5" name="正方形/長方形 4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6" name="正方形/長方形 4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7" name="正方形/長方形 4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8" name="正方形/長方形 4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9" name="正方形/長方形 49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0" name="正方形/長方形 49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1" name="正方形/長方形 50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2" name="正方形/長方形 50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3" name="正方形/長方形 50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4" name="正方形/長方形 50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5" name="正方形/長方形 50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6" name="正方形/長方形 50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7" name="正方形/長方形 50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8" name="テキスト ボックス 50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9" name="直線コネクタ 50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0" name="直線コネクタ 50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1" name="テキスト ボックス 51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2" name="直線コネクタ 51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3" name="テキスト ボックス 51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4" name="直線コネクタ 51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5" name="テキスト ボックス 51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6" name="直線コネクタ 51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17" name="テキスト ボックス 51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18" name="直線コネクタ 51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19" name="テキスト ボックス 51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0" name="直線コネクタ 51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1" name="テキスト ボックス 52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2" name="直線コネクタ 5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3" name="テキスト ボックス 52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525" name="直線コネクタ 524"/>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526" name="【公民館】&#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527" name="直線コネクタ 526"/>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28"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29" name="直線コネクタ 52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162577</xdr:rowOff>
    </xdr:from>
    <xdr:ext cx="405111" cy="259045"/>
    <xdr:sp macro="" textlink="">
      <xdr:nvSpPr>
        <xdr:cNvPr id="530" name="【公民館】&#10;有形固定資産減価償却率平均値テキスト"/>
        <xdr:cNvSpPr txBox="1"/>
      </xdr:nvSpPr>
      <xdr:spPr>
        <a:xfrm>
          <a:off x="16357600" y="1747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531" name="フローチャート: 判断 530"/>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136434</xdr:rowOff>
    </xdr:from>
    <xdr:to>
      <xdr:col>81</xdr:col>
      <xdr:colOff>101600</xdr:colOff>
      <xdr:row>103</xdr:row>
      <xdr:rowOff>66584</xdr:rowOff>
    </xdr:to>
    <xdr:sp macro="" textlink="">
      <xdr:nvSpPr>
        <xdr:cNvPr id="532" name="フローチャート: 判断 531"/>
        <xdr:cNvSpPr/>
      </xdr:nvSpPr>
      <xdr:spPr>
        <a:xfrm>
          <a:off x="15430500" y="1762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142966</xdr:rowOff>
    </xdr:from>
    <xdr:to>
      <xdr:col>76</xdr:col>
      <xdr:colOff>165100</xdr:colOff>
      <xdr:row>103</xdr:row>
      <xdr:rowOff>73116</xdr:rowOff>
    </xdr:to>
    <xdr:sp macro="" textlink="">
      <xdr:nvSpPr>
        <xdr:cNvPr id="533" name="フローチャート: 判断 532"/>
        <xdr:cNvSpPr/>
      </xdr:nvSpPr>
      <xdr:spPr>
        <a:xfrm>
          <a:off x="14541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120106</xdr:rowOff>
    </xdr:from>
    <xdr:to>
      <xdr:col>72</xdr:col>
      <xdr:colOff>38100</xdr:colOff>
      <xdr:row>103</xdr:row>
      <xdr:rowOff>50256</xdr:rowOff>
    </xdr:to>
    <xdr:sp macro="" textlink="">
      <xdr:nvSpPr>
        <xdr:cNvPr id="534" name="フローチャート: 判断 533"/>
        <xdr:cNvSpPr/>
      </xdr:nvSpPr>
      <xdr:spPr>
        <a:xfrm>
          <a:off x="13652500" y="1760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5" name="テキスト ボックス 53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6" name="テキスト ボックス 53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7" name="テキスト ボックス 53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8" name="テキスト ボックス 53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9" name="テキスト ボックス 53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4173</xdr:rowOff>
    </xdr:from>
    <xdr:to>
      <xdr:col>85</xdr:col>
      <xdr:colOff>177800</xdr:colOff>
      <xdr:row>103</xdr:row>
      <xdr:rowOff>105773</xdr:rowOff>
    </xdr:to>
    <xdr:sp macro="" textlink="">
      <xdr:nvSpPr>
        <xdr:cNvPr id="540" name="楕円 539"/>
        <xdr:cNvSpPr/>
      </xdr:nvSpPr>
      <xdr:spPr>
        <a:xfrm>
          <a:off x="16268700" y="176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154050</xdr:rowOff>
    </xdr:from>
    <xdr:ext cx="405111" cy="259045"/>
    <xdr:sp macro="" textlink="">
      <xdr:nvSpPr>
        <xdr:cNvPr id="541" name="【公民館】&#10;有形固定資産減価償却率該当値テキスト"/>
        <xdr:cNvSpPr txBox="1"/>
      </xdr:nvSpPr>
      <xdr:spPr>
        <a:xfrm>
          <a:off x="16357600" y="17641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83111</xdr:rowOff>
    </xdr:from>
    <xdr:ext cx="405111" cy="259045"/>
    <xdr:sp macro="" textlink="">
      <xdr:nvSpPr>
        <xdr:cNvPr id="542" name="n_1aveValue【公民館】&#10;有形固定資産減価償却率"/>
        <xdr:cNvSpPr txBox="1"/>
      </xdr:nvSpPr>
      <xdr:spPr>
        <a:xfrm>
          <a:off x="15266044" y="1739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89643</xdr:rowOff>
    </xdr:from>
    <xdr:ext cx="405111" cy="259045"/>
    <xdr:sp macro="" textlink="">
      <xdr:nvSpPr>
        <xdr:cNvPr id="543" name="n_2aveValue【公民館】&#10;有形固定資産減価償却率"/>
        <xdr:cNvSpPr txBox="1"/>
      </xdr:nvSpPr>
      <xdr:spPr>
        <a:xfrm>
          <a:off x="14389744" y="1740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66783</xdr:rowOff>
    </xdr:from>
    <xdr:ext cx="405111" cy="259045"/>
    <xdr:sp macro="" textlink="">
      <xdr:nvSpPr>
        <xdr:cNvPr id="544" name="n_3aveValue【公民館】&#10;有形固定資産減価償却率"/>
        <xdr:cNvSpPr txBox="1"/>
      </xdr:nvSpPr>
      <xdr:spPr>
        <a:xfrm>
          <a:off x="13500744" y="1738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5" name="正方形/長方形 5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6" name="正方形/長方形 5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7" name="正方形/長方形 5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8" name="正方形/長方形 5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9" name="正方形/長方形 5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0" name="正方形/長方形 5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1" name="正方形/長方形 5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2" name="正方形/長方形 5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3" name="テキスト ボックス 5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4" name="直線コネクタ 5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55" name="直線コネクタ 55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56" name="テキスト ボックス 55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57" name="直線コネクタ 55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58" name="テキスト ボックス 55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59" name="直線コネクタ 55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60" name="テキスト ボックス 55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61" name="直線コネクタ 56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62" name="テキスト ボックス 56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3" name="直線コネクタ 5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4" name="テキスト ボックス 5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82601</xdr:rowOff>
    </xdr:from>
    <xdr:to>
      <xdr:col>116</xdr:col>
      <xdr:colOff>62864</xdr:colOff>
      <xdr:row>108</xdr:row>
      <xdr:rowOff>50140</xdr:rowOff>
    </xdr:to>
    <xdr:cxnSp macro="">
      <xdr:nvCxnSpPr>
        <xdr:cNvPr id="566" name="直線コネクタ 565"/>
        <xdr:cNvCxnSpPr/>
      </xdr:nvCxnSpPr>
      <xdr:spPr>
        <a:xfrm flipV="1">
          <a:off x="22160864" y="17399051"/>
          <a:ext cx="0" cy="116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567" name="【公民館】&#10;一人当たり面積最小値テキスト"/>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568" name="直線コネクタ 567"/>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29278</xdr:rowOff>
    </xdr:from>
    <xdr:ext cx="469744" cy="259045"/>
    <xdr:sp macro="" textlink="">
      <xdr:nvSpPr>
        <xdr:cNvPr id="569" name="【公民館】&#10;一人当たり面積最大値テキスト"/>
        <xdr:cNvSpPr txBox="1"/>
      </xdr:nvSpPr>
      <xdr:spPr>
        <a:xfrm>
          <a:off x="22199600" y="1717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82601</xdr:rowOff>
    </xdr:from>
    <xdr:to>
      <xdr:col>116</xdr:col>
      <xdr:colOff>152400</xdr:colOff>
      <xdr:row>101</xdr:row>
      <xdr:rowOff>82601</xdr:rowOff>
    </xdr:to>
    <xdr:cxnSp macro="">
      <xdr:nvCxnSpPr>
        <xdr:cNvPr id="570" name="直線コネクタ 569"/>
        <xdr:cNvCxnSpPr/>
      </xdr:nvCxnSpPr>
      <xdr:spPr>
        <a:xfrm>
          <a:off x="22072600" y="1739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19017</xdr:rowOff>
    </xdr:from>
    <xdr:ext cx="469744" cy="259045"/>
    <xdr:sp macro="" textlink="">
      <xdr:nvSpPr>
        <xdr:cNvPr id="571" name="【公民館】&#10;一人当たり面積平均値テキスト"/>
        <xdr:cNvSpPr txBox="1"/>
      </xdr:nvSpPr>
      <xdr:spPr>
        <a:xfrm>
          <a:off x="22199600" y="18192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167590</xdr:rowOff>
    </xdr:from>
    <xdr:to>
      <xdr:col>116</xdr:col>
      <xdr:colOff>114300</xdr:colOff>
      <xdr:row>107</xdr:row>
      <xdr:rowOff>97740</xdr:rowOff>
    </xdr:to>
    <xdr:sp macro="" textlink="">
      <xdr:nvSpPr>
        <xdr:cNvPr id="572" name="フローチャート: 判断 571"/>
        <xdr:cNvSpPr/>
      </xdr:nvSpPr>
      <xdr:spPr>
        <a:xfrm>
          <a:off x="22110700" y="1834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168047</xdr:rowOff>
    </xdr:from>
    <xdr:to>
      <xdr:col>112</xdr:col>
      <xdr:colOff>38100</xdr:colOff>
      <xdr:row>107</xdr:row>
      <xdr:rowOff>98197</xdr:rowOff>
    </xdr:to>
    <xdr:sp macro="" textlink="">
      <xdr:nvSpPr>
        <xdr:cNvPr id="573" name="フローチャート: 判断 572"/>
        <xdr:cNvSpPr/>
      </xdr:nvSpPr>
      <xdr:spPr>
        <a:xfrm>
          <a:off x="21272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574" name="フローチャート: 判断 573"/>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31344</xdr:rowOff>
    </xdr:from>
    <xdr:to>
      <xdr:col>102</xdr:col>
      <xdr:colOff>165100</xdr:colOff>
      <xdr:row>107</xdr:row>
      <xdr:rowOff>132944</xdr:rowOff>
    </xdr:to>
    <xdr:sp macro="" textlink="">
      <xdr:nvSpPr>
        <xdr:cNvPr id="575" name="フローチャート: 判断 574"/>
        <xdr:cNvSpPr/>
      </xdr:nvSpPr>
      <xdr:spPr>
        <a:xfrm>
          <a:off x="19494500" y="1837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76" name="テキスト ボックス 57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77" name="テキスト ボックス 57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78" name="テキスト ボックス 57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79" name="テキスト ボックス 57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0" name="テキスト ボックス 57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125070</xdr:rowOff>
    </xdr:from>
    <xdr:to>
      <xdr:col>116</xdr:col>
      <xdr:colOff>114300</xdr:colOff>
      <xdr:row>108</xdr:row>
      <xdr:rowOff>55220</xdr:rowOff>
    </xdr:to>
    <xdr:sp macro="" textlink="">
      <xdr:nvSpPr>
        <xdr:cNvPr id="581" name="楕円 580"/>
        <xdr:cNvSpPr/>
      </xdr:nvSpPr>
      <xdr:spPr>
        <a:xfrm>
          <a:off x="22110700" y="1847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39997</xdr:rowOff>
    </xdr:from>
    <xdr:ext cx="469744" cy="259045"/>
    <xdr:sp macro="" textlink="">
      <xdr:nvSpPr>
        <xdr:cNvPr id="582" name="【公民館】&#10;一人当たり面積該当値テキスト"/>
        <xdr:cNvSpPr txBox="1"/>
      </xdr:nvSpPr>
      <xdr:spPr>
        <a:xfrm>
          <a:off x="22199600" y="183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114724</xdr:rowOff>
    </xdr:from>
    <xdr:ext cx="469744" cy="259045"/>
    <xdr:sp macro="" textlink="">
      <xdr:nvSpPr>
        <xdr:cNvPr id="583" name="n_1aveValue【公民館】&#10;一人当たり面積"/>
        <xdr:cNvSpPr txBox="1"/>
      </xdr:nvSpPr>
      <xdr:spPr>
        <a:xfrm>
          <a:off x="21075727" y="1811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584" name="n_2aveValue【公民館】&#10;一人当たり面積"/>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149471</xdr:rowOff>
    </xdr:from>
    <xdr:ext cx="469744" cy="259045"/>
    <xdr:sp macro="" textlink="">
      <xdr:nvSpPr>
        <xdr:cNvPr id="585" name="n_3aveValue【公民館】&#10;一人当たり面積"/>
        <xdr:cNvSpPr txBox="1"/>
      </xdr:nvSpPr>
      <xdr:spPr>
        <a:xfrm>
          <a:off x="19310427" y="1815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86" name="正方形/長方形 58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7" name="正方形/長方形 58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8" name="テキスト ボックス 58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類似団体と比較して、有形固定資産減価償却率が低い水準となっている施設が多いものの、学校施設、公営住宅についは上回っている。学校施設は昭和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年代に建築されたものであるが、適切に修繕を行い使用している。公営住宅は、昭和</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年に建築され老朽化が進んでいるが、施設の廃止を含めて今後について検討していく。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神奈川県中井町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9,481
9,179
19.99
4,054,351
3,786,183
263,785
2,881,869
420,250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6" name="正方形/長方形 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7" name="正方形/長方形 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8" name="正方形/長方形 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59" name="正方形/長方形 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0" name="正方形/長方形 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1" name="正方形/長方形 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2" name="正方形/長方形 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3" name="正方形/長方形 62"/>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4" name="正方形/長方形 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5" name="正方形/長方形 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6" name="正方形/長方形 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7" name="正方形/長方形 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8" name="正方形/長方形 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69" name="正方形/長方形 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0" name="正方形/長方形 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1" name="正方形/長方形 7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72" name="正方形/長方形 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73" name="正方形/長方形 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74" name="正方形/長方形 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75" name="正方形/長方形 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76" name="正方形/長方形 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77" name="正方形/長方形 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78" name="正方形/長方形 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79" name="正方形/長方形 7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80" name="正方形/長方形 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81" name="正方形/長方形 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82" name="正方形/長方形 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83" name="正方形/長方形 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84" name="正方形/長方形 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85" name="正方形/長方形 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86" name="正方形/長方形 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87" name="正方形/長方形 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88" name="正方形/長方形 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89" name="正方形/長方形 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90" name="正方形/長方形 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91" name="正方形/長方形 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92" name="正方形/長方形 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93" name="正方形/長方形 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94" name="正方形/長方形 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95" name="正方形/長方形 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96" name="正方形/長方形 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97" name="正方形/長方形 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98" name="正方形/長方形 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99" name="正方形/長方形 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00" name="正方形/長方形 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01" name="正方形/長方形 1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02" name="正方形/長方形 1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03" name="正方形/長方形 10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04" name="正方形/長方形 1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05" name="正方形/長方形 1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06" name="正方形/長方形 1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07" name="正方形/長方形 1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08" name="正方形/長方形 1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09" name="正方形/長方形 1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10" name="正方形/長方形 1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11" name="正方形/長方形 11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12" name="正方形/長方形 1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13" name="正方形/長方形 1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14" name="正方形/長方形 1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15" name="正方形/長方形 1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16" name="正方形/長方形 1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17" name="正方形/長方形 1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18" name="正方形/長方形 1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19" name="正方形/長方形 1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120" name="テキスト ボックス 1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121" name="直線コネクタ 1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122" name="テキスト ボックス 12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123" name="直線コネクタ 1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124" name="テキスト ボックス 12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125" name="直線コネクタ 1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126" name="テキスト ボックス 1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127" name="直線コネクタ 1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128" name="テキスト ボックス 1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129" name="直線コネクタ 1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130" name="テキスト ボックス 1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131" name="直線コネクタ 1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132" name="テキスト ボックス 13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133" name="直線コネクタ 1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134" name="テキスト ボックス 13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13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95250</xdr:rowOff>
    </xdr:from>
    <xdr:to>
      <xdr:col>85</xdr:col>
      <xdr:colOff>126364</xdr:colOff>
      <xdr:row>63</xdr:row>
      <xdr:rowOff>19050</xdr:rowOff>
    </xdr:to>
    <xdr:cxnSp macro="">
      <xdr:nvCxnSpPr>
        <xdr:cNvPr id="136" name="直線コネクタ 135"/>
        <xdr:cNvCxnSpPr/>
      </xdr:nvCxnSpPr>
      <xdr:spPr>
        <a:xfrm flipV="1">
          <a:off x="16318864" y="969645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22877</xdr:rowOff>
    </xdr:from>
    <xdr:ext cx="405111" cy="259045"/>
    <xdr:sp macro="" textlink="">
      <xdr:nvSpPr>
        <xdr:cNvPr id="137" name="【保健センター・保健所】&#10;有形固定資産減価償却率最小値テキスト"/>
        <xdr:cNvSpPr txBox="1"/>
      </xdr:nvSpPr>
      <xdr:spPr>
        <a:xfrm>
          <a:off x="163576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19050</xdr:rowOff>
    </xdr:from>
    <xdr:to>
      <xdr:col>86</xdr:col>
      <xdr:colOff>25400</xdr:colOff>
      <xdr:row>63</xdr:row>
      <xdr:rowOff>19050</xdr:rowOff>
    </xdr:to>
    <xdr:cxnSp macro="">
      <xdr:nvCxnSpPr>
        <xdr:cNvPr id="138" name="直線コネクタ 137"/>
        <xdr:cNvCxnSpPr/>
      </xdr:nvCxnSpPr>
      <xdr:spPr>
        <a:xfrm>
          <a:off x="16230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41927</xdr:rowOff>
    </xdr:from>
    <xdr:ext cx="405111" cy="259045"/>
    <xdr:sp macro="" textlink="">
      <xdr:nvSpPr>
        <xdr:cNvPr id="139" name="【保健センター・保健所】&#10;有形固定資産減価償却率最大値テキスト"/>
        <xdr:cNvSpPr txBox="1"/>
      </xdr:nvSpPr>
      <xdr:spPr>
        <a:xfrm>
          <a:off x="16357600" y="947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95250</xdr:rowOff>
    </xdr:from>
    <xdr:to>
      <xdr:col>86</xdr:col>
      <xdr:colOff>25400</xdr:colOff>
      <xdr:row>56</xdr:row>
      <xdr:rowOff>95250</xdr:rowOff>
    </xdr:to>
    <xdr:cxnSp macro="">
      <xdr:nvCxnSpPr>
        <xdr:cNvPr id="140" name="直線コネクタ 139"/>
        <xdr:cNvCxnSpPr/>
      </xdr:nvCxnSpPr>
      <xdr:spPr>
        <a:xfrm>
          <a:off x="16230600" y="969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103522</xdr:rowOff>
    </xdr:from>
    <xdr:ext cx="405111" cy="259045"/>
    <xdr:sp macro="" textlink="">
      <xdr:nvSpPr>
        <xdr:cNvPr id="141" name="【保健センター・保健所】&#10;有形固定資産減価償却率平均値テキスト"/>
        <xdr:cNvSpPr txBox="1"/>
      </xdr:nvSpPr>
      <xdr:spPr>
        <a:xfrm>
          <a:off x="16357600" y="1021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80645</xdr:rowOff>
    </xdr:from>
    <xdr:to>
      <xdr:col>85</xdr:col>
      <xdr:colOff>177800</xdr:colOff>
      <xdr:row>61</xdr:row>
      <xdr:rowOff>10795</xdr:rowOff>
    </xdr:to>
    <xdr:sp macro="" textlink="">
      <xdr:nvSpPr>
        <xdr:cNvPr id="142" name="フローチャート: 判断 141"/>
        <xdr:cNvSpPr/>
      </xdr:nvSpPr>
      <xdr:spPr>
        <a:xfrm>
          <a:off x="162687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55880</xdr:rowOff>
    </xdr:from>
    <xdr:to>
      <xdr:col>81</xdr:col>
      <xdr:colOff>101600</xdr:colOff>
      <xdr:row>61</xdr:row>
      <xdr:rowOff>157480</xdr:rowOff>
    </xdr:to>
    <xdr:sp macro="" textlink="">
      <xdr:nvSpPr>
        <xdr:cNvPr id="143" name="フローチャート: 判断 142"/>
        <xdr:cNvSpPr/>
      </xdr:nvSpPr>
      <xdr:spPr>
        <a:xfrm>
          <a:off x="154305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2557</xdr:rowOff>
    </xdr:from>
    <xdr:ext cx="405111" cy="259045"/>
    <xdr:sp macro="" textlink="">
      <xdr:nvSpPr>
        <xdr:cNvPr id="144" name="n_1aveValue【保健センター・保健所】&#10;有形固定資産減価償却率"/>
        <xdr:cNvSpPr txBox="1"/>
      </xdr:nvSpPr>
      <xdr:spPr>
        <a:xfrm>
          <a:off x="15266044" y="1028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31115</xdr:rowOff>
    </xdr:from>
    <xdr:to>
      <xdr:col>76</xdr:col>
      <xdr:colOff>165100</xdr:colOff>
      <xdr:row>61</xdr:row>
      <xdr:rowOff>132715</xdr:rowOff>
    </xdr:to>
    <xdr:sp macro="" textlink="">
      <xdr:nvSpPr>
        <xdr:cNvPr id="145" name="フローチャート: 判断 144"/>
        <xdr:cNvSpPr/>
      </xdr:nvSpPr>
      <xdr:spPr>
        <a:xfrm>
          <a:off x="14541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149242</xdr:rowOff>
    </xdr:from>
    <xdr:ext cx="405111" cy="259045"/>
    <xdr:sp macro="" textlink="">
      <xdr:nvSpPr>
        <xdr:cNvPr id="146" name="n_2aveValue【保健センター・保健所】&#10;有形固定資産減価償却率"/>
        <xdr:cNvSpPr txBox="1"/>
      </xdr:nvSpPr>
      <xdr:spPr>
        <a:xfrm>
          <a:off x="14389744" y="1026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143510</xdr:rowOff>
    </xdr:from>
    <xdr:to>
      <xdr:col>72</xdr:col>
      <xdr:colOff>38100</xdr:colOff>
      <xdr:row>62</xdr:row>
      <xdr:rowOff>73660</xdr:rowOff>
    </xdr:to>
    <xdr:sp macro="" textlink="">
      <xdr:nvSpPr>
        <xdr:cNvPr id="147" name="フローチャート: 判断 146"/>
        <xdr:cNvSpPr/>
      </xdr:nvSpPr>
      <xdr:spPr>
        <a:xfrm>
          <a:off x="1365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90187</xdr:rowOff>
    </xdr:from>
    <xdr:ext cx="405111" cy="259045"/>
    <xdr:sp macro="" textlink="">
      <xdr:nvSpPr>
        <xdr:cNvPr id="148" name="n_3aveValue【保健センター・保健所】&#10;有形固定資産減価償却率"/>
        <xdr:cNvSpPr txBox="1"/>
      </xdr:nvSpPr>
      <xdr:spPr>
        <a:xfrm>
          <a:off x="13500744" y="10377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149" name="テキスト ボックス 1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150" name="テキスト ボックス 1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151" name="テキスト ボックス 1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152" name="テキスト ボックス 1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153" name="テキスト ボックス 1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36830</xdr:rowOff>
    </xdr:from>
    <xdr:to>
      <xdr:col>85</xdr:col>
      <xdr:colOff>177800</xdr:colOff>
      <xdr:row>61</xdr:row>
      <xdr:rowOff>138430</xdr:rowOff>
    </xdr:to>
    <xdr:sp macro="" textlink="">
      <xdr:nvSpPr>
        <xdr:cNvPr id="154" name="楕円 153"/>
        <xdr:cNvSpPr/>
      </xdr:nvSpPr>
      <xdr:spPr>
        <a:xfrm>
          <a:off x="162687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15257</xdr:rowOff>
    </xdr:from>
    <xdr:ext cx="405111" cy="259045"/>
    <xdr:sp macro="" textlink="">
      <xdr:nvSpPr>
        <xdr:cNvPr id="155" name="【保健センター・保健所】&#10;有形固定資産減価償却率該当値テキスト"/>
        <xdr:cNvSpPr txBox="1"/>
      </xdr:nvSpPr>
      <xdr:spPr>
        <a:xfrm>
          <a:off x="16357600"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156" name="正方形/長方形 15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157" name="正方形/長方形 15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158" name="正方形/長方形 15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159" name="正方形/長方形 15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160" name="正方形/長方形 15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161" name="正方形/長方形 16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162" name="正方形/長方形 16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163" name="正方形/長方形 16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164" name="テキスト ボックス 16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165" name="直線コネクタ 16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166" name="直線コネクタ 16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167" name="テキスト ボックス 16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168" name="直線コネクタ 16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169" name="テキスト ボックス 16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170" name="直線コネクタ 16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171" name="テキスト ボックス 17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172" name="直線コネクタ 17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173" name="テキスト ボックス 17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174" name="直線コネクタ 17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175" name="テキスト ボックス 17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176" name="直線コネクタ 17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177" name="テキスト ボックス 17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178" name="直線コネクタ 17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179" name="テキスト ボックス 17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18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143691</xdr:rowOff>
    </xdr:from>
    <xdr:to>
      <xdr:col>116</xdr:col>
      <xdr:colOff>62864</xdr:colOff>
      <xdr:row>64</xdr:row>
      <xdr:rowOff>55517</xdr:rowOff>
    </xdr:to>
    <xdr:cxnSp macro="">
      <xdr:nvCxnSpPr>
        <xdr:cNvPr id="181" name="直線コネクタ 180"/>
        <xdr:cNvCxnSpPr/>
      </xdr:nvCxnSpPr>
      <xdr:spPr>
        <a:xfrm flipV="1">
          <a:off x="22160864" y="9401991"/>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59344</xdr:rowOff>
    </xdr:from>
    <xdr:ext cx="469744" cy="259045"/>
    <xdr:sp macro="" textlink="">
      <xdr:nvSpPr>
        <xdr:cNvPr id="182" name="【保健センター・保健所】&#10;一人当たり面積最小値テキスト"/>
        <xdr:cNvSpPr txBox="1"/>
      </xdr:nvSpPr>
      <xdr:spPr>
        <a:xfrm>
          <a:off x="22199600" y="110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55517</xdr:rowOff>
    </xdr:from>
    <xdr:to>
      <xdr:col>116</xdr:col>
      <xdr:colOff>152400</xdr:colOff>
      <xdr:row>64</xdr:row>
      <xdr:rowOff>55517</xdr:rowOff>
    </xdr:to>
    <xdr:cxnSp macro="">
      <xdr:nvCxnSpPr>
        <xdr:cNvPr id="183" name="直線コネクタ 182"/>
        <xdr:cNvCxnSpPr/>
      </xdr:nvCxnSpPr>
      <xdr:spPr>
        <a:xfrm>
          <a:off x="22072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90368</xdr:rowOff>
    </xdr:from>
    <xdr:ext cx="469744" cy="259045"/>
    <xdr:sp macro="" textlink="">
      <xdr:nvSpPr>
        <xdr:cNvPr id="184" name="【保健センター・保健所】&#10;一人当たり面積最大値テキスト"/>
        <xdr:cNvSpPr txBox="1"/>
      </xdr:nvSpPr>
      <xdr:spPr>
        <a:xfrm>
          <a:off x="22199600" y="917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143691</xdr:rowOff>
    </xdr:from>
    <xdr:to>
      <xdr:col>116</xdr:col>
      <xdr:colOff>152400</xdr:colOff>
      <xdr:row>54</xdr:row>
      <xdr:rowOff>143691</xdr:rowOff>
    </xdr:to>
    <xdr:cxnSp macro="">
      <xdr:nvCxnSpPr>
        <xdr:cNvPr id="185" name="直線コネクタ 184"/>
        <xdr:cNvCxnSpPr/>
      </xdr:nvCxnSpPr>
      <xdr:spPr>
        <a:xfrm>
          <a:off x="22072600" y="94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126836</xdr:rowOff>
    </xdr:from>
    <xdr:ext cx="469744" cy="259045"/>
    <xdr:sp macro="" textlink="">
      <xdr:nvSpPr>
        <xdr:cNvPr id="186" name="【保健センター・保健所】&#10;一人当たり面積平均値テキスト"/>
        <xdr:cNvSpPr txBox="1"/>
      </xdr:nvSpPr>
      <xdr:spPr>
        <a:xfrm>
          <a:off x="22199600" y="10756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148409</xdr:rowOff>
    </xdr:from>
    <xdr:to>
      <xdr:col>116</xdr:col>
      <xdr:colOff>114300</xdr:colOff>
      <xdr:row>63</xdr:row>
      <xdr:rowOff>78559</xdr:rowOff>
    </xdr:to>
    <xdr:sp macro="" textlink="">
      <xdr:nvSpPr>
        <xdr:cNvPr id="187" name="フローチャート: 判断 186"/>
        <xdr:cNvSpPr/>
      </xdr:nvSpPr>
      <xdr:spPr>
        <a:xfrm>
          <a:off x="22110700" y="1077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125549</xdr:rowOff>
    </xdr:from>
    <xdr:to>
      <xdr:col>112</xdr:col>
      <xdr:colOff>38100</xdr:colOff>
      <xdr:row>63</xdr:row>
      <xdr:rowOff>55699</xdr:rowOff>
    </xdr:to>
    <xdr:sp macro="" textlink="">
      <xdr:nvSpPr>
        <xdr:cNvPr id="188" name="フローチャート: 判断 187"/>
        <xdr:cNvSpPr/>
      </xdr:nvSpPr>
      <xdr:spPr>
        <a:xfrm>
          <a:off x="21272500" y="1075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72226</xdr:rowOff>
    </xdr:from>
    <xdr:ext cx="469744" cy="259045"/>
    <xdr:sp macro="" textlink="">
      <xdr:nvSpPr>
        <xdr:cNvPr id="189" name="n_1aveValue【保健センター・保健所】&#10;一人当たり面積"/>
        <xdr:cNvSpPr txBox="1"/>
      </xdr:nvSpPr>
      <xdr:spPr>
        <a:xfrm>
          <a:off x="21075727" y="1053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4717</xdr:rowOff>
    </xdr:from>
    <xdr:to>
      <xdr:col>107</xdr:col>
      <xdr:colOff>101600</xdr:colOff>
      <xdr:row>63</xdr:row>
      <xdr:rowOff>106317</xdr:rowOff>
    </xdr:to>
    <xdr:sp macro="" textlink="">
      <xdr:nvSpPr>
        <xdr:cNvPr id="190" name="フローチャート: 判断 189"/>
        <xdr:cNvSpPr/>
      </xdr:nvSpPr>
      <xdr:spPr>
        <a:xfrm>
          <a:off x="20383500" y="108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122844</xdr:rowOff>
    </xdr:from>
    <xdr:ext cx="469744" cy="259045"/>
    <xdr:sp macro="" textlink="">
      <xdr:nvSpPr>
        <xdr:cNvPr id="191" name="n_2aveValue【保健センター・保健所】&#10;一人当たり面積"/>
        <xdr:cNvSpPr txBox="1"/>
      </xdr:nvSpPr>
      <xdr:spPr>
        <a:xfrm>
          <a:off x="20199427" y="10581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125549</xdr:rowOff>
    </xdr:from>
    <xdr:to>
      <xdr:col>102</xdr:col>
      <xdr:colOff>165100</xdr:colOff>
      <xdr:row>63</xdr:row>
      <xdr:rowOff>55699</xdr:rowOff>
    </xdr:to>
    <xdr:sp macro="" textlink="">
      <xdr:nvSpPr>
        <xdr:cNvPr id="192" name="フローチャート: 判断 191"/>
        <xdr:cNvSpPr/>
      </xdr:nvSpPr>
      <xdr:spPr>
        <a:xfrm>
          <a:off x="19494500" y="1075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72226</xdr:rowOff>
    </xdr:from>
    <xdr:ext cx="469744" cy="259045"/>
    <xdr:sp macro="" textlink="">
      <xdr:nvSpPr>
        <xdr:cNvPr id="193" name="n_3aveValue【保健センター・保健所】&#10;一人当たり面積"/>
        <xdr:cNvSpPr txBox="1"/>
      </xdr:nvSpPr>
      <xdr:spPr>
        <a:xfrm>
          <a:off x="19310427" y="1053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194" name="テキスト ボックス 1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195" name="テキスト ボックス 1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196" name="テキスト ボックス 1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197" name="テキスト ボックス 1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198" name="テキスト ボックス 1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79828</xdr:rowOff>
    </xdr:from>
    <xdr:to>
      <xdr:col>116</xdr:col>
      <xdr:colOff>114300</xdr:colOff>
      <xdr:row>63</xdr:row>
      <xdr:rowOff>9978</xdr:rowOff>
    </xdr:to>
    <xdr:sp macro="" textlink="">
      <xdr:nvSpPr>
        <xdr:cNvPr id="199" name="楕円 198"/>
        <xdr:cNvSpPr/>
      </xdr:nvSpPr>
      <xdr:spPr>
        <a:xfrm>
          <a:off x="221107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102705</xdr:rowOff>
    </xdr:from>
    <xdr:ext cx="469744" cy="259045"/>
    <xdr:sp macro="" textlink="">
      <xdr:nvSpPr>
        <xdr:cNvPr id="200" name="【保健センター・保健所】&#10;一人当たり面積該当値テキスト"/>
        <xdr:cNvSpPr txBox="1"/>
      </xdr:nvSpPr>
      <xdr:spPr>
        <a:xfrm>
          <a:off x="22199600" y="1056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01" name="正方形/長方形 2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02" name="正方形/長方形 2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03" name="正方形/長方形 2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04" name="正方形/長方形 2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05" name="正方形/長方形 2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06" name="正方形/長方形 2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07" name="正方形/長方形 2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08" name="正方形/長方形 20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09" name="テキスト ボックス 20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10" name="直線コネクタ 20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211" name="テキスト ボックス 21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212" name="直線コネクタ 21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213" name="テキスト ボックス 21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214" name="直線コネクタ 21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215" name="テキスト ボックス 21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216" name="直線コネクタ 21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217" name="テキスト ボックス 21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218" name="直線コネクタ 21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219" name="テキスト ボックス 21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220" name="直線コネクタ 21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221" name="テキスト ボックス 22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22" name="直線コネクタ 22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223" name="テキスト ボックス 22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22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87</xdr:row>
      <xdr:rowOff>19050</xdr:rowOff>
    </xdr:to>
    <xdr:cxnSp macro="">
      <xdr:nvCxnSpPr>
        <xdr:cNvPr id="225" name="直線コネクタ 224"/>
        <xdr:cNvCxnSpPr/>
      </xdr:nvCxnSpPr>
      <xdr:spPr>
        <a:xfrm flipV="1">
          <a:off x="16318864" y="133521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22877</xdr:rowOff>
    </xdr:from>
    <xdr:ext cx="405111" cy="259045"/>
    <xdr:sp macro="" textlink="">
      <xdr:nvSpPr>
        <xdr:cNvPr id="226" name="【消防施設】&#10;有形固定資産減価償却率最小値テキスト"/>
        <xdr:cNvSpPr txBox="1"/>
      </xdr:nvSpPr>
      <xdr:spPr>
        <a:xfrm>
          <a:off x="16357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19050</xdr:rowOff>
    </xdr:from>
    <xdr:to>
      <xdr:col>86</xdr:col>
      <xdr:colOff>25400</xdr:colOff>
      <xdr:row>87</xdr:row>
      <xdr:rowOff>19050</xdr:rowOff>
    </xdr:to>
    <xdr:cxnSp macro="">
      <xdr:nvCxnSpPr>
        <xdr:cNvPr id="227" name="直線コネクタ 226"/>
        <xdr:cNvCxnSpPr/>
      </xdr:nvCxnSpPr>
      <xdr:spPr>
        <a:xfrm>
          <a:off x="16230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228" name="【消防施設】&#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229" name="直線コネクタ 228"/>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47641</xdr:rowOff>
    </xdr:from>
    <xdr:ext cx="405111" cy="259045"/>
    <xdr:sp macro="" textlink="">
      <xdr:nvSpPr>
        <xdr:cNvPr id="230" name="【消防施設】&#10;有形固定資産減価償却率平均値テキスト"/>
        <xdr:cNvSpPr txBox="1"/>
      </xdr:nvSpPr>
      <xdr:spPr>
        <a:xfrm>
          <a:off x="16357600" y="13935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69214</xdr:rowOff>
    </xdr:from>
    <xdr:to>
      <xdr:col>85</xdr:col>
      <xdr:colOff>177800</xdr:colOff>
      <xdr:row>81</xdr:row>
      <xdr:rowOff>170814</xdr:rowOff>
    </xdr:to>
    <xdr:sp macro="" textlink="">
      <xdr:nvSpPr>
        <xdr:cNvPr id="231" name="フローチャート: 判断 230"/>
        <xdr:cNvSpPr/>
      </xdr:nvSpPr>
      <xdr:spPr>
        <a:xfrm>
          <a:off x="16268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232" name="フローチャート: 判断 231"/>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8272</xdr:rowOff>
    </xdr:from>
    <xdr:ext cx="405111" cy="259045"/>
    <xdr:sp macro="" textlink="">
      <xdr:nvSpPr>
        <xdr:cNvPr id="233" name="n_1aveValue【消防施設】&#10;有形固定資産減価償却率"/>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107314</xdr:rowOff>
    </xdr:from>
    <xdr:to>
      <xdr:col>76</xdr:col>
      <xdr:colOff>165100</xdr:colOff>
      <xdr:row>83</xdr:row>
      <xdr:rowOff>37464</xdr:rowOff>
    </xdr:to>
    <xdr:sp macro="" textlink="">
      <xdr:nvSpPr>
        <xdr:cNvPr id="234" name="フローチャート: 判断 233"/>
        <xdr:cNvSpPr/>
      </xdr:nvSpPr>
      <xdr:spPr>
        <a:xfrm>
          <a:off x="14541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53991</xdr:rowOff>
    </xdr:from>
    <xdr:ext cx="405111" cy="259045"/>
    <xdr:sp macro="" textlink="">
      <xdr:nvSpPr>
        <xdr:cNvPr id="235" name="n_2aveValue【消防施設】&#10;有形固定資産減価償却率"/>
        <xdr:cNvSpPr txBox="1"/>
      </xdr:nvSpPr>
      <xdr:spPr>
        <a:xfrm>
          <a:off x="143897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168275</xdr:rowOff>
    </xdr:from>
    <xdr:to>
      <xdr:col>72</xdr:col>
      <xdr:colOff>38100</xdr:colOff>
      <xdr:row>82</xdr:row>
      <xdr:rowOff>98425</xdr:rowOff>
    </xdr:to>
    <xdr:sp macro="" textlink="">
      <xdr:nvSpPr>
        <xdr:cNvPr id="236" name="フローチャート: 判断 235"/>
        <xdr:cNvSpPr/>
      </xdr:nvSpPr>
      <xdr:spPr>
        <a:xfrm>
          <a:off x="13652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114952</xdr:rowOff>
    </xdr:from>
    <xdr:ext cx="405111" cy="259045"/>
    <xdr:sp macro="" textlink="">
      <xdr:nvSpPr>
        <xdr:cNvPr id="237" name="n_3aveValue【消防施設】&#10;有形固定資産減価償却率"/>
        <xdr:cNvSpPr txBox="1"/>
      </xdr:nvSpPr>
      <xdr:spPr>
        <a:xfrm>
          <a:off x="13500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238" name="テキスト ボックス 23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239" name="テキスト ボックス 23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240" name="テキスト ボックス 23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241" name="テキスト ボックス 24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242" name="テキスト ボックス 24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21589</xdr:rowOff>
    </xdr:from>
    <xdr:to>
      <xdr:col>85</xdr:col>
      <xdr:colOff>177800</xdr:colOff>
      <xdr:row>78</xdr:row>
      <xdr:rowOff>123189</xdr:rowOff>
    </xdr:to>
    <xdr:sp macro="" textlink="">
      <xdr:nvSpPr>
        <xdr:cNvPr id="243" name="楕円 242"/>
        <xdr:cNvSpPr/>
      </xdr:nvSpPr>
      <xdr:spPr>
        <a:xfrm>
          <a:off x="16268700" y="133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107966</xdr:rowOff>
    </xdr:from>
    <xdr:ext cx="405111" cy="259045"/>
    <xdr:sp macro="" textlink="">
      <xdr:nvSpPr>
        <xdr:cNvPr id="244" name="【消防施設】&#10;有形固定資産減価償却率該当値テキスト"/>
        <xdr:cNvSpPr txBox="1"/>
      </xdr:nvSpPr>
      <xdr:spPr>
        <a:xfrm>
          <a:off x="16357600" y="13309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245" name="正方形/長方形 2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46" name="正方形/長方形 2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47" name="正方形/長方形 2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48" name="正方形/長方形 2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49" name="正方形/長方形 2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50" name="正方形/長方形 2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51" name="正方形/長方形 2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52" name="正方形/長方形 25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253" name="テキスト ボックス 25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254" name="直線コネクタ 25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255" name="直線コネクタ 25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256" name="テキスト ボックス 25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257" name="直線コネクタ 25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258" name="テキスト ボックス 25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259" name="直線コネクタ 25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260" name="テキスト ボックス 25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261" name="直線コネクタ 26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262" name="テキスト ボックス 26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263" name="直線コネクタ 26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264" name="テキスト ボックス 26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26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104394</xdr:rowOff>
    </xdr:from>
    <xdr:to>
      <xdr:col>116</xdr:col>
      <xdr:colOff>62864</xdr:colOff>
      <xdr:row>86</xdr:row>
      <xdr:rowOff>29414</xdr:rowOff>
    </xdr:to>
    <xdr:cxnSp macro="">
      <xdr:nvCxnSpPr>
        <xdr:cNvPr id="266" name="直線コネクタ 265"/>
        <xdr:cNvCxnSpPr/>
      </xdr:nvCxnSpPr>
      <xdr:spPr>
        <a:xfrm flipV="1">
          <a:off x="22160864" y="13477494"/>
          <a:ext cx="0" cy="1296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33241</xdr:rowOff>
    </xdr:from>
    <xdr:ext cx="469744" cy="259045"/>
    <xdr:sp macro="" textlink="">
      <xdr:nvSpPr>
        <xdr:cNvPr id="267" name="【消防施設】&#10;一人当たり面積最小値テキスト"/>
        <xdr:cNvSpPr txBox="1"/>
      </xdr:nvSpPr>
      <xdr:spPr>
        <a:xfrm>
          <a:off x="22199600" y="1477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29414</xdr:rowOff>
    </xdr:from>
    <xdr:to>
      <xdr:col>116</xdr:col>
      <xdr:colOff>152400</xdr:colOff>
      <xdr:row>86</xdr:row>
      <xdr:rowOff>29414</xdr:rowOff>
    </xdr:to>
    <xdr:cxnSp macro="">
      <xdr:nvCxnSpPr>
        <xdr:cNvPr id="268" name="直線コネクタ 267"/>
        <xdr:cNvCxnSpPr/>
      </xdr:nvCxnSpPr>
      <xdr:spPr>
        <a:xfrm>
          <a:off x="22072600" y="1477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51071</xdr:rowOff>
    </xdr:from>
    <xdr:ext cx="469744" cy="259045"/>
    <xdr:sp macro="" textlink="">
      <xdr:nvSpPr>
        <xdr:cNvPr id="269" name="【消防施設】&#10;一人当たり面積最大値テキスト"/>
        <xdr:cNvSpPr txBox="1"/>
      </xdr:nvSpPr>
      <xdr:spPr>
        <a:xfrm>
          <a:off x="22199600" y="1325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104394</xdr:rowOff>
    </xdr:from>
    <xdr:to>
      <xdr:col>116</xdr:col>
      <xdr:colOff>152400</xdr:colOff>
      <xdr:row>78</xdr:row>
      <xdr:rowOff>104394</xdr:rowOff>
    </xdr:to>
    <xdr:cxnSp macro="">
      <xdr:nvCxnSpPr>
        <xdr:cNvPr id="270" name="直線コネクタ 269"/>
        <xdr:cNvCxnSpPr/>
      </xdr:nvCxnSpPr>
      <xdr:spPr>
        <a:xfrm>
          <a:off x="22072600" y="1347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70069</xdr:rowOff>
    </xdr:from>
    <xdr:ext cx="469744" cy="259045"/>
    <xdr:sp macro="" textlink="">
      <xdr:nvSpPr>
        <xdr:cNvPr id="271" name="【消防施設】&#10;一人当たり面積平均値テキスト"/>
        <xdr:cNvSpPr txBox="1"/>
      </xdr:nvSpPr>
      <xdr:spPr>
        <a:xfrm>
          <a:off x="22199600" y="144718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47192</xdr:rowOff>
    </xdr:from>
    <xdr:to>
      <xdr:col>116</xdr:col>
      <xdr:colOff>114300</xdr:colOff>
      <xdr:row>85</xdr:row>
      <xdr:rowOff>148792</xdr:rowOff>
    </xdr:to>
    <xdr:sp macro="" textlink="">
      <xdr:nvSpPr>
        <xdr:cNvPr id="272" name="フローチャート: 判断 271"/>
        <xdr:cNvSpPr/>
      </xdr:nvSpPr>
      <xdr:spPr>
        <a:xfrm>
          <a:off x="22110700" y="1462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65939</xdr:rowOff>
    </xdr:from>
    <xdr:to>
      <xdr:col>112</xdr:col>
      <xdr:colOff>38100</xdr:colOff>
      <xdr:row>85</xdr:row>
      <xdr:rowOff>167539</xdr:rowOff>
    </xdr:to>
    <xdr:sp macro="" textlink="">
      <xdr:nvSpPr>
        <xdr:cNvPr id="273" name="フローチャート: 判断 272"/>
        <xdr:cNvSpPr/>
      </xdr:nvSpPr>
      <xdr:spPr>
        <a:xfrm>
          <a:off x="21272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12616</xdr:rowOff>
    </xdr:from>
    <xdr:ext cx="469744" cy="259045"/>
    <xdr:sp macro="" textlink="">
      <xdr:nvSpPr>
        <xdr:cNvPr id="274" name="n_1aveValue【消防施設】&#10;一人当たり面積"/>
        <xdr:cNvSpPr txBox="1"/>
      </xdr:nvSpPr>
      <xdr:spPr>
        <a:xfrm>
          <a:off x="210757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75997</xdr:rowOff>
    </xdr:from>
    <xdr:to>
      <xdr:col>107</xdr:col>
      <xdr:colOff>101600</xdr:colOff>
      <xdr:row>86</xdr:row>
      <xdr:rowOff>6147</xdr:rowOff>
    </xdr:to>
    <xdr:sp macro="" textlink="">
      <xdr:nvSpPr>
        <xdr:cNvPr id="275" name="フローチャート: 判断 274"/>
        <xdr:cNvSpPr/>
      </xdr:nvSpPr>
      <xdr:spPr>
        <a:xfrm>
          <a:off x="20383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22674</xdr:rowOff>
    </xdr:from>
    <xdr:ext cx="469744" cy="259045"/>
    <xdr:sp macro="" textlink="">
      <xdr:nvSpPr>
        <xdr:cNvPr id="276" name="n_2aveValue【消防施設】&#10;一人当たり面積"/>
        <xdr:cNvSpPr txBox="1"/>
      </xdr:nvSpPr>
      <xdr:spPr>
        <a:xfrm>
          <a:off x="20199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101600</xdr:rowOff>
    </xdr:from>
    <xdr:to>
      <xdr:col>102</xdr:col>
      <xdr:colOff>165100</xdr:colOff>
      <xdr:row>86</xdr:row>
      <xdr:rowOff>31750</xdr:rowOff>
    </xdr:to>
    <xdr:sp macro="" textlink="">
      <xdr:nvSpPr>
        <xdr:cNvPr id="277" name="フローチャート: 判断 276"/>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48277</xdr:rowOff>
    </xdr:from>
    <xdr:ext cx="469744" cy="259045"/>
    <xdr:sp macro="" textlink="">
      <xdr:nvSpPr>
        <xdr:cNvPr id="278" name="n_3aveValue【消防施設】&#10;一人当たり面積"/>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279" name="テキスト ボックス 27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280" name="テキスト ボックス 27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281" name="テキスト ボックス 28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282" name="テキスト ボックス 28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283" name="テキスト ボックス 28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133147</xdr:rowOff>
    </xdr:from>
    <xdr:to>
      <xdr:col>116</xdr:col>
      <xdr:colOff>114300</xdr:colOff>
      <xdr:row>86</xdr:row>
      <xdr:rowOff>63297</xdr:rowOff>
    </xdr:to>
    <xdr:sp macro="" textlink="">
      <xdr:nvSpPr>
        <xdr:cNvPr id="284" name="楕円 283"/>
        <xdr:cNvSpPr/>
      </xdr:nvSpPr>
      <xdr:spPr>
        <a:xfrm>
          <a:off x="22110700" y="1470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48074</xdr:rowOff>
    </xdr:from>
    <xdr:ext cx="469744" cy="259045"/>
    <xdr:sp macro="" textlink="">
      <xdr:nvSpPr>
        <xdr:cNvPr id="285" name="【消防施設】&#10;一人当たり面積該当値テキスト"/>
        <xdr:cNvSpPr txBox="1"/>
      </xdr:nvSpPr>
      <xdr:spPr>
        <a:xfrm>
          <a:off x="22199600" y="1462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286" name="正方形/長方形 28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287" name="正方形/長方形 28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288" name="正方形/長方形 28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289" name="正方形/長方形 28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290" name="正方形/長方形 28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291" name="正方形/長方形 29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292" name="正方形/長方形 29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293" name="正方形/長方形 29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294" name="テキスト ボックス 29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295" name="直線コネクタ 29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296" name="直線コネクタ 29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297" name="テキスト ボックス 29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298" name="直線コネクタ 29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299" name="テキスト ボックス 29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00" name="直線コネクタ 29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01" name="テキスト ボックス 30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02" name="直線コネクタ 30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03" name="テキスト ボックス 30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04" name="直線コネクタ 30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05" name="テキスト ボックス 30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06" name="直線コネクタ 30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07" name="テキスト ボックス 30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08" name="直線コネクタ 30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09" name="テキスト ボックス 30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1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94162</xdr:rowOff>
    </xdr:to>
    <xdr:cxnSp macro="">
      <xdr:nvCxnSpPr>
        <xdr:cNvPr id="311" name="直線コネクタ 310"/>
        <xdr:cNvCxnSpPr/>
      </xdr:nvCxnSpPr>
      <xdr:spPr>
        <a:xfrm flipV="1">
          <a:off x="16318864" y="17090571"/>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97989</xdr:rowOff>
    </xdr:from>
    <xdr:ext cx="340478" cy="259045"/>
    <xdr:sp macro="" textlink="">
      <xdr:nvSpPr>
        <xdr:cNvPr id="312" name="【庁舎】&#10;有形固定資産減価償却率最小値テキスト"/>
        <xdr:cNvSpPr txBox="1"/>
      </xdr:nvSpPr>
      <xdr:spPr>
        <a:xfrm>
          <a:off x="16357600" y="1861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94162</xdr:rowOff>
    </xdr:from>
    <xdr:to>
      <xdr:col>86</xdr:col>
      <xdr:colOff>25400</xdr:colOff>
      <xdr:row>108</xdr:row>
      <xdr:rowOff>94162</xdr:rowOff>
    </xdr:to>
    <xdr:cxnSp macro="">
      <xdr:nvCxnSpPr>
        <xdr:cNvPr id="313" name="直線コネクタ 312"/>
        <xdr:cNvCxnSpPr/>
      </xdr:nvCxnSpPr>
      <xdr:spPr>
        <a:xfrm>
          <a:off x="16230600" y="1861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314"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315" name="直線コネクタ 31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95266</xdr:rowOff>
    </xdr:from>
    <xdr:ext cx="405111" cy="259045"/>
    <xdr:sp macro="" textlink="">
      <xdr:nvSpPr>
        <xdr:cNvPr id="316" name="【庁舎】&#10;有形固定資産減価償却率平均値テキスト"/>
        <xdr:cNvSpPr txBox="1"/>
      </xdr:nvSpPr>
      <xdr:spPr>
        <a:xfrm>
          <a:off x="16357600" y="1775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317" name="フローチャート: 判断 316"/>
        <xdr:cNvSpPr/>
      </xdr:nvSpPr>
      <xdr:spPr>
        <a:xfrm>
          <a:off x="16268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129902</xdr:rowOff>
    </xdr:from>
    <xdr:to>
      <xdr:col>81</xdr:col>
      <xdr:colOff>101600</xdr:colOff>
      <xdr:row>104</xdr:row>
      <xdr:rowOff>60052</xdr:rowOff>
    </xdr:to>
    <xdr:sp macro="" textlink="">
      <xdr:nvSpPr>
        <xdr:cNvPr id="318" name="フローチャート: 判断 317"/>
        <xdr:cNvSpPr/>
      </xdr:nvSpPr>
      <xdr:spPr>
        <a:xfrm>
          <a:off x="154305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76579</xdr:rowOff>
    </xdr:from>
    <xdr:ext cx="405111" cy="259045"/>
    <xdr:sp macro="" textlink="">
      <xdr:nvSpPr>
        <xdr:cNvPr id="319" name="n_1aveValue【庁舎】&#10;有形固定資産減価償却率"/>
        <xdr:cNvSpPr txBox="1"/>
      </xdr:nvSpPr>
      <xdr:spPr>
        <a:xfrm>
          <a:off x="15266044" y="175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7438</xdr:rowOff>
    </xdr:from>
    <xdr:to>
      <xdr:col>76</xdr:col>
      <xdr:colOff>165100</xdr:colOff>
      <xdr:row>104</xdr:row>
      <xdr:rowOff>109038</xdr:rowOff>
    </xdr:to>
    <xdr:sp macro="" textlink="">
      <xdr:nvSpPr>
        <xdr:cNvPr id="320" name="フローチャート: 判断 319"/>
        <xdr:cNvSpPr/>
      </xdr:nvSpPr>
      <xdr:spPr>
        <a:xfrm>
          <a:off x="14541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125565</xdr:rowOff>
    </xdr:from>
    <xdr:ext cx="405111" cy="259045"/>
    <xdr:sp macro="" textlink="">
      <xdr:nvSpPr>
        <xdr:cNvPr id="321" name="n_2aveValue【庁舎】&#10;有形固定資産減価償却率"/>
        <xdr:cNvSpPr txBox="1"/>
      </xdr:nvSpPr>
      <xdr:spPr>
        <a:xfrm>
          <a:off x="143897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118473</xdr:rowOff>
    </xdr:from>
    <xdr:to>
      <xdr:col>72</xdr:col>
      <xdr:colOff>38100</xdr:colOff>
      <xdr:row>104</xdr:row>
      <xdr:rowOff>48623</xdr:rowOff>
    </xdr:to>
    <xdr:sp macro="" textlink="">
      <xdr:nvSpPr>
        <xdr:cNvPr id="322" name="フローチャート: 判断 321"/>
        <xdr:cNvSpPr/>
      </xdr:nvSpPr>
      <xdr:spPr>
        <a:xfrm>
          <a:off x="13652500" y="1777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65150</xdr:rowOff>
    </xdr:from>
    <xdr:ext cx="405111" cy="259045"/>
    <xdr:sp macro="" textlink="">
      <xdr:nvSpPr>
        <xdr:cNvPr id="323" name="n_3aveValue【庁舎】&#10;有形固定資産減価償却率"/>
        <xdr:cNvSpPr txBox="1"/>
      </xdr:nvSpPr>
      <xdr:spPr>
        <a:xfrm>
          <a:off x="13500744" y="1755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24" name="テキスト ボックス 32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25" name="テキスト ボックス 32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26" name="テキスト ボックス 32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27" name="テキスト ボックス 32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28" name="テキスト ボックス 32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85816</xdr:rowOff>
    </xdr:from>
    <xdr:to>
      <xdr:col>85</xdr:col>
      <xdr:colOff>177800</xdr:colOff>
      <xdr:row>102</xdr:row>
      <xdr:rowOff>15966</xdr:rowOff>
    </xdr:to>
    <xdr:sp macro="" textlink="">
      <xdr:nvSpPr>
        <xdr:cNvPr id="329" name="楕円 328"/>
        <xdr:cNvSpPr/>
      </xdr:nvSpPr>
      <xdr:spPr>
        <a:xfrm>
          <a:off x="16268700" y="1740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108693</xdr:rowOff>
    </xdr:from>
    <xdr:ext cx="405111" cy="259045"/>
    <xdr:sp macro="" textlink="">
      <xdr:nvSpPr>
        <xdr:cNvPr id="330" name="【庁舎】&#10;有形固定資産減価償却率該当値テキスト"/>
        <xdr:cNvSpPr txBox="1"/>
      </xdr:nvSpPr>
      <xdr:spPr>
        <a:xfrm>
          <a:off x="16357600" y="1725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31" name="正方形/長方形 3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32" name="正方形/長方形 3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33" name="正方形/長方形 3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34" name="正方形/長方形 3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35" name="正方形/長方形 3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36" name="正方形/長方形 3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37" name="正方形/長方形 3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38" name="正方形/長方形 3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39" name="テキスト ボックス 3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40" name="直線コネクタ 3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341" name="テキスト ボックス 34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342" name="直線コネクタ 34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343" name="テキスト ボックス 34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344" name="直線コネクタ 34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345" name="テキスト ボックス 34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346" name="直線コネクタ 34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347" name="テキスト ボックス 34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348" name="直線コネクタ 34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349" name="テキスト ボックス 34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350" name="直線コネクタ 34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351" name="テキスト ボックス 35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352" name="直線コネクタ 35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353" name="テキスト ボックス 35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54" name="直線コネクタ 3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355" name="テキスト ボックス 3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5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164374</xdr:rowOff>
    </xdr:from>
    <xdr:to>
      <xdr:col>116</xdr:col>
      <xdr:colOff>62864</xdr:colOff>
      <xdr:row>109</xdr:row>
      <xdr:rowOff>35379</xdr:rowOff>
    </xdr:to>
    <xdr:cxnSp macro="">
      <xdr:nvCxnSpPr>
        <xdr:cNvPr id="357" name="直線コネクタ 356"/>
        <xdr:cNvCxnSpPr/>
      </xdr:nvCxnSpPr>
      <xdr:spPr>
        <a:xfrm flipV="1">
          <a:off x="22160864" y="17137924"/>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358" name="【庁舎】&#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359" name="直線コネクタ 358"/>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111051</xdr:rowOff>
    </xdr:from>
    <xdr:ext cx="469744" cy="259045"/>
    <xdr:sp macro="" textlink="">
      <xdr:nvSpPr>
        <xdr:cNvPr id="360" name="【庁舎】&#10;一人当たり面積最大値テキスト"/>
        <xdr:cNvSpPr txBox="1"/>
      </xdr:nvSpPr>
      <xdr:spPr>
        <a:xfrm>
          <a:off x="22199600" y="1691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164374</xdr:rowOff>
    </xdr:from>
    <xdr:to>
      <xdr:col>116</xdr:col>
      <xdr:colOff>152400</xdr:colOff>
      <xdr:row>99</xdr:row>
      <xdr:rowOff>164374</xdr:rowOff>
    </xdr:to>
    <xdr:cxnSp macro="">
      <xdr:nvCxnSpPr>
        <xdr:cNvPr id="361" name="直線コネクタ 360"/>
        <xdr:cNvCxnSpPr/>
      </xdr:nvCxnSpPr>
      <xdr:spPr>
        <a:xfrm>
          <a:off x="22072600" y="1713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36847</xdr:rowOff>
    </xdr:from>
    <xdr:ext cx="469744" cy="259045"/>
    <xdr:sp macro="" textlink="">
      <xdr:nvSpPr>
        <xdr:cNvPr id="362" name="【庁舎】&#10;一人当たり面積平均値テキスト"/>
        <xdr:cNvSpPr txBox="1"/>
      </xdr:nvSpPr>
      <xdr:spPr>
        <a:xfrm>
          <a:off x="22199600" y="1803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363" name="フローチャート: 判断 362"/>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46627</xdr:rowOff>
    </xdr:from>
    <xdr:to>
      <xdr:col>112</xdr:col>
      <xdr:colOff>38100</xdr:colOff>
      <xdr:row>106</xdr:row>
      <xdr:rowOff>148227</xdr:rowOff>
    </xdr:to>
    <xdr:sp macro="" textlink="">
      <xdr:nvSpPr>
        <xdr:cNvPr id="364" name="フローチャート: 判断 363"/>
        <xdr:cNvSpPr/>
      </xdr:nvSpPr>
      <xdr:spPr>
        <a:xfrm>
          <a:off x="2127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164754</xdr:rowOff>
    </xdr:from>
    <xdr:ext cx="469744" cy="259045"/>
    <xdr:sp macro="" textlink="">
      <xdr:nvSpPr>
        <xdr:cNvPr id="365" name="n_1aveValue【庁舎】&#10;一人当たり面積"/>
        <xdr:cNvSpPr txBox="1"/>
      </xdr:nvSpPr>
      <xdr:spPr>
        <a:xfrm>
          <a:off x="21075727" y="1799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118473</xdr:rowOff>
    </xdr:from>
    <xdr:to>
      <xdr:col>107</xdr:col>
      <xdr:colOff>101600</xdr:colOff>
      <xdr:row>106</xdr:row>
      <xdr:rowOff>48623</xdr:rowOff>
    </xdr:to>
    <xdr:sp macro="" textlink="">
      <xdr:nvSpPr>
        <xdr:cNvPr id="366" name="フローチャート: 判断 365"/>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65150</xdr:rowOff>
    </xdr:from>
    <xdr:ext cx="469744" cy="259045"/>
    <xdr:sp macro="" textlink="">
      <xdr:nvSpPr>
        <xdr:cNvPr id="367" name="n_2aveValue【庁舎】&#10;一人当たり面積"/>
        <xdr:cNvSpPr txBox="1"/>
      </xdr:nvSpPr>
      <xdr:spPr>
        <a:xfrm>
          <a:off x="20199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30299</xdr:rowOff>
    </xdr:from>
    <xdr:to>
      <xdr:col>102</xdr:col>
      <xdr:colOff>165100</xdr:colOff>
      <xdr:row>106</xdr:row>
      <xdr:rowOff>131899</xdr:rowOff>
    </xdr:to>
    <xdr:sp macro="" textlink="">
      <xdr:nvSpPr>
        <xdr:cNvPr id="368" name="フローチャート: 判断 367"/>
        <xdr:cNvSpPr/>
      </xdr:nvSpPr>
      <xdr:spPr>
        <a:xfrm>
          <a:off x="19494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148426</xdr:rowOff>
    </xdr:from>
    <xdr:ext cx="469744" cy="259045"/>
    <xdr:sp macro="" textlink="">
      <xdr:nvSpPr>
        <xdr:cNvPr id="369" name="n_3aveValue【庁舎】&#10;一人当たり面積"/>
        <xdr:cNvSpPr txBox="1"/>
      </xdr:nvSpPr>
      <xdr:spPr>
        <a:xfrm>
          <a:off x="193104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370" name="テキスト ボックス 36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71" name="テキスト ボックス 37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72" name="テキスト ボックス 37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73" name="テキスト ボックス 37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74" name="テキスト ボックス 37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159294</xdr:rowOff>
    </xdr:from>
    <xdr:to>
      <xdr:col>116</xdr:col>
      <xdr:colOff>114300</xdr:colOff>
      <xdr:row>108</xdr:row>
      <xdr:rowOff>89444</xdr:rowOff>
    </xdr:to>
    <xdr:sp macro="" textlink="">
      <xdr:nvSpPr>
        <xdr:cNvPr id="375" name="楕円 374"/>
        <xdr:cNvSpPr/>
      </xdr:nvSpPr>
      <xdr:spPr>
        <a:xfrm>
          <a:off x="22110700" y="1850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137721</xdr:rowOff>
    </xdr:from>
    <xdr:ext cx="469744" cy="259045"/>
    <xdr:sp macro="" textlink="">
      <xdr:nvSpPr>
        <xdr:cNvPr id="376" name="【庁舎】&#10;一人当たり面積該当値テキスト"/>
        <xdr:cNvSpPr txBox="1"/>
      </xdr:nvSpPr>
      <xdr:spPr>
        <a:xfrm>
          <a:off x="22199600" y="1848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377" name="正方形/長方形 37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378" name="正方形/長方形 37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379" name="テキスト ボックス 37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消防施設及び庁舎の有形固定資産減価償却率は類似団体と比較して高い水準にあるが、昭和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年代に大半が建設されており、建築後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年を経過している。今後は公共施設長寿命化計画に基づき、適正な維持管理に取り組んでいく。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神奈川県中井町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9,481
9,179
19.99
4,054,351
3,786,183
263,785
2,881,869
420,250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財政力指数については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付近で推移しており、類似団体との比較では高い水準にある。一方で、歳入の約</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程度を占める町税の中でも、特に法人町民税については年度による税収の増減が大きく、さらに今後の税制改正の影響による減収が懸念される。そのため、引き続きあらたな財源確保に向けた取組が必要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130628</xdr:rowOff>
    </xdr:to>
    <xdr:cxnSp macro="">
      <xdr:nvCxnSpPr>
        <xdr:cNvPr id="65" name="直線コネクタ 64"/>
        <xdr:cNvCxnSpPr/>
      </xdr:nvCxnSpPr>
      <xdr:spPr>
        <a:xfrm flipV="1">
          <a:off x="4953000" y="6203648"/>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171148</xdr:rowOff>
    </xdr:from>
    <xdr:to>
      <xdr:col>23</xdr:col>
      <xdr:colOff>133350</xdr:colOff>
      <xdr:row>38</xdr:row>
      <xdr:rowOff>171148</xdr:rowOff>
    </xdr:to>
    <xdr:cxnSp macro="">
      <xdr:nvCxnSpPr>
        <xdr:cNvPr id="70" name="直線コネクタ 69"/>
        <xdr:cNvCxnSpPr/>
      </xdr:nvCxnSpPr>
      <xdr:spPr>
        <a:xfrm>
          <a:off x="4114800" y="66862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119034</xdr:rowOff>
    </xdr:from>
    <xdr:ext cx="762000" cy="259045"/>
    <xdr:sp macro="" textlink="">
      <xdr:nvSpPr>
        <xdr:cNvPr id="71" name="財政力平均値テキスト"/>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171148</xdr:rowOff>
    </xdr:from>
    <xdr:to>
      <xdr:col>19</xdr:col>
      <xdr:colOff>133350</xdr:colOff>
      <xdr:row>39</xdr:row>
      <xdr:rowOff>22678</xdr:rowOff>
    </xdr:to>
    <xdr:cxnSp macro="">
      <xdr:nvCxnSpPr>
        <xdr:cNvPr id="73" name="直線コネクタ 72"/>
        <xdr:cNvCxnSpPr/>
      </xdr:nvCxnSpPr>
      <xdr:spPr>
        <a:xfrm flipV="1">
          <a:off x="3225800" y="66862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75" name="テキスト ボックス 74"/>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22678</xdr:rowOff>
    </xdr:from>
    <xdr:to>
      <xdr:col>15</xdr:col>
      <xdr:colOff>82550</xdr:colOff>
      <xdr:row>39</xdr:row>
      <xdr:rowOff>22678</xdr:rowOff>
    </xdr:to>
    <xdr:cxnSp macro="">
      <xdr:nvCxnSpPr>
        <xdr:cNvPr id="76" name="直線コネクタ 75"/>
        <xdr:cNvCxnSpPr/>
      </xdr:nvCxnSpPr>
      <xdr:spPr>
        <a:xfrm>
          <a:off x="2336800" y="6709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78" name="テキスト ボックス 77"/>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22678</xdr:rowOff>
    </xdr:from>
    <xdr:to>
      <xdr:col>11</xdr:col>
      <xdr:colOff>31750</xdr:colOff>
      <xdr:row>39</xdr:row>
      <xdr:rowOff>22678</xdr:rowOff>
    </xdr:to>
    <xdr:cxnSp macro="">
      <xdr:nvCxnSpPr>
        <xdr:cNvPr id="79" name="直線コネクタ 78"/>
        <xdr:cNvCxnSpPr/>
      </xdr:nvCxnSpPr>
      <xdr:spPr>
        <a:xfrm>
          <a:off x="1447800" y="6709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135467</xdr:rowOff>
    </xdr:from>
    <xdr:to>
      <xdr:col>11</xdr:col>
      <xdr:colOff>82550</xdr:colOff>
      <xdr:row>43</xdr:row>
      <xdr:rowOff>65617</xdr:rowOff>
    </xdr:to>
    <xdr:sp macro="" textlink="">
      <xdr:nvSpPr>
        <xdr:cNvPr id="80" name="フローチャート: 判断 79"/>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81" name="テキスト ボックス 80"/>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83" name="テキスト ボックス 82"/>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120348</xdr:rowOff>
    </xdr:from>
    <xdr:to>
      <xdr:col>23</xdr:col>
      <xdr:colOff>184150</xdr:colOff>
      <xdr:row>39</xdr:row>
      <xdr:rowOff>50498</xdr:rowOff>
    </xdr:to>
    <xdr:sp macro="" textlink="">
      <xdr:nvSpPr>
        <xdr:cNvPr id="89" name="楕円 88"/>
        <xdr:cNvSpPr/>
      </xdr:nvSpPr>
      <xdr:spPr>
        <a:xfrm>
          <a:off x="49022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136875</xdr:rowOff>
    </xdr:from>
    <xdr:ext cx="762000" cy="259045"/>
    <xdr:sp macro="" textlink="">
      <xdr:nvSpPr>
        <xdr:cNvPr id="90" name="財政力該当値テキスト"/>
        <xdr:cNvSpPr txBox="1"/>
      </xdr:nvSpPr>
      <xdr:spPr>
        <a:xfrm>
          <a:off x="5041900" y="648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120348</xdr:rowOff>
    </xdr:from>
    <xdr:to>
      <xdr:col>19</xdr:col>
      <xdr:colOff>184150</xdr:colOff>
      <xdr:row>39</xdr:row>
      <xdr:rowOff>50498</xdr:rowOff>
    </xdr:to>
    <xdr:sp macro="" textlink="">
      <xdr:nvSpPr>
        <xdr:cNvPr id="91" name="楕円 90"/>
        <xdr:cNvSpPr/>
      </xdr:nvSpPr>
      <xdr:spPr>
        <a:xfrm>
          <a:off x="40640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60675</xdr:rowOff>
    </xdr:from>
    <xdr:ext cx="736600" cy="259045"/>
    <xdr:sp macro="" textlink="">
      <xdr:nvSpPr>
        <xdr:cNvPr id="92" name="テキスト ボックス 91"/>
        <xdr:cNvSpPr txBox="1"/>
      </xdr:nvSpPr>
      <xdr:spPr>
        <a:xfrm>
          <a:off x="3733800" y="6404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143328</xdr:rowOff>
    </xdr:from>
    <xdr:to>
      <xdr:col>15</xdr:col>
      <xdr:colOff>133350</xdr:colOff>
      <xdr:row>39</xdr:row>
      <xdr:rowOff>73478</xdr:rowOff>
    </xdr:to>
    <xdr:sp macro="" textlink="">
      <xdr:nvSpPr>
        <xdr:cNvPr id="93" name="楕円 92"/>
        <xdr:cNvSpPr/>
      </xdr:nvSpPr>
      <xdr:spPr>
        <a:xfrm>
          <a:off x="3175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83655</xdr:rowOff>
    </xdr:from>
    <xdr:ext cx="762000" cy="259045"/>
    <xdr:sp macro="" textlink="">
      <xdr:nvSpPr>
        <xdr:cNvPr id="94" name="テキスト ボックス 93"/>
        <xdr:cNvSpPr txBox="1"/>
      </xdr:nvSpPr>
      <xdr:spPr>
        <a:xfrm>
          <a:off x="2844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143328</xdr:rowOff>
    </xdr:from>
    <xdr:to>
      <xdr:col>11</xdr:col>
      <xdr:colOff>82550</xdr:colOff>
      <xdr:row>39</xdr:row>
      <xdr:rowOff>73478</xdr:rowOff>
    </xdr:to>
    <xdr:sp macro="" textlink="">
      <xdr:nvSpPr>
        <xdr:cNvPr id="95" name="楕円 94"/>
        <xdr:cNvSpPr/>
      </xdr:nvSpPr>
      <xdr:spPr>
        <a:xfrm>
          <a:off x="2286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83655</xdr:rowOff>
    </xdr:from>
    <xdr:ext cx="762000" cy="259045"/>
    <xdr:sp macro="" textlink="">
      <xdr:nvSpPr>
        <xdr:cNvPr id="96" name="テキスト ボックス 95"/>
        <xdr:cNvSpPr txBox="1"/>
      </xdr:nvSpPr>
      <xdr:spPr>
        <a:xfrm>
          <a:off x="1955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143328</xdr:rowOff>
    </xdr:from>
    <xdr:to>
      <xdr:col>7</xdr:col>
      <xdr:colOff>31750</xdr:colOff>
      <xdr:row>39</xdr:row>
      <xdr:rowOff>73478</xdr:rowOff>
    </xdr:to>
    <xdr:sp macro="" textlink="">
      <xdr:nvSpPr>
        <xdr:cNvPr id="97" name="楕円 96"/>
        <xdr:cNvSpPr/>
      </xdr:nvSpPr>
      <xdr:spPr>
        <a:xfrm>
          <a:off x="1397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83655</xdr:rowOff>
    </xdr:from>
    <xdr:ext cx="762000" cy="259045"/>
    <xdr:sp macro="" textlink="">
      <xdr:nvSpPr>
        <xdr:cNvPr id="98" name="テキスト ボックス 97"/>
        <xdr:cNvSpPr txBox="1"/>
      </xdr:nvSpPr>
      <xdr:spPr>
        <a:xfrm>
          <a:off x="1066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類似団体と同水準となってるが、経常一般財源の中で法人町民税の増減が年度により大きく、経常収支比率の変動要因となっている。歳出面では人件費で職員の平均年齢が平成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は対前年度でマイナスに転じたが、退職手当組合負担金の増などにより、人件費を押し上げる要因となった。予算編成段階での経常経費の縮減目標の設定等により、継続的な経常経費圧縮のための取組を進める必要があ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7831</xdr:rowOff>
    </xdr:from>
    <xdr:to>
      <xdr:col>23</xdr:col>
      <xdr:colOff>133350</xdr:colOff>
      <xdr:row>67</xdr:row>
      <xdr:rowOff>55880</xdr:rowOff>
    </xdr:to>
    <xdr:cxnSp macro="">
      <xdr:nvCxnSpPr>
        <xdr:cNvPr id="128" name="直線コネクタ 127"/>
        <xdr:cNvCxnSpPr/>
      </xdr:nvCxnSpPr>
      <xdr:spPr>
        <a:xfrm flipV="1">
          <a:off x="4953000" y="10123381"/>
          <a:ext cx="0" cy="1419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9"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30" name="直線コネクタ 129"/>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94208</xdr:rowOff>
    </xdr:from>
    <xdr:ext cx="762000" cy="259045"/>
    <xdr:sp macro="" textlink="">
      <xdr:nvSpPr>
        <xdr:cNvPr id="131" name="財政構造の弾力性最大値テキスト"/>
        <xdr:cNvSpPr txBox="1"/>
      </xdr:nvSpPr>
      <xdr:spPr>
        <a:xfrm>
          <a:off x="5041900" y="98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7831</xdr:rowOff>
    </xdr:from>
    <xdr:to>
      <xdr:col>24</xdr:col>
      <xdr:colOff>12700</xdr:colOff>
      <xdr:row>59</xdr:row>
      <xdr:rowOff>7831</xdr:rowOff>
    </xdr:to>
    <xdr:cxnSp macro="">
      <xdr:nvCxnSpPr>
        <xdr:cNvPr id="132" name="直線コネクタ 131"/>
        <xdr:cNvCxnSpPr/>
      </xdr:nvCxnSpPr>
      <xdr:spPr>
        <a:xfrm>
          <a:off x="4864100" y="101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39370</xdr:rowOff>
    </xdr:from>
    <xdr:to>
      <xdr:col>23</xdr:col>
      <xdr:colOff>133350</xdr:colOff>
      <xdr:row>64</xdr:row>
      <xdr:rowOff>71544</xdr:rowOff>
    </xdr:to>
    <xdr:cxnSp macro="">
      <xdr:nvCxnSpPr>
        <xdr:cNvPr id="133" name="直線コネクタ 132"/>
        <xdr:cNvCxnSpPr/>
      </xdr:nvCxnSpPr>
      <xdr:spPr>
        <a:xfrm>
          <a:off x="4114800" y="1101217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49123</xdr:rowOff>
    </xdr:from>
    <xdr:ext cx="762000" cy="259045"/>
    <xdr:sp macro="" textlink="">
      <xdr:nvSpPr>
        <xdr:cNvPr id="134" name="財政構造の弾力性平均値テキスト"/>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5" name="フローチャート: 判断 134"/>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39370</xdr:rowOff>
    </xdr:from>
    <xdr:to>
      <xdr:col>19</xdr:col>
      <xdr:colOff>133350</xdr:colOff>
      <xdr:row>65</xdr:row>
      <xdr:rowOff>141394</xdr:rowOff>
    </xdr:to>
    <xdr:cxnSp macro="">
      <xdr:nvCxnSpPr>
        <xdr:cNvPr id="136" name="直線コネクタ 135"/>
        <xdr:cNvCxnSpPr/>
      </xdr:nvCxnSpPr>
      <xdr:spPr>
        <a:xfrm flipV="1">
          <a:off x="3225800" y="11012170"/>
          <a:ext cx="889000" cy="27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48895</xdr:rowOff>
    </xdr:from>
    <xdr:to>
      <xdr:col>19</xdr:col>
      <xdr:colOff>184150</xdr:colOff>
      <xdr:row>64</xdr:row>
      <xdr:rowOff>150495</xdr:rowOff>
    </xdr:to>
    <xdr:sp macro="" textlink="">
      <xdr:nvSpPr>
        <xdr:cNvPr id="137" name="フローチャート: 判断 136"/>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135272</xdr:rowOff>
    </xdr:from>
    <xdr:ext cx="736600" cy="259045"/>
    <xdr:sp macro="" textlink="">
      <xdr:nvSpPr>
        <xdr:cNvPr id="138" name="テキスト ボックス 137"/>
        <xdr:cNvSpPr txBox="1"/>
      </xdr:nvSpPr>
      <xdr:spPr>
        <a:xfrm>
          <a:off x="3733800" y="1110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94192</xdr:rowOff>
    </xdr:from>
    <xdr:to>
      <xdr:col>15</xdr:col>
      <xdr:colOff>82550</xdr:colOff>
      <xdr:row>65</xdr:row>
      <xdr:rowOff>141394</xdr:rowOff>
    </xdr:to>
    <xdr:cxnSp macro="">
      <xdr:nvCxnSpPr>
        <xdr:cNvPr id="139" name="直線コネクタ 138"/>
        <xdr:cNvCxnSpPr/>
      </xdr:nvCxnSpPr>
      <xdr:spPr>
        <a:xfrm>
          <a:off x="2336800" y="10895542"/>
          <a:ext cx="889000" cy="39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8679</xdr:rowOff>
    </xdr:from>
    <xdr:to>
      <xdr:col>15</xdr:col>
      <xdr:colOff>133350</xdr:colOff>
      <xdr:row>64</xdr:row>
      <xdr:rowOff>110279</xdr:rowOff>
    </xdr:to>
    <xdr:sp macro="" textlink="">
      <xdr:nvSpPr>
        <xdr:cNvPr id="140" name="フローチャート: 判断 139"/>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120456</xdr:rowOff>
    </xdr:from>
    <xdr:ext cx="762000" cy="259045"/>
    <xdr:sp macro="" textlink="">
      <xdr:nvSpPr>
        <xdr:cNvPr id="141" name="テキスト ボックス 140"/>
        <xdr:cNvSpPr txBox="1"/>
      </xdr:nvSpPr>
      <xdr:spPr>
        <a:xfrm>
          <a:off x="2844800" y="1075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94192</xdr:rowOff>
    </xdr:from>
    <xdr:to>
      <xdr:col>11</xdr:col>
      <xdr:colOff>31750</xdr:colOff>
      <xdr:row>64</xdr:row>
      <xdr:rowOff>71544</xdr:rowOff>
    </xdr:to>
    <xdr:cxnSp macro="">
      <xdr:nvCxnSpPr>
        <xdr:cNvPr id="142" name="直線コネクタ 141"/>
        <xdr:cNvCxnSpPr/>
      </xdr:nvCxnSpPr>
      <xdr:spPr>
        <a:xfrm flipV="1">
          <a:off x="1447800" y="10895542"/>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36830</xdr:rowOff>
    </xdr:from>
    <xdr:to>
      <xdr:col>11</xdr:col>
      <xdr:colOff>82550</xdr:colOff>
      <xdr:row>64</xdr:row>
      <xdr:rowOff>138430</xdr:rowOff>
    </xdr:to>
    <xdr:sp macro="" textlink="">
      <xdr:nvSpPr>
        <xdr:cNvPr id="143" name="フローチャート: 判断 142"/>
        <xdr:cNvSpPr/>
      </xdr:nvSpPr>
      <xdr:spPr>
        <a:xfrm>
          <a:off x="2286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123207</xdr:rowOff>
    </xdr:from>
    <xdr:ext cx="762000" cy="259045"/>
    <xdr:sp macro="" textlink="">
      <xdr:nvSpPr>
        <xdr:cNvPr id="144" name="テキスト ボックス 143"/>
        <xdr:cNvSpPr txBox="1"/>
      </xdr:nvSpPr>
      <xdr:spPr>
        <a:xfrm>
          <a:off x="1955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48895</xdr:rowOff>
    </xdr:from>
    <xdr:to>
      <xdr:col>7</xdr:col>
      <xdr:colOff>31750</xdr:colOff>
      <xdr:row>64</xdr:row>
      <xdr:rowOff>150495</xdr:rowOff>
    </xdr:to>
    <xdr:sp macro="" textlink="">
      <xdr:nvSpPr>
        <xdr:cNvPr id="145" name="フローチャート: 判断 144"/>
        <xdr:cNvSpPr/>
      </xdr:nvSpPr>
      <xdr:spPr>
        <a:xfrm>
          <a:off x="1397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135272</xdr:rowOff>
    </xdr:from>
    <xdr:ext cx="762000" cy="259045"/>
    <xdr:sp macro="" textlink="">
      <xdr:nvSpPr>
        <xdr:cNvPr id="146" name="テキスト ボックス 145"/>
        <xdr:cNvSpPr txBox="1"/>
      </xdr:nvSpPr>
      <xdr:spPr>
        <a:xfrm>
          <a:off x="1066800" y="1110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20744</xdr:rowOff>
    </xdr:from>
    <xdr:to>
      <xdr:col>23</xdr:col>
      <xdr:colOff>184150</xdr:colOff>
      <xdr:row>64</xdr:row>
      <xdr:rowOff>122344</xdr:rowOff>
    </xdr:to>
    <xdr:sp macro="" textlink="">
      <xdr:nvSpPr>
        <xdr:cNvPr id="152" name="楕円 151"/>
        <xdr:cNvSpPr/>
      </xdr:nvSpPr>
      <xdr:spPr>
        <a:xfrm>
          <a:off x="49022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37271</xdr:rowOff>
    </xdr:from>
    <xdr:ext cx="762000" cy="259045"/>
    <xdr:sp macro="" textlink="">
      <xdr:nvSpPr>
        <xdr:cNvPr id="153" name="財政構造の弾力性該当値テキスト"/>
        <xdr:cNvSpPr txBox="1"/>
      </xdr:nvSpPr>
      <xdr:spPr>
        <a:xfrm>
          <a:off x="50419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160020</xdr:rowOff>
    </xdr:from>
    <xdr:to>
      <xdr:col>19</xdr:col>
      <xdr:colOff>184150</xdr:colOff>
      <xdr:row>64</xdr:row>
      <xdr:rowOff>90170</xdr:rowOff>
    </xdr:to>
    <xdr:sp macro="" textlink="">
      <xdr:nvSpPr>
        <xdr:cNvPr id="154" name="楕円 153"/>
        <xdr:cNvSpPr/>
      </xdr:nvSpPr>
      <xdr:spPr>
        <a:xfrm>
          <a:off x="4064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100347</xdr:rowOff>
    </xdr:from>
    <xdr:ext cx="736600" cy="259045"/>
    <xdr:sp macro="" textlink="">
      <xdr:nvSpPr>
        <xdr:cNvPr id="155" name="テキスト ボックス 154"/>
        <xdr:cNvSpPr txBox="1"/>
      </xdr:nvSpPr>
      <xdr:spPr>
        <a:xfrm>
          <a:off x="3733800" y="1073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90594</xdr:rowOff>
    </xdr:from>
    <xdr:to>
      <xdr:col>15</xdr:col>
      <xdr:colOff>133350</xdr:colOff>
      <xdr:row>66</xdr:row>
      <xdr:rowOff>20744</xdr:rowOff>
    </xdr:to>
    <xdr:sp macro="" textlink="">
      <xdr:nvSpPr>
        <xdr:cNvPr id="156" name="楕円 155"/>
        <xdr:cNvSpPr/>
      </xdr:nvSpPr>
      <xdr:spPr>
        <a:xfrm>
          <a:off x="3175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5521</xdr:rowOff>
    </xdr:from>
    <xdr:ext cx="762000" cy="259045"/>
    <xdr:sp macro="" textlink="">
      <xdr:nvSpPr>
        <xdr:cNvPr id="157" name="テキスト ボックス 156"/>
        <xdr:cNvSpPr txBox="1"/>
      </xdr:nvSpPr>
      <xdr:spPr>
        <a:xfrm>
          <a:off x="2844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43392</xdr:rowOff>
    </xdr:from>
    <xdr:to>
      <xdr:col>11</xdr:col>
      <xdr:colOff>82550</xdr:colOff>
      <xdr:row>63</xdr:row>
      <xdr:rowOff>144992</xdr:rowOff>
    </xdr:to>
    <xdr:sp macro="" textlink="">
      <xdr:nvSpPr>
        <xdr:cNvPr id="158" name="楕円 157"/>
        <xdr:cNvSpPr/>
      </xdr:nvSpPr>
      <xdr:spPr>
        <a:xfrm>
          <a:off x="22860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155169</xdr:rowOff>
    </xdr:from>
    <xdr:ext cx="762000" cy="259045"/>
    <xdr:sp macro="" textlink="">
      <xdr:nvSpPr>
        <xdr:cNvPr id="159" name="テキスト ボックス 158"/>
        <xdr:cNvSpPr txBox="1"/>
      </xdr:nvSpPr>
      <xdr:spPr>
        <a:xfrm>
          <a:off x="1955800" y="1061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20744</xdr:rowOff>
    </xdr:from>
    <xdr:to>
      <xdr:col>7</xdr:col>
      <xdr:colOff>31750</xdr:colOff>
      <xdr:row>64</xdr:row>
      <xdr:rowOff>122344</xdr:rowOff>
    </xdr:to>
    <xdr:sp macro="" textlink="">
      <xdr:nvSpPr>
        <xdr:cNvPr id="160" name="楕円 159"/>
        <xdr:cNvSpPr/>
      </xdr:nvSpPr>
      <xdr:spPr>
        <a:xfrm>
          <a:off x="1397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132521</xdr:rowOff>
    </xdr:from>
    <xdr:ext cx="762000" cy="259045"/>
    <xdr:sp macro="" textlink="">
      <xdr:nvSpPr>
        <xdr:cNvPr id="161" name="テキスト ボックス 160"/>
        <xdr:cNvSpPr txBox="1"/>
      </xdr:nvSpPr>
      <xdr:spPr>
        <a:xfrm>
          <a:off x="1066800" y="10762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[170,347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類似団体との比較では抑制が図られていると言えるが、人口規模が小さいことなどから全国平均、神奈川県平均と比較すると高い水準にある。人件費は平成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は職員の平均年齢が下降に転じたものの、退職手当組合負担金の増により、以前として上昇を続けており、物件費についても需用費などの経常経費を中心に抑制を図っているものの、非常勤職員賃金や各種業務委託料の増が物件費全体を押し上げる要因となってい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136365</xdr:rowOff>
    </xdr:from>
    <xdr:to>
      <xdr:col>23</xdr:col>
      <xdr:colOff>133350</xdr:colOff>
      <xdr:row>89</xdr:row>
      <xdr:rowOff>27854</xdr:rowOff>
    </xdr:to>
    <xdr:cxnSp macro="">
      <xdr:nvCxnSpPr>
        <xdr:cNvPr id="193" name="直線コネクタ 192"/>
        <xdr:cNvCxnSpPr/>
      </xdr:nvCxnSpPr>
      <xdr:spPr>
        <a:xfrm flipV="1">
          <a:off x="4953000" y="13852365"/>
          <a:ext cx="0" cy="1434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171381</xdr:rowOff>
    </xdr:from>
    <xdr:ext cx="762000" cy="259045"/>
    <xdr:sp macro="" textlink="">
      <xdr:nvSpPr>
        <xdr:cNvPr id="194" name="人件費・物件費等の状況最小値テキスト"/>
        <xdr:cNvSpPr txBox="1"/>
      </xdr:nvSpPr>
      <xdr:spPr>
        <a:xfrm>
          <a:off x="5041900" y="152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27854</xdr:rowOff>
    </xdr:from>
    <xdr:to>
      <xdr:col>24</xdr:col>
      <xdr:colOff>12700</xdr:colOff>
      <xdr:row>89</xdr:row>
      <xdr:rowOff>27854</xdr:rowOff>
    </xdr:to>
    <xdr:cxnSp macro="">
      <xdr:nvCxnSpPr>
        <xdr:cNvPr id="195" name="直線コネクタ 194"/>
        <xdr:cNvCxnSpPr/>
      </xdr:nvCxnSpPr>
      <xdr:spPr>
        <a:xfrm>
          <a:off x="4864100" y="152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51292</xdr:rowOff>
    </xdr:from>
    <xdr:ext cx="762000" cy="259045"/>
    <xdr:sp macro="" textlink="">
      <xdr:nvSpPr>
        <xdr:cNvPr id="196" name="人件費・物件費等の状況最大値テキスト"/>
        <xdr:cNvSpPr txBox="1"/>
      </xdr:nvSpPr>
      <xdr:spPr>
        <a:xfrm>
          <a:off x="5041900" y="135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136365</xdr:rowOff>
    </xdr:from>
    <xdr:to>
      <xdr:col>24</xdr:col>
      <xdr:colOff>12700</xdr:colOff>
      <xdr:row>80</xdr:row>
      <xdr:rowOff>136365</xdr:rowOff>
    </xdr:to>
    <xdr:cxnSp macro="">
      <xdr:nvCxnSpPr>
        <xdr:cNvPr id="197" name="直線コネクタ 196"/>
        <xdr:cNvCxnSpPr/>
      </xdr:nvCxnSpPr>
      <xdr:spPr>
        <a:xfrm>
          <a:off x="4864100" y="1385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93593</xdr:rowOff>
    </xdr:from>
    <xdr:to>
      <xdr:col>23</xdr:col>
      <xdr:colOff>133350</xdr:colOff>
      <xdr:row>81</xdr:row>
      <xdr:rowOff>98261</xdr:rowOff>
    </xdr:to>
    <xdr:cxnSp macro="">
      <xdr:nvCxnSpPr>
        <xdr:cNvPr id="198" name="直線コネクタ 197"/>
        <xdr:cNvCxnSpPr/>
      </xdr:nvCxnSpPr>
      <xdr:spPr>
        <a:xfrm>
          <a:off x="4114800" y="13981043"/>
          <a:ext cx="838200" cy="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33636</xdr:rowOff>
    </xdr:from>
    <xdr:ext cx="762000" cy="259045"/>
    <xdr:sp macro="" textlink="">
      <xdr:nvSpPr>
        <xdr:cNvPr id="199" name="人件費・物件費等の状況平均値テキスト"/>
        <xdr:cNvSpPr txBox="1"/>
      </xdr:nvSpPr>
      <xdr:spPr>
        <a:xfrm>
          <a:off x="5041900" y="1409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61559</xdr:rowOff>
    </xdr:from>
    <xdr:to>
      <xdr:col>23</xdr:col>
      <xdr:colOff>184150</xdr:colOff>
      <xdr:row>82</xdr:row>
      <xdr:rowOff>163159</xdr:rowOff>
    </xdr:to>
    <xdr:sp macro="" textlink="">
      <xdr:nvSpPr>
        <xdr:cNvPr id="200" name="フローチャート: 判断 199"/>
        <xdr:cNvSpPr/>
      </xdr:nvSpPr>
      <xdr:spPr>
        <a:xfrm>
          <a:off x="49022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72073</xdr:rowOff>
    </xdr:from>
    <xdr:to>
      <xdr:col>19</xdr:col>
      <xdr:colOff>133350</xdr:colOff>
      <xdr:row>81</xdr:row>
      <xdr:rowOff>93593</xdr:rowOff>
    </xdr:to>
    <xdr:cxnSp macro="">
      <xdr:nvCxnSpPr>
        <xdr:cNvPr id="201" name="直線コネクタ 200"/>
        <xdr:cNvCxnSpPr/>
      </xdr:nvCxnSpPr>
      <xdr:spPr>
        <a:xfrm>
          <a:off x="3225800" y="13959523"/>
          <a:ext cx="889000" cy="2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57414</xdr:rowOff>
    </xdr:from>
    <xdr:to>
      <xdr:col>19</xdr:col>
      <xdr:colOff>184150</xdr:colOff>
      <xdr:row>82</xdr:row>
      <xdr:rowOff>159014</xdr:rowOff>
    </xdr:to>
    <xdr:sp macro="" textlink="">
      <xdr:nvSpPr>
        <xdr:cNvPr id="202" name="フローチャート: 判断 201"/>
        <xdr:cNvSpPr/>
      </xdr:nvSpPr>
      <xdr:spPr>
        <a:xfrm>
          <a:off x="4064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143791</xdr:rowOff>
    </xdr:from>
    <xdr:ext cx="736600" cy="259045"/>
    <xdr:sp macro="" textlink="">
      <xdr:nvSpPr>
        <xdr:cNvPr id="203" name="テキスト ボックス 202"/>
        <xdr:cNvSpPr txBox="1"/>
      </xdr:nvSpPr>
      <xdr:spPr>
        <a:xfrm>
          <a:off x="3733800" y="142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50408</xdr:rowOff>
    </xdr:from>
    <xdr:to>
      <xdr:col>15</xdr:col>
      <xdr:colOff>82550</xdr:colOff>
      <xdr:row>81</xdr:row>
      <xdr:rowOff>72073</xdr:rowOff>
    </xdr:to>
    <xdr:cxnSp macro="">
      <xdr:nvCxnSpPr>
        <xdr:cNvPr id="204" name="直線コネクタ 203"/>
        <xdr:cNvCxnSpPr/>
      </xdr:nvCxnSpPr>
      <xdr:spPr>
        <a:xfrm>
          <a:off x="2336800" y="13937858"/>
          <a:ext cx="889000" cy="2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69667</xdr:rowOff>
    </xdr:from>
    <xdr:to>
      <xdr:col>15</xdr:col>
      <xdr:colOff>133350</xdr:colOff>
      <xdr:row>82</xdr:row>
      <xdr:rowOff>171267</xdr:rowOff>
    </xdr:to>
    <xdr:sp macro="" textlink="">
      <xdr:nvSpPr>
        <xdr:cNvPr id="205" name="フローチャート: 判断 204"/>
        <xdr:cNvSpPr/>
      </xdr:nvSpPr>
      <xdr:spPr>
        <a:xfrm>
          <a:off x="3175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156044</xdr:rowOff>
    </xdr:from>
    <xdr:ext cx="762000" cy="259045"/>
    <xdr:sp macro="" textlink="">
      <xdr:nvSpPr>
        <xdr:cNvPr id="206" name="テキスト ボックス 205"/>
        <xdr:cNvSpPr txBox="1"/>
      </xdr:nvSpPr>
      <xdr:spPr>
        <a:xfrm>
          <a:off x="2844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33448</xdr:rowOff>
    </xdr:from>
    <xdr:to>
      <xdr:col>11</xdr:col>
      <xdr:colOff>31750</xdr:colOff>
      <xdr:row>81</xdr:row>
      <xdr:rowOff>50408</xdr:rowOff>
    </xdr:to>
    <xdr:cxnSp macro="">
      <xdr:nvCxnSpPr>
        <xdr:cNvPr id="207" name="直線コネクタ 206"/>
        <xdr:cNvCxnSpPr/>
      </xdr:nvCxnSpPr>
      <xdr:spPr>
        <a:xfrm>
          <a:off x="1447800" y="13920898"/>
          <a:ext cx="889000" cy="1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44007</xdr:rowOff>
    </xdr:from>
    <xdr:to>
      <xdr:col>11</xdr:col>
      <xdr:colOff>82550</xdr:colOff>
      <xdr:row>82</xdr:row>
      <xdr:rowOff>145607</xdr:rowOff>
    </xdr:to>
    <xdr:sp macro="" textlink="">
      <xdr:nvSpPr>
        <xdr:cNvPr id="208" name="フローチャート: 判断 207"/>
        <xdr:cNvSpPr/>
      </xdr:nvSpPr>
      <xdr:spPr>
        <a:xfrm>
          <a:off x="2286000" y="1410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130384</xdr:rowOff>
    </xdr:from>
    <xdr:ext cx="762000" cy="259045"/>
    <xdr:sp macro="" textlink="">
      <xdr:nvSpPr>
        <xdr:cNvPr id="209" name="テキスト ボックス 208"/>
        <xdr:cNvSpPr txBox="1"/>
      </xdr:nvSpPr>
      <xdr:spPr>
        <a:xfrm>
          <a:off x="1955800" y="1418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22583</xdr:rowOff>
    </xdr:from>
    <xdr:to>
      <xdr:col>7</xdr:col>
      <xdr:colOff>31750</xdr:colOff>
      <xdr:row>81</xdr:row>
      <xdr:rowOff>124183</xdr:rowOff>
    </xdr:to>
    <xdr:sp macro="" textlink="">
      <xdr:nvSpPr>
        <xdr:cNvPr id="210" name="フローチャート: 判断 209"/>
        <xdr:cNvSpPr/>
      </xdr:nvSpPr>
      <xdr:spPr>
        <a:xfrm>
          <a:off x="1397000" y="13910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108960</xdr:rowOff>
    </xdr:from>
    <xdr:ext cx="762000" cy="259045"/>
    <xdr:sp macro="" textlink="">
      <xdr:nvSpPr>
        <xdr:cNvPr id="211" name="テキスト ボックス 210"/>
        <xdr:cNvSpPr txBox="1"/>
      </xdr:nvSpPr>
      <xdr:spPr>
        <a:xfrm>
          <a:off x="1066800" y="13996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47461</xdr:rowOff>
    </xdr:from>
    <xdr:to>
      <xdr:col>23</xdr:col>
      <xdr:colOff>184150</xdr:colOff>
      <xdr:row>81</xdr:row>
      <xdr:rowOff>149061</xdr:rowOff>
    </xdr:to>
    <xdr:sp macro="" textlink="">
      <xdr:nvSpPr>
        <xdr:cNvPr id="217" name="楕円 216"/>
        <xdr:cNvSpPr/>
      </xdr:nvSpPr>
      <xdr:spPr>
        <a:xfrm>
          <a:off x="4902200" y="1393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63988</xdr:rowOff>
    </xdr:from>
    <xdr:ext cx="762000" cy="259045"/>
    <xdr:sp macro="" textlink="">
      <xdr:nvSpPr>
        <xdr:cNvPr id="218" name="人件費・物件費等の状況該当値テキスト"/>
        <xdr:cNvSpPr txBox="1"/>
      </xdr:nvSpPr>
      <xdr:spPr>
        <a:xfrm>
          <a:off x="5041900" y="1377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42793</xdr:rowOff>
    </xdr:from>
    <xdr:to>
      <xdr:col>19</xdr:col>
      <xdr:colOff>184150</xdr:colOff>
      <xdr:row>81</xdr:row>
      <xdr:rowOff>144393</xdr:rowOff>
    </xdr:to>
    <xdr:sp macro="" textlink="">
      <xdr:nvSpPr>
        <xdr:cNvPr id="219" name="楕円 218"/>
        <xdr:cNvSpPr/>
      </xdr:nvSpPr>
      <xdr:spPr>
        <a:xfrm>
          <a:off x="4064000" y="1393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154570</xdr:rowOff>
    </xdr:from>
    <xdr:ext cx="736600" cy="259045"/>
    <xdr:sp macro="" textlink="">
      <xdr:nvSpPr>
        <xdr:cNvPr id="220" name="テキスト ボックス 219"/>
        <xdr:cNvSpPr txBox="1"/>
      </xdr:nvSpPr>
      <xdr:spPr>
        <a:xfrm>
          <a:off x="3733800" y="13699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21273</xdr:rowOff>
    </xdr:from>
    <xdr:to>
      <xdr:col>15</xdr:col>
      <xdr:colOff>133350</xdr:colOff>
      <xdr:row>81</xdr:row>
      <xdr:rowOff>122873</xdr:rowOff>
    </xdr:to>
    <xdr:sp macro="" textlink="">
      <xdr:nvSpPr>
        <xdr:cNvPr id="221" name="楕円 220"/>
        <xdr:cNvSpPr/>
      </xdr:nvSpPr>
      <xdr:spPr>
        <a:xfrm>
          <a:off x="3175000" y="1390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133050</xdr:rowOff>
    </xdr:from>
    <xdr:ext cx="762000" cy="259045"/>
    <xdr:sp macro="" textlink="">
      <xdr:nvSpPr>
        <xdr:cNvPr id="222" name="テキスト ボックス 221"/>
        <xdr:cNvSpPr txBox="1"/>
      </xdr:nvSpPr>
      <xdr:spPr>
        <a:xfrm>
          <a:off x="2844800" y="13677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171058</xdr:rowOff>
    </xdr:from>
    <xdr:to>
      <xdr:col>11</xdr:col>
      <xdr:colOff>82550</xdr:colOff>
      <xdr:row>81</xdr:row>
      <xdr:rowOff>101208</xdr:rowOff>
    </xdr:to>
    <xdr:sp macro="" textlink="">
      <xdr:nvSpPr>
        <xdr:cNvPr id="223" name="楕円 222"/>
        <xdr:cNvSpPr/>
      </xdr:nvSpPr>
      <xdr:spPr>
        <a:xfrm>
          <a:off x="2286000" y="1388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111385</xdr:rowOff>
    </xdr:from>
    <xdr:ext cx="762000" cy="259045"/>
    <xdr:sp macro="" textlink="">
      <xdr:nvSpPr>
        <xdr:cNvPr id="224" name="テキスト ボックス 223"/>
        <xdr:cNvSpPr txBox="1"/>
      </xdr:nvSpPr>
      <xdr:spPr>
        <a:xfrm>
          <a:off x="1955800" y="1365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154098</xdr:rowOff>
    </xdr:from>
    <xdr:to>
      <xdr:col>7</xdr:col>
      <xdr:colOff>31750</xdr:colOff>
      <xdr:row>81</xdr:row>
      <xdr:rowOff>84248</xdr:rowOff>
    </xdr:to>
    <xdr:sp macro="" textlink="">
      <xdr:nvSpPr>
        <xdr:cNvPr id="225" name="楕円 224"/>
        <xdr:cNvSpPr/>
      </xdr:nvSpPr>
      <xdr:spPr>
        <a:xfrm>
          <a:off x="1397000" y="1387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94425</xdr:rowOff>
    </xdr:from>
    <xdr:ext cx="762000" cy="259045"/>
    <xdr:sp macro="" textlink="">
      <xdr:nvSpPr>
        <xdr:cNvPr id="226" name="テキスト ボックス 225"/>
        <xdr:cNvSpPr txBox="1"/>
      </xdr:nvSpPr>
      <xdr:spPr>
        <a:xfrm>
          <a:off x="1066800" y="13638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類似団体との比較では中位以下であり、全国町村平均を上回っている。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年度による採用人数の平準化等により、職員の年齢構成の偏りの是正を図り、中長期的な視点からラスパイレス指数の上昇抑制に向けて引き続き取り組む必要がある。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89</xdr:row>
      <xdr:rowOff>96661</xdr:rowOff>
    </xdr:to>
    <xdr:cxnSp macro="">
      <xdr:nvCxnSpPr>
        <xdr:cNvPr id="255" name="直線コネクタ 254"/>
        <xdr:cNvCxnSpPr/>
      </xdr:nvCxnSpPr>
      <xdr:spPr>
        <a:xfrm flipV="1">
          <a:off x="17018000" y="13773855"/>
          <a:ext cx="0" cy="1581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8"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9" name="直線コネクタ 258"/>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61384</xdr:rowOff>
    </xdr:from>
    <xdr:to>
      <xdr:col>81</xdr:col>
      <xdr:colOff>44450</xdr:colOff>
      <xdr:row>86</xdr:row>
      <xdr:rowOff>155222</xdr:rowOff>
    </xdr:to>
    <xdr:cxnSp macro="">
      <xdr:nvCxnSpPr>
        <xdr:cNvPr id="260" name="直線コネクタ 259"/>
        <xdr:cNvCxnSpPr/>
      </xdr:nvCxnSpPr>
      <xdr:spPr>
        <a:xfrm flipV="1">
          <a:off x="16179800" y="14806084"/>
          <a:ext cx="8382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61" name="給与水準   （国との比較）平均値テキスト"/>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62" name="フローチャート: 判断 261"/>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128411</xdr:rowOff>
    </xdr:from>
    <xdr:to>
      <xdr:col>77</xdr:col>
      <xdr:colOff>44450</xdr:colOff>
      <xdr:row>86</xdr:row>
      <xdr:rowOff>155222</xdr:rowOff>
    </xdr:to>
    <xdr:cxnSp macro="">
      <xdr:nvCxnSpPr>
        <xdr:cNvPr id="263" name="直線コネクタ 262"/>
        <xdr:cNvCxnSpPr/>
      </xdr:nvCxnSpPr>
      <xdr:spPr>
        <a:xfrm>
          <a:off x="15290800" y="148731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7761</xdr:rowOff>
    </xdr:from>
    <xdr:to>
      <xdr:col>77</xdr:col>
      <xdr:colOff>95250</xdr:colOff>
      <xdr:row>85</xdr:row>
      <xdr:rowOff>109361</xdr:rowOff>
    </xdr:to>
    <xdr:sp macro="" textlink="">
      <xdr:nvSpPr>
        <xdr:cNvPr id="264" name="フローチャート: 判断 263"/>
        <xdr:cNvSpPr/>
      </xdr:nvSpPr>
      <xdr:spPr>
        <a:xfrm>
          <a:off x="16129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119538</xdr:rowOff>
    </xdr:from>
    <xdr:ext cx="736600" cy="259045"/>
    <xdr:sp macro="" textlink="">
      <xdr:nvSpPr>
        <xdr:cNvPr id="265" name="テキスト ボックス 264"/>
        <xdr:cNvSpPr txBox="1"/>
      </xdr:nvSpPr>
      <xdr:spPr>
        <a:xfrm>
          <a:off x="15798800" y="1434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34572</xdr:rowOff>
    </xdr:from>
    <xdr:to>
      <xdr:col>72</xdr:col>
      <xdr:colOff>203200</xdr:colOff>
      <xdr:row>86</xdr:row>
      <xdr:rowOff>128411</xdr:rowOff>
    </xdr:to>
    <xdr:cxnSp macro="">
      <xdr:nvCxnSpPr>
        <xdr:cNvPr id="266" name="直線コネクタ 265"/>
        <xdr:cNvCxnSpPr/>
      </xdr:nvCxnSpPr>
      <xdr:spPr>
        <a:xfrm>
          <a:off x="14401800" y="14779272"/>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7761</xdr:rowOff>
    </xdr:from>
    <xdr:to>
      <xdr:col>73</xdr:col>
      <xdr:colOff>44450</xdr:colOff>
      <xdr:row>85</xdr:row>
      <xdr:rowOff>109361</xdr:rowOff>
    </xdr:to>
    <xdr:sp macro="" textlink="">
      <xdr:nvSpPr>
        <xdr:cNvPr id="267" name="フローチャート: 判断 266"/>
        <xdr:cNvSpPr/>
      </xdr:nvSpPr>
      <xdr:spPr>
        <a:xfrm>
          <a:off x="15240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119538</xdr:rowOff>
    </xdr:from>
    <xdr:ext cx="762000" cy="259045"/>
    <xdr:sp macro="" textlink="">
      <xdr:nvSpPr>
        <xdr:cNvPr id="268" name="テキスト ボックス 267"/>
        <xdr:cNvSpPr txBox="1"/>
      </xdr:nvSpPr>
      <xdr:spPr>
        <a:xfrm>
          <a:off x="14909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18345</xdr:rowOff>
    </xdr:from>
    <xdr:to>
      <xdr:col>68</xdr:col>
      <xdr:colOff>152400</xdr:colOff>
      <xdr:row>86</xdr:row>
      <xdr:rowOff>34572</xdr:rowOff>
    </xdr:to>
    <xdr:cxnSp macro="">
      <xdr:nvCxnSpPr>
        <xdr:cNvPr id="269" name="直線コネクタ 268"/>
        <xdr:cNvCxnSpPr/>
      </xdr:nvCxnSpPr>
      <xdr:spPr>
        <a:xfrm>
          <a:off x="13512800" y="14591595"/>
          <a:ext cx="889000" cy="18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18345</xdr:rowOff>
    </xdr:from>
    <xdr:to>
      <xdr:col>68</xdr:col>
      <xdr:colOff>203200</xdr:colOff>
      <xdr:row>84</xdr:row>
      <xdr:rowOff>119945</xdr:rowOff>
    </xdr:to>
    <xdr:sp macro="" textlink="">
      <xdr:nvSpPr>
        <xdr:cNvPr id="270" name="フローチャート: 判断 269"/>
        <xdr:cNvSpPr/>
      </xdr:nvSpPr>
      <xdr:spPr>
        <a:xfrm>
          <a:off x="143510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130122</xdr:rowOff>
    </xdr:from>
    <xdr:ext cx="762000" cy="259045"/>
    <xdr:sp macro="" textlink="">
      <xdr:nvSpPr>
        <xdr:cNvPr id="271" name="テキスト ボックス 270"/>
        <xdr:cNvSpPr txBox="1"/>
      </xdr:nvSpPr>
      <xdr:spPr>
        <a:xfrm>
          <a:off x="14020800" y="1418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72" name="フローチャート: 判断 271"/>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73" name="テキスト ボックス 272"/>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79" name="楕円 278"/>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154111</xdr:rowOff>
    </xdr:from>
    <xdr:ext cx="762000" cy="259045"/>
    <xdr:sp macro="" textlink="">
      <xdr:nvSpPr>
        <xdr:cNvPr id="280" name="給与水準   （国との比較）該当値テキスト"/>
        <xdr:cNvSpPr txBox="1"/>
      </xdr:nvSpPr>
      <xdr:spPr>
        <a:xfrm>
          <a:off x="17106900" y="147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104422</xdr:rowOff>
    </xdr:from>
    <xdr:to>
      <xdr:col>77</xdr:col>
      <xdr:colOff>95250</xdr:colOff>
      <xdr:row>87</xdr:row>
      <xdr:rowOff>34572</xdr:rowOff>
    </xdr:to>
    <xdr:sp macro="" textlink="">
      <xdr:nvSpPr>
        <xdr:cNvPr id="281" name="楕円 280"/>
        <xdr:cNvSpPr/>
      </xdr:nvSpPr>
      <xdr:spPr>
        <a:xfrm>
          <a:off x="16129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19349</xdr:rowOff>
    </xdr:from>
    <xdr:ext cx="736600" cy="259045"/>
    <xdr:sp macro="" textlink="">
      <xdr:nvSpPr>
        <xdr:cNvPr id="282" name="テキスト ボックス 281"/>
        <xdr:cNvSpPr txBox="1"/>
      </xdr:nvSpPr>
      <xdr:spPr>
        <a:xfrm>
          <a:off x="15798800" y="1493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77611</xdr:rowOff>
    </xdr:from>
    <xdr:to>
      <xdr:col>73</xdr:col>
      <xdr:colOff>44450</xdr:colOff>
      <xdr:row>87</xdr:row>
      <xdr:rowOff>7761</xdr:rowOff>
    </xdr:to>
    <xdr:sp macro="" textlink="">
      <xdr:nvSpPr>
        <xdr:cNvPr id="283" name="楕円 282"/>
        <xdr:cNvSpPr/>
      </xdr:nvSpPr>
      <xdr:spPr>
        <a:xfrm>
          <a:off x="15240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163988</xdr:rowOff>
    </xdr:from>
    <xdr:ext cx="762000" cy="259045"/>
    <xdr:sp macro="" textlink="">
      <xdr:nvSpPr>
        <xdr:cNvPr id="284" name="テキスト ボックス 283"/>
        <xdr:cNvSpPr txBox="1"/>
      </xdr:nvSpPr>
      <xdr:spPr>
        <a:xfrm>
          <a:off x="14909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155222</xdr:rowOff>
    </xdr:from>
    <xdr:to>
      <xdr:col>68</xdr:col>
      <xdr:colOff>203200</xdr:colOff>
      <xdr:row>86</xdr:row>
      <xdr:rowOff>85372</xdr:rowOff>
    </xdr:to>
    <xdr:sp macro="" textlink="">
      <xdr:nvSpPr>
        <xdr:cNvPr id="285" name="楕円 284"/>
        <xdr:cNvSpPr/>
      </xdr:nvSpPr>
      <xdr:spPr>
        <a:xfrm>
          <a:off x="14351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70149</xdr:rowOff>
    </xdr:from>
    <xdr:ext cx="762000" cy="259045"/>
    <xdr:sp macro="" textlink="">
      <xdr:nvSpPr>
        <xdr:cNvPr id="286" name="テキスト ボックス 285"/>
        <xdr:cNvSpPr txBox="1"/>
      </xdr:nvSpPr>
      <xdr:spPr>
        <a:xfrm>
          <a:off x="14020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138995</xdr:rowOff>
    </xdr:from>
    <xdr:to>
      <xdr:col>64</xdr:col>
      <xdr:colOff>152400</xdr:colOff>
      <xdr:row>85</xdr:row>
      <xdr:rowOff>69145</xdr:rowOff>
    </xdr:to>
    <xdr:sp macro="" textlink="">
      <xdr:nvSpPr>
        <xdr:cNvPr id="287" name="楕円 286"/>
        <xdr:cNvSpPr/>
      </xdr:nvSpPr>
      <xdr:spPr>
        <a:xfrm>
          <a:off x="13462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53922</xdr:rowOff>
    </xdr:from>
    <xdr:ext cx="762000" cy="259045"/>
    <xdr:sp macro="" textlink="">
      <xdr:nvSpPr>
        <xdr:cNvPr id="288" name="テキスト ボックス 287"/>
        <xdr:cNvSpPr txBox="1"/>
      </xdr:nvSpPr>
      <xdr:spPr>
        <a:xfrm>
          <a:off x="13131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規模が小さいため、全国平均、県平均を上回っているが、類似団体との比較では抑制が図られている。各年度の新規職員の採用については基本的に退職者の補充にとどめるなど、抑制に努めており、引き続き適正な定員管理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101664</xdr:rowOff>
    </xdr:from>
    <xdr:to>
      <xdr:col>81</xdr:col>
      <xdr:colOff>44450</xdr:colOff>
      <xdr:row>65</xdr:row>
      <xdr:rowOff>157480</xdr:rowOff>
    </xdr:to>
    <xdr:cxnSp macro="">
      <xdr:nvCxnSpPr>
        <xdr:cNvPr id="314" name="直線コネクタ 313"/>
        <xdr:cNvCxnSpPr/>
      </xdr:nvCxnSpPr>
      <xdr:spPr>
        <a:xfrm flipV="1">
          <a:off x="17018000" y="10045764"/>
          <a:ext cx="0" cy="1255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5" name="定員管理の状況最小値テキスト"/>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6" name="直線コネクタ 315"/>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16591</xdr:rowOff>
    </xdr:from>
    <xdr:ext cx="762000" cy="259045"/>
    <xdr:sp macro="" textlink="">
      <xdr:nvSpPr>
        <xdr:cNvPr id="317" name="定員管理の状況最大値テキスト"/>
        <xdr:cNvSpPr txBox="1"/>
      </xdr:nvSpPr>
      <xdr:spPr>
        <a:xfrm>
          <a:off x="17106900" y="9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101664</xdr:rowOff>
    </xdr:from>
    <xdr:to>
      <xdr:col>81</xdr:col>
      <xdr:colOff>133350</xdr:colOff>
      <xdr:row>58</xdr:row>
      <xdr:rowOff>101664</xdr:rowOff>
    </xdr:to>
    <xdr:cxnSp macro="">
      <xdr:nvCxnSpPr>
        <xdr:cNvPr id="318" name="直線コネクタ 317"/>
        <xdr:cNvCxnSpPr/>
      </xdr:nvCxnSpPr>
      <xdr:spPr>
        <a:xfrm>
          <a:off x="16929100" y="1004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52070</xdr:rowOff>
    </xdr:from>
    <xdr:to>
      <xdr:col>81</xdr:col>
      <xdr:colOff>44450</xdr:colOff>
      <xdr:row>59</xdr:row>
      <xdr:rowOff>53277</xdr:rowOff>
    </xdr:to>
    <xdr:cxnSp macro="">
      <xdr:nvCxnSpPr>
        <xdr:cNvPr id="319" name="直線コネクタ 318"/>
        <xdr:cNvCxnSpPr/>
      </xdr:nvCxnSpPr>
      <xdr:spPr>
        <a:xfrm flipV="1">
          <a:off x="16179800" y="10167620"/>
          <a:ext cx="8382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148290</xdr:rowOff>
    </xdr:from>
    <xdr:ext cx="762000" cy="259045"/>
    <xdr:sp macro="" textlink="">
      <xdr:nvSpPr>
        <xdr:cNvPr id="320" name="定員管理の状況平均値テキスト"/>
        <xdr:cNvSpPr txBox="1"/>
      </xdr:nvSpPr>
      <xdr:spPr>
        <a:xfrm>
          <a:off x="17106900" y="1026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21" name="フローチャート: 判断 320"/>
        <xdr:cNvSpPr/>
      </xdr:nvSpPr>
      <xdr:spPr>
        <a:xfrm>
          <a:off x="169672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49054</xdr:rowOff>
    </xdr:from>
    <xdr:to>
      <xdr:col>77</xdr:col>
      <xdr:colOff>44450</xdr:colOff>
      <xdr:row>59</xdr:row>
      <xdr:rowOff>53277</xdr:rowOff>
    </xdr:to>
    <xdr:cxnSp macro="">
      <xdr:nvCxnSpPr>
        <xdr:cNvPr id="322" name="直線コネクタ 321"/>
        <xdr:cNvCxnSpPr/>
      </xdr:nvCxnSpPr>
      <xdr:spPr>
        <a:xfrm>
          <a:off x="15290800" y="10164604"/>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540</xdr:rowOff>
    </xdr:from>
    <xdr:to>
      <xdr:col>77</xdr:col>
      <xdr:colOff>95250</xdr:colOff>
      <xdr:row>60</xdr:row>
      <xdr:rowOff>102140</xdr:rowOff>
    </xdr:to>
    <xdr:sp macro="" textlink="">
      <xdr:nvSpPr>
        <xdr:cNvPr id="323" name="フローチャート: 判断 322"/>
        <xdr:cNvSpPr/>
      </xdr:nvSpPr>
      <xdr:spPr>
        <a:xfrm>
          <a:off x="16129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86917</xdr:rowOff>
    </xdr:from>
    <xdr:ext cx="736600" cy="259045"/>
    <xdr:sp macro="" textlink="">
      <xdr:nvSpPr>
        <xdr:cNvPr id="324" name="テキスト ボックス 323"/>
        <xdr:cNvSpPr txBox="1"/>
      </xdr:nvSpPr>
      <xdr:spPr>
        <a:xfrm>
          <a:off x="15798800" y="1037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46641</xdr:rowOff>
    </xdr:from>
    <xdr:to>
      <xdr:col>72</xdr:col>
      <xdr:colOff>203200</xdr:colOff>
      <xdr:row>59</xdr:row>
      <xdr:rowOff>49054</xdr:rowOff>
    </xdr:to>
    <xdr:cxnSp macro="">
      <xdr:nvCxnSpPr>
        <xdr:cNvPr id="325" name="直線コネクタ 324"/>
        <xdr:cNvCxnSpPr/>
      </xdr:nvCxnSpPr>
      <xdr:spPr>
        <a:xfrm>
          <a:off x="14401800" y="10162191"/>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11399</xdr:rowOff>
    </xdr:from>
    <xdr:to>
      <xdr:col>73</xdr:col>
      <xdr:colOff>44450</xdr:colOff>
      <xdr:row>60</xdr:row>
      <xdr:rowOff>112999</xdr:rowOff>
    </xdr:to>
    <xdr:sp macro="" textlink="">
      <xdr:nvSpPr>
        <xdr:cNvPr id="326" name="フローチャート: 判断 325"/>
        <xdr:cNvSpPr/>
      </xdr:nvSpPr>
      <xdr:spPr>
        <a:xfrm>
          <a:off x="15240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97776</xdr:rowOff>
    </xdr:from>
    <xdr:ext cx="762000" cy="259045"/>
    <xdr:sp macro="" textlink="">
      <xdr:nvSpPr>
        <xdr:cNvPr id="327" name="テキスト ボックス 326"/>
        <xdr:cNvSpPr txBox="1"/>
      </xdr:nvSpPr>
      <xdr:spPr>
        <a:xfrm>
          <a:off x="14909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41815</xdr:rowOff>
    </xdr:from>
    <xdr:to>
      <xdr:col>68</xdr:col>
      <xdr:colOff>152400</xdr:colOff>
      <xdr:row>59</xdr:row>
      <xdr:rowOff>46641</xdr:rowOff>
    </xdr:to>
    <xdr:cxnSp macro="">
      <xdr:nvCxnSpPr>
        <xdr:cNvPr id="328" name="直線コネクタ 327"/>
        <xdr:cNvCxnSpPr/>
      </xdr:nvCxnSpPr>
      <xdr:spPr>
        <a:xfrm>
          <a:off x="13512800" y="10157365"/>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39148</xdr:rowOff>
    </xdr:from>
    <xdr:to>
      <xdr:col>68</xdr:col>
      <xdr:colOff>203200</xdr:colOff>
      <xdr:row>60</xdr:row>
      <xdr:rowOff>140748</xdr:rowOff>
    </xdr:to>
    <xdr:sp macro="" textlink="">
      <xdr:nvSpPr>
        <xdr:cNvPr id="329" name="フローチャート: 判断 328"/>
        <xdr:cNvSpPr/>
      </xdr:nvSpPr>
      <xdr:spPr>
        <a:xfrm>
          <a:off x="14351000" y="1032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125525</xdr:rowOff>
    </xdr:from>
    <xdr:ext cx="762000" cy="259045"/>
    <xdr:sp macro="" textlink="">
      <xdr:nvSpPr>
        <xdr:cNvPr id="330" name="テキスト ボックス 329"/>
        <xdr:cNvSpPr txBox="1"/>
      </xdr:nvSpPr>
      <xdr:spPr>
        <a:xfrm>
          <a:off x="14020800" y="1041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48323</xdr:rowOff>
    </xdr:from>
    <xdr:to>
      <xdr:col>64</xdr:col>
      <xdr:colOff>152400</xdr:colOff>
      <xdr:row>59</xdr:row>
      <xdr:rowOff>149923</xdr:rowOff>
    </xdr:to>
    <xdr:sp macro="" textlink="">
      <xdr:nvSpPr>
        <xdr:cNvPr id="331" name="フローチャート: 判断 330"/>
        <xdr:cNvSpPr/>
      </xdr:nvSpPr>
      <xdr:spPr>
        <a:xfrm>
          <a:off x="13462000" y="10163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134700</xdr:rowOff>
    </xdr:from>
    <xdr:ext cx="762000" cy="259045"/>
    <xdr:sp macro="" textlink="">
      <xdr:nvSpPr>
        <xdr:cNvPr id="332" name="テキスト ボックス 331"/>
        <xdr:cNvSpPr txBox="1"/>
      </xdr:nvSpPr>
      <xdr:spPr>
        <a:xfrm>
          <a:off x="13131800" y="1025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1270</xdr:rowOff>
    </xdr:from>
    <xdr:to>
      <xdr:col>81</xdr:col>
      <xdr:colOff>95250</xdr:colOff>
      <xdr:row>59</xdr:row>
      <xdr:rowOff>102870</xdr:rowOff>
    </xdr:to>
    <xdr:sp macro="" textlink="">
      <xdr:nvSpPr>
        <xdr:cNvPr id="338" name="楕円 337"/>
        <xdr:cNvSpPr/>
      </xdr:nvSpPr>
      <xdr:spPr>
        <a:xfrm>
          <a:off x="169672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93997</xdr:rowOff>
    </xdr:from>
    <xdr:ext cx="762000" cy="259045"/>
    <xdr:sp macro="" textlink="">
      <xdr:nvSpPr>
        <xdr:cNvPr id="339" name="定員管理の状況該当値テキスト"/>
        <xdr:cNvSpPr txBox="1"/>
      </xdr:nvSpPr>
      <xdr:spPr>
        <a:xfrm>
          <a:off x="171069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2477</xdr:rowOff>
    </xdr:from>
    <xdr:to>
      <xdr:col>77</xdr:col>
      <xdr:colOff>95250</xdr:colOff>
      <xdr:row>59</xdr:row>
      <xdr:rowOff>104077</xdr:rowOff>
    </xdr:to>
    <xdr:sp macro="" textlink="">
      <xdr:nvSpPr>
        <xdr:cNvPr id="340" name="楕円 339"/>
        <xdr:cNvSpPr/>
      </xdr:nvSpPr>
      <xdr:spPr>
        <a:xfrm>
          <a:off x="16129000" y="1011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114254</xdr:rowOff>
    </xdr:from>
    <xdr:ext cx="736600" cy="259045"/>
    <xdr:sp macro="" textlink="">
      <xdr:nvSpPr>
        <xdr:cNvPr id="341" name="テキスト ボックス 340"/>
        <xdr:cNvSpPr txBox="1"/>
      </xdr:nvSpPr>
      <xdr:spPr>
        <a:xfrm>
          <a:off x="15798800" y="9886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169704</xdr:rowOff>
    </xdr:from>
    <xdr:to>
      <xdr:col>73</xdr:col>
      <xdr:colOff>44450</xdr:colOff>
      <xdr:row>59</xdr:row>
      <xdr:rowOff>99854</xdr:rowOff>
    </xdr:to>
    <xdr:sp macro="" textlink="">
      <xdr:nvSpPr>
        <xdr:cNvPr id="342" name="楕円 341"/>
        <xdr:cNvSpPr/>
      </xdr:nvSpPr>
      <xdr:spPr>
        <a:xfrm>
          <a:off x="15240000" y="1011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110031</xdr:rowOff>
    </xdr:from>
    <xdr:ext cx="762000" cy="259045"/>
    <xdr:sp macro="" textlink="">
      <xdr:nvSpPr>
        <xdr:cNvPr id="343" name="テキスト ボックス 342"/>
        <xdr:cNvSpPr txBox="1"/>
      </xdr:nvSpPr>
      <xdr:spPr>
        <a:xfrm>
          <a:off x="14909800" y="9882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167291</xdr:rowOff>
    </xdr:from>
    <xdr:to>
      <xdr:col>68</xdr:col>
      <xdr:colOff>203200</xdr:colOff>
      <xdr:row>59</xdr:row>
      <xdr:rowOff>97441</xdr:rowOff>
    </xdr:to>
    <xdr:sp macro="" textlink="">
      <xdr:nvSpPr>
        <xdr:cNvPr id="344" name="楕円 343"/>
        <xdr:cNvSpPr/>
      </xdr:nvSpPr>
      <xdr:spPr>
        <a:xfrm>
          <a:off x="14351000" y="1011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107618</xdr:rowOff>
    </xdr:from>
    <xdr:ext cx="762000" cy="259045"/>
    <xdr:sp macro="" textlink="">
      <xdr:nvSpPr>
        <xdr:cNvPr id="345" name="テキスト ボックス 344"/>
        <xdr:cNvSpPr txBox="1"/>
      </xdr:nvSpPr>
      <xdr:spPr>
        <a:xfrm>
          <a:off x="14020800" y="988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162465</xdr:rowOff>
    </xdr:from>
    <xdr:to>
      <xdr:col>64</xdr:col>
      <xdr:colOff>152400</xdr:colOff>
      <xdr:row>59</xdr:row>
      <xdr:rowOff>92615</xdr:rowOff>
    </xdr:to>
    <xdr:sp macro="" textlink="">
      <xdr:nvSpPr>
        <xdr:cNvPr id="346" name="楕円 345"/>
        <xdr:cNvSpPr/>
      </xdr:nvSpPr>
      <xdr:spPr>
        <a:xfrm>
          <a:off x="13462000" y="1010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102792</xdr:rowOff>
    </xdr:from>
    <xdr:ext cx="762000" cy="259045"/>
    <xdr:sp macro="" textlink="">
      <xdr:nvSpPr>
        <xdr:cNvPr id="347" name="テキスト ボックス 346"/>
        <xdr:cNvSpPr txBox="1"/>
      </xdr:nvSpPr>
      <xdr:spPr>
        <a:xfrm>
          <a:off x="13131800" y="9875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類似団体、全国平均、県平均と比較して抑制が図られている状況にある。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年度から着手している防災行政無線デジタル化事業に伴う新規借入を行っているため、一般会計の地方債元利償還金は増加しているが、公営企業会計等への準元利償還金が減少したことにより、対前年度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の減となった。引き続き計画的な償還を進めるとともに、将来負担の平準化を考慮し、極端な比率の上昇の抑制に努める。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145796</xdr:rowOff>
    </xdr:to>
    <xdr:cxnSp macro="">
      <xdr:nvCxnSpPr>
        <xdr:cNvPr id="374" name="直線コネクタ 373"/>
        <xdr:cNvCxnSpPr/>
      </xdr:nvCxnSpPr>
      <xdr:spPr>
        <a:xfrm flipV="1">
          <a:off x="17018000" y="621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5" name="公債費負担の状況最小値テキスト"/>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6" name="直線コネクタ 375"/>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16256</xdr:rowOff>
    </xdr:from>
    <xdr:to>
      <xdr:col>81</xdr:col>
      <xdr:colOff>44450</xdr:colOff>
      <xdr:row>38</xdr:row>
      <xdr:rowOff>122428</xdr:rowOff>
    </xdr:to>
    <xdr:cxnSp macro="">
      <xdr:nvCxnSpPr>
        <xdr:cNvPr id="379" name="直線コネクタ 378"/>
        <xdr:cNvCxnSpPr/>
      </xdr:nvCxnSpPr>
      <xdr:spPr>
        <a:xfrm flipV="1">
          <a:off x="16179800" y="6531356"/>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19321</xdr:rowOff>
    </xdr:from>
    <xdr:ext cx="762000" cy="259045"/>
    <xdr:sp macro="" textlink="">
      <xdr:nvSpPr>
        <xdr:cNvPr id="380" name="公債費負担の状況平均値テキスト"/>
        <xdr:cNvSpPr txBox="1"/>
      </xdr:nvSpPr>
      <xdr:spPr>
        <a:xfrm>
          <a:off x="17106900" y="687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1" name="フローチャート: 判断 380"/>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122428</xdr:rowOff>
    </xdr:from>
    <xdr:to>
      <xdr:col>77</xdr:col>
      <xdr:colOff>44450</xdr:colOff>
      <xdr:row>39</xdr:row>
      <xdr:rowOff>86106</xdr:rowOff>
    </xdr:to>
    <xdr:cxnSp macro="">
      <xdr:nvCxnSpPr>
        <xdr:cNvPr id="382" name="直線コネクタ 381"/>
        <xdr:cNvCxnSpPr/>
      </xdr:nvCxnSpPr>
      <xdr:spPr>
        <a:xfrm flipV="1">
          <a:off x="15290800" y="663752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384" name="テキスト ボックス 383"/>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86106</xdr:rowOff>
    </xdr:from>
    <xdr:to>
      <xdr:col>72</xdr:col>
      <xdr:colOff>203200</xdr:colOff>
      <xdr:row>40</xdr:row>
      <xdr:rowOff>11176</xdr:rowOff>
    </xdr:to>
    <xdr:cxnSp macro="">
      <xdr:nvCxnSpPr>
        <xdr:cNvPr id="385" name="直線コネクタ 384"/>
        <xdr:cNvCxnSpPr/>
      </xdr:nvCxnSpPr>
      <xdr:spPr>
        <a:xfrm flipV="1">
          <a:off x="14401800" y="677265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6" name="フローチャート: 判断 385"/>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143273</xdr:rowOff>
    </xdr:from>
    <xdr:ext cx="762000" cy="259045"/>
    <xdr:sp macro="" textlink="">
      <xdr:nvSpPr>
        <xdr:cNvPr id="387" name="テキスト ボックス 386"/>
        <xdr:cNvSpPr txBox="1"/>
      </xdr:nvSpPr>
      <xdr:spPr>
        <a:xfrm>
          <a:off x="14909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11176</xdr:rowOff>
    </xdr:from>
    <xdr:to>
      <xdr:col>68</xdr:col>
      <xdr:colOff>152400</xdr:colOff>
      <xdr:row>41</xdr:row>
      <xdr:rowOff>71374</xdr:rowOff>
    </xdr:to>
    <xdr:cxnSp macro="">
      <xdr:nvCxnSpPr>
        <xdr:cNvPr id="388" name="直線コネクタ 387"/>
        <xdr:cNvCxnSpPr/>
      </xdr:nvCxnSpPr>
      <xdr:spPr>
        <a:xfrm flipV="1">
          <a:off x="13512800" y="6869176"/>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89" name="フローチャート: 判断 388"/>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390" name="テキスト ボックス 389"/>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1" name="フローチャート: 判断 390"/>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92" name="テキスト ボックス 391"/>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136906</xdr:rowOff>
    </xdr:from>
    <xdr:to>
      <xdr:col>81</xdr:col>
      <xdr:colOff>95250</xdr:colOff>
      <xdr:row>38</xdr:row>
      <xdr:rowOff>67056</xdr:rowOff>
    </xdr:to>
    <xdr:sp macro="" textlink="">
      <xdr:nvSpPr>
        <xdr:cNvPr id="398" name="楕円 397"/>
        <xdr:cNvSpPr/>
      </xdr:nvSpPr>
      <xdr:spPr>
        <a:xfrm>
          <a:off x="169672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153433</xdr:rowOff>
    </xdr:from>
    <xdr:ext cx="762000" cy="259045"/>
    <xdr:sp macro="" textlink="">
      <xdr:nvSpPr>
        <xdr:cNvPr id="399" name="公債費負担の状況該当値テキスト"/>
        <xdr:cNvSpPr txBox="1"/>
      </xdr:nvSpPr>
      <xdr:spPr>
        <a:xfrm>
          <a:off x="17106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71628</xdr:rowOff>
    </xdr:from>
    <xdr:to>
      <xdr:col>77</xdr:col>
      <xdr:colOff>95250</xdr:colOff>
      <xdr:row>39</xdr:row>
      <xdr:rowOff>1778</xdr:rowOff>
    </xdr:to>
    <xdr:sp macro="" textlink="">
      <xdr:nvSpPr>
        <xdr:cNvPr id="400" name="楕円 399"/>
        <xdr:cNvSpPr/>
      </xdr:nvSpPr>
      <xdr:spPr>
        <a:xfrm>
          <a:off x="16129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11955</xdr:rowOff>
    </xdr:from>
    <xdr:ext cx="736600" cy="259045"/>
    <xdr:sp macro="" textlink="">
      <xdr:nvSpPr>
        <xdr:cNvPr id="401" name="テキスト ボックス 400"/>
        <xdr:cNvSpPr txBox="1"/>
      </xdr:nvSpPr>
      <xdr:spPr>
        <a:xfrm>
          <a:off x="15798800" y="635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35306</xdr:rowOff>
    </xdr:from>
    <xdr:to>
      <xdr:col>73</xdr:col>
      <xdr:colOff>44450</xdr:colOff>
      <xdr:row>39</xdr:row>
      <xdr:rowOff>136906</xdr:rowOff>
    </xdr:to>
    <xdr:sp macro="" textlink="">
      <xdr:nvSpPr>
        <xdr:cNvPr id="402" name="楕円 401"/>
        <xdr:cNvSpPr/>
      </xdr:nvSpPr>
      <xdr:spPr>
        <a:xfrm>
          <a:off x="15240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147083</xdr:rowOff>
    </xdr:from>
    <xdr:ext cx="762000" cy="259045"/>
    <xdr:sp macro="" textlink="">
      <xdr:nvSpPr>
        <xdr:cNvPr id="403" name="テキスト ボックス 402"/>
        <xdr:cNvSpPr txBox="1"/>
      </xdr:nvSpPr>
      <xdr:spPr>
        <a:xfrm>
          <a:off x="14909800" y="649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131826</xdr:rowOff>
    </xdr:from>
    <xdr:to>
      <xdr:col>68</xdr:col>
      <xdr:colOff>203200</xdr:colOff>
      <xdr:row>40</xdr:row>
      <xdr:rowOff>61976</xdr:rowOff>
    </xdr:to>
    <xdr:sp macro="" textlink="">
      <xdr:nvSpPr>
        <xdr:cNvPr id="404" name="楕円 403"/>
        <xdr:cNvSpPr/>
      </xdr:nvSpPr>
      <xdr:spPr>
        <a:xfrm>
          <a:off x="14351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72153</xdr:rowOff>
    </xdr:from>
    <xdr:ext cx="762000" cy="259045"/>
    <xdr:sp macro="" textlink="">
      <xdr:nvSpPr>
        <xdr:cNvPr id="405" name="テキスト ボックス 404"/>
        <xdr:cNvSpPr txBox="1"/>
      </xdr:nvSpPr>
      <xdr:spPr>
        <a:xfrm>
          <a:off x="14020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20574</xdr:rowOff>
    </xdr:from>
    <xdr:to>
      <xdr:col>64</xdr:col>
      <xdr:colOff>152400</xdr:colOff>
      <xdr:row>41</xdr:row>
      <xdr:rowOff>122174</xdr:rowOff>
    </xdr:to>
    <xdr:sp macro="" textlink="">
      <xdr:nvSpPr>
        <xdr:cNvPr id="406" name="楕円 405"/>
        <xdr:cNvSpPr/>
      </xdr:nvSpPr>
      <xdr:spPr>
        <a:xfrm>
          <a:off x="13462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132351</xdr:rowOff>
    </xdr:from>
    <xdr:ext cx="762000" cy="259045"/>
    <xdr:sp macro="" textlink="">
      <xdr:nvSpPr>
        <xdr:cNvPr id="407" name="テキスト ボックス 406"/>
        <xdr:cNvSpPr txBox="1"/>
      </xdr:nvSpPr>
      <xdr:spPr>
        <a:xfrm>
          <a:off x="13131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の分母となる標準財政規模は縮小傾向にあるものの、突発的な税収減や公共施設の老朽化対策に備えるため、計画的な基金への積み立てを行っており、結果として将来負担額よりも充当可能財源が上回るため、近年は比率無しという結果となっている。引き続き財政健全化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13589</xdr:rowOff>
    </xdr:to>
    <xdr:cxnSp macro="">
      <xdr:nvCxnSpPr>
        <xdr:cNvPr id="436" name="直線コネクタ 435"/>
        <xdr:cNvCxnSpPr/>
      </xdr:nvCxnSpPr>
      <xdr:spPr>
        <a:xfrm flipV="1">
          <a:off x="17018000" y="2370667"/>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157116</xdr:rowOff>
    </xdr:from>
    <xdr:ext cx="762000" cy="259045"/>
    <xdr:sp macro="" textlink="">
      <xdr:nvSpPr>
        <xdr:cNvPr id="437" name="将来負担の状況最小値テキスト"/>
        <xdr:cNvSpPr txBox="1"/>
      </xdr:nvSpPr>
      <xdr:spPr>
        <a:xfrm>
          <a:off x="17106900" y="37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13589</xdr:rowOff>
    </xdr:from>
    <xdr:to>
      <xdr:col>81</xdr:col>
      <xdr:colOff>133350</xdr:colOff>
      <xdr:row>22</xdr:row>
      <xdr:rowOff>13589</xdr:rowOff>
    </xdr:to>
    <xdr:cxnSp macro="">
      <xdr:nvCxnSpPr>
        <xdr:cNvPr id="438" name="直線コネクタ 437"/>
        <xdr:cNvCxnSpPr/>
      </xdr:nvCxnSpPr>
      <xdr:spPr>
        <a:xfrm>
          <a:off x="16929100" y="378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136737</xdr:rowOff>
    </xdr:from>
    <xdr:to>
      <xdr:col>68</xdr:col>
      <xdr:colOff>203200</xdr:colOff>
      <xdr:row>15</xdr:row>
      <xdr:rowOff>66887</xdr:rowOff>
    </xdr:to>
    <xdr:sp macro="" textlink="">
      <xdr:nvSpPr>
        <xdr:cNvPr id="447" name="フローチャート: 判断 446"/>
        <xdr:cNvSpPr/>
      </xdr:nvSpPr>
      <xdr:spPr>
        <a:xfrm>
          <a:off x="14351000" y="253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77064</xdr:rowOff>
    </xdr:from>
    <xdr:ext cx="762000" cy="259045"/>
    <xdr:sp macro="" textlink="">
      <xdr:nvSpPr>
        <xdr:cNvPr id="448" name="テキスト ボックス 447"/>
        <xdr:cNvSpPr txBox="1"/>
      </xdr:nvSpPr>
      <xdr:spPr>
        <a:xfrm>
          <a:off x="14020800" y="230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1609</xdr:rowOff>
    </xdr:from>
    <xdr:to>
      <xdr:col>64</xdr:col>
      <xdr:colOff>152400</xdr:colOff>
      <xdr:row>14</xdr:row>
      <xdr:rowOff>103209</xdr:rowOff>
    </xdr:to>
    <xdr:sp macro="" textlink="">
      <xdr:nvSpPr>
        <xdr:cNvPr id="449" name="フローチャート: 判断 448"/>
        <xdr:cNvSpPr/>
      </xdr:nvSpPr>
      <xdr:spPr>
        <a:xfrm>
          <a:off x="13462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113386</xdr:rowOff>
    </xdr:from>
    <xdr:ext cx="762000" cy="259045"/>
    <xdr:sp macro="" textlink="">
      <xdr:nvSpPr>
        <xdr:cNvPr id="450" name="テキスト ボックス 449"/>
        <xdr:cNvSpPr txBox="1"/>
      </xdr:nvSpPr>
      <xdr:spPr>
        <a:xfrm>
          <a:off x="13131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神奈川県中井町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9,481
9,179
19.99
4,054,351
3,786,183
263,785
2,881,869
420,250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県平均は下回るものの、全国平均を上回っており、類似団体との比較でも高い水準にある。平成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年度には職員の平均年齢が下降に転じたものの、退職手当組合負担金の増により、対前年度で</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8890</xdr:rowOff>
    </xdr:to>
    <xdr:cxnSp macro="">
      <xdr:nvCxnSpPr>
        <xdr:cNvPr id="61" name="直線コネクタ 60"/>
        <xdr:cNvCxnSpPr/>
      </xdr:nvCxnSpPr>
      <xdr:spPr>
        <a:xfrm flipV="1">
          <a:off x="4826000" y="5735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58420</xdr:rowOff>
    </xdr:from>
    <xdr:to>
      <xdr:col>24</xdr:col>
      <xdr:colOff>25400</xdr:colOff>
      <xdr:row>38</xdr:row>
      <xdr:rowOff>81280</xdr:rowOff>
    </xdr:to>
    <xdr:cxnSp macro="">
      <xdr:nvCxnSpPr>
        <xdr:cNvPr id="66" name="直線コネクタ 65"/>
        <xdr:cNvCxnSpPr/>
      </xdr:nvCxnSpPr>
      <xdr:spPr>
        <a:xfrm>
          <a:off x="3987800" y="65735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58420</xdr:rowOff>
    </xdr:from>
    <xdr:to>
      <xdr:col>19</xdr:col>
      <xdr:colOff>187325</xdr:colOff>
      <xdr:row>38</xdr:row>
      <xdr:rowOff>142240</xdr:rowOff>
    </xdr:to>
    <xdr:cxnSp macro="">
      <xdr:nvCxnSpPr>
        <xdr:cNvPr id="69" name="直線コネクタ 68"/>
        <xdr:cNvCxnSpPr/>
      </xdr:nvCxnSpPr>
      <xdr:spPr>
        <a:xfrm flipV="1">
          <a:off x="3098800" y="65735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85090</xdr:rowOff>
    </xdr:from>
    <xdr:to>
      <xdr:col>15</xdr:col>
      <xdr:colOff>98425</xdr:colOff>
      <xdr:row>38</xdr:row>
      <xdr:rowOff>142240</xdr:rowOff>
    </xdr:to>
    <xdr:cxnSp macro="">
      <xdr:nvCxnSpPr>
        <xdr:cNvPr id="72" name="直線コネクタ 71"/>
        <xdr:cNvCxnSpPr/>
      </xdr:nvCxnSpPr>
      <xdr:spPr>
        <a:xfrm>
          <a:off x="2209800" y="642874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37</xdr:row>
      <xdr:rowOff>85090</xdr:rowOff>
    </xdr:to>
    <xdr:cxnSp macro="">
      <xdr:nvCxnSpPr>
        <xdr:cNvPr id="75" name="直線コネクタ 74"/>
        <xdr:cNvCxnSpPr/>
      </xdr:nvCxnSpPr>
      <xdr:spPr>
        <a:xfrm>
          <a:off x="1320800" y="6413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34290</xdr:rowOff>
    </xdr:from>
    <xdr:to>
      <xdr:col>11</xdr:col>
      <xdr:colOff>60325</xdr:colOff>
      <xdr:row>37</xdr:row>
      <xdr:rowOff>135890</xdr:rowOff>
    </xdr:to>
    <xdr:sp macro="" textlink="">
      <xdr:nvSpPr>
        <xdr:cNvPr id="76" name="フローチャート: 判断 75"/>
        <xdr:cNvSpPr/>
      </xdr:nvSpPr>
      <xdr:spPr>
        <a:xfrm>
          <a:off x="2159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146067</xdr:rowOff>
    </xdr:from>
    <xdr:ext cx="762000" cy="259045"/>
    <xdr:sp macro="" textlink="">
      <xdr:nvSpPr>
        <xdr:cNvPr id="77" name="テキスト ボックス 76"/>
        <xdr:cNvSpPr txBox="1"/>
      </xdr:nvSpPr>
      <xdr:spPr>
        <a:xfrm>
          <a:off x="1828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30480</xdr:rowOff>
    </xdr:from>
    <xdr:to>
      <xdr:col>24</xdr:col>
      <xdr:colOff>76200</xdr:colOff>
      <xdr:row>38</xdr:row>
      <xdr:rowOff>132080</xdr:rowOff>
    </xdr:to>
    <xdr:sp macro="" textlink="">
      <xdr:nvSpPr>
        <xdr:cNvPr id="85" name="楕円 84"/>
        <xdr:cNvSpPr/>
      </xdr:nvSpPr>
      <xdr:spPr>
        <a:xfrm>
          <a:off x="4775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2557</xdr:rowOff>
    </xdr:from>
    <xdr:ext cx="762000" cy="259045"/>
    <xdr:sp macro="" textlink="">
      <xdr:nvSpPr>
        <xdr:cNvPr id="86" name="人件費該当値テキスト"/>
        <xdr:cNvSpPr txBox="1"/>
      </xdr:nvSpPr>
      <xdr:spPr>
        <a:xfrm>
          <a:off x="4914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xdr:rowOff>
    </xdr:from>
    <xdr:to>
      <xdr:col>20</xdr:col>
      <xdr:colOff>38100</xdr:colOff>
      <xdr:row>38</xdr:row>
      <xdr:rowOff>109220</xdr:rowOff>
    </xdr:to>
    <xdr:sp macro="" textlink="">
      <xdr:nvSpPr>
        <xdr:cNvPr id="87" name="楕円 86"/>
        <xdr:cNvSpPr/>
      </xdr:nvSpPr>
      <xdr:spPr>
        <a:xfrm>
          <a:off x="3937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93997</xdr:rowOff>
    </xdr:from>
    <xdr:ext cx="736600" cy="259045"/>
    <xdr:sp macro="" textlink="">
      <xdr:nvSpPr>
        <xdr:cNvPr id="88" name="テキスト ボックス 87"/>
        <xdr:cNvSpPr txBox="1"/>
      </xdr:nvSpPr>
      <xdr:spPr>
        <a:xfrm>
          <a:off x="3606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91440</xdr:rowOff>
    </xdr:from>
    <xdr:to>
      <xdr:col>15</xdr:col>
      <xdr:colOff>149225</xdr:colOff>
      <xdr:row>39</xdr:row>
      <xdr:rowOff>21590</xdr:rowOff>
    </xdr:to>
    <xdr:sp macro="" textlink="">
      <xdr:nvSpPr>
        <xdr:cNvPr id="89" name="楕円 88"/>
        <xdr:cNvSpPr/>
      </xdr:nvSpPr>
      <xdr:spPr>
        <a:xfrm>
          <a:off x="3048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6367</xdr:rowOff>
    </xdr:from>
    <xdr:ext cx="762000" cy="259045"/>
    <xdr:sp macro="" textlink="">
      <xdr:nvSpPr>
        <xdr:cNvPr id="90" name="テキスト ボックス 89"/>
        <xdr:cNvSpPr txBox="1"/>
      </xdr:nvSpPr>
      <xdr:spPr>
        <a:xfrm>
          <a:off x="2717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34290</xdr:rowOff>
    </xdr:from>
    <xdr:to>
      <xdr:col>11</xdr:col>
      <xdr:colOff>60325</xdr:colOff>
      <xdr:row>37</xdr:row>
      <xdr:rowOff>135890</xdr:rowOff>
    </xdr:to>
    <xdr:sp macro="" textlink="">
      <xdr:nvSpPr>
        <xdr:cNvPr id="91" name="楕円 90"/>
        <xdr:cNvSpPr/>
      </xdr:nvSpPr>
      <xdr:spPr>
        <a:xfrm>
          <a:off x="2159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120667</xdr:rowOff>
    </xdr:from>
    <xdr:ext cx="762000" cy="259045"/>
    <xdr:sp macro="" textlink="">
      <xdr:nvSpPr>
        <xdr:cNvPr id="92" name="テキスト ボックス 91"/>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3" name="楕円 92"/>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4" name="テキスト ボックス 93"/>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物件費については、類似団体、全国平均、県平均を上回っており、上昇傾向にある。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予算編成段階で経常経費の縮減目標を設定し、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需用費などの経常経費を中心に抑制を図っているものの、非常勤職員賃金や各種業務委託料の増が物件費全体を押し上げる要因となっている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。引き続き、経常経費の縮減に向けた取組を進める必要がある。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109038</xdr:rowOff>
    </xdr:from>
    <xdr:to>
      <xdr:col>82</xdr:col>
      <xdr:colOff>107950</xdr:colOff>
      <xdr:row>20</xdr:row>
      <xdr:rowOff>156392</xdr:rowOff>
    </xdr:to>
    <xdr:cxnSp macro="">
      <xdr:nvCxnSpPr>
        <xdr:cNvPr id="124" name="直線コネクタ 123"/>
        <xdr:cNvCxnSpPr/>
      </xdr:nvCxnSpPr>
      <xdr:spPr>
        <a:xfrm flipV="1">
          <a:off x="16510000" y="2337888"/>
          <a:ext cx="0" cy="124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128469</xdr:rowOff>
    </xdr:from>
    <xdr:ext cx="762000" cy="259045"/>
    <xdr:sp macro="" textlink="">
      <xdr:nvSpPr>
        <xdr:cNvPr id="125" name="物件費最小値テキスト"/>
        <xdr:cNvSpPr txBox="1"/>
      </xdr:nvSpPr>
      <xdr:spPr>
        <a:xfrm>
          <a:off x="16598900" y="35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156392</xdr:rowOff>
    </xdr:from>
    <xdr:to>
      <xdr:col>82</xdr:col>
      <xdr:colOff>196850</xdr:colOff>
      <xdr:row>20</xdr:row>
      <xdr:rowOff>156392</xdr:rowOff>
    </xdr:to>
    <xdr:cxnSp macro="">
      <xdr:nvCxnSpPr>
        <xdr:cNvPr id="126" name="直線コネクタ 125"/>
        <xdr:cNvCxnSpPr/>
      </xdr:nvCxnSpPr>
      <xdr:spPr>
        <a:xfrm>
          <a:off x="16421100" y="358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23965</xdr:rowOff>
    </xdr:from>
    <xdr:ext cx="762000" cy="259045"/>
    <xdr:sp macro="" textlink="">
      <xdr:nvSpPr>
        <xdr:cNvPr id="127" name="物件費最大値テキスト"/>
        <xdr:cNvSpPr txBox="1"/>
      </xdr:nvSpPr>
      <xdr:spPr>
        <a:xfrm>
          <a:off x="16598900" y="2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109038</xdr:rowOff>
    </xdr:from>
    <xdr:to>
      <xdr:col>82</xdr:col>
      <xdr:colOff>196850</xdr:colOff>
      <xdr:row>13</xdr:row>
      <xdr:rowOff>109038</xdr:rowOff>
    </xdr:to>
    <xdr:cxnSp macro="">
      <xdr:nvCxnSpPr>
        <xdr:cNvPr id="128" name="直線コネクタ 127"/>
        <xdr:cNvCxnSpPr/>
      </xdr:nvCxnSpPr>
      <xdr:spPr>
        <a:xfrm>
          <a:off x="16421100" y="233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2903</xdr:rowOff>
    </xdr:from>
    <xdr:to>
      <xdr:col>82</xdr:col>
      <xdr:colOff>107950</xdr:colOff>
      <xdr:row>18</xdr:row>
      <xdr:rowOff>42091</xdr:rowOff>
    </xdr:to>
    <xdr:cxnSp macro="">
      <xdr:nvCxnSpPr>
        <xdr:cNvPr id="129" name="直線コネクタ 128"/>
        <xdr:cNvCxnSpPr/>
      </xdr:nvCxnSpPr>
      <xdr:spPr>
        <a:xfrm>
          <a:off x="15671800" y="308900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37210</xdr:rowOff>
    </xdr:from>
    <xdr:ext cx="762000" cy="259045"/>
    <xdr:sp macro="" textlink="">
      <xdr:nvSpPr>
        <xdr:cNvPr id="130" name="物件費平均値テキスト"/>
        <xdr:cNvSpPr txBox="1"/>
      </xdr:nvSpPr>
      <xdr:spPr>
        <a:xfrm>
          <a:off x="16598900" y="2608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31" name="フローチャート: 判断 130"/>
        <xdr:cNvSpPr/>
      </xdr:nvSpPr>
      <xdr:spPr>
        <a:xfrm>
          <a:off x="164592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2903</xdr:rowOff>
    </xdr:from>
    <xdr:to>
      <xdr:col>78</xdr:col>
      <xdr:colOff>69850</xdr:colOff>
      <xdr:row>18</xdr:row>
      <xdr:rowOff>55154</xdr:rowOff>
    </xdr:to>
    <xdr:cxnSp macro="">
      <xdr:nvCxnSpPr>
        <xdr:cNvPr id="132" name="直線コネクタ 131"/>
        <xdr:cNvCxnSpPr/>
      </xdr:nvCxnSpPr>
      <xdr:spPr>
        <a:xfrm flipV="1">
          <a:off x="14782800" y="308900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xdr:rowOff>
    </xdr:from>
    <xdr:to>
      <xdr:col>78</xdr:col>
      <xdr:colOff>120650</xdr:colOff>
      <xdr:row>16</xdr:row>
      <xdr:rowOff>102688</xdr:rowOff>
    </xdr:to>
    <xdr:sp macro="" textlink="">
      <xdr:nvSpPr>
        <xdr:cNvPr id="133" name="フローチャート: 判断 132"/>
        <xdr:cNvSpPr/>
      </xdr:nvSpPr>
      <xdr:spPr>
        <a:xfrm>
          <a:off x="15621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112865</xdr:rowOff>
    </xdr:from>
    <xdr:ext cx="736600" cy="259045"/>
    <xdr:sp macro="" textlink="">
      <xdr:nvSpPr>
        <xdr:cNvPr id="134" name="テキスト ボックス 133"/>
        <xdr:cNvSpPr txBox="1"/>
      </xdr:nvSpPr>
      <xdr:spPr>
        <a:xfrm>
          <a:off x="15290800" y="2513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82913</xdr:rowOff>
    </xdr:from>
    <xdr:to>
      <xdr:col>73</xdr:col>
      <xdr:colOff>180975</xdr:colOff>
      <xdr:row>18</xdr:row>
      <xdr:rowOff>55154</xdr:rowOff>
    </xdr:to>
    <xdr:cxnSp macro="">
      <xdr:nvCxnSpPr>
        <xdr:cNvPr id="135" name="直線コネクタ 134"/>
        <xdr:cNvCxnSpPr/>
      </xdr:nvCxnSpPr>
      <xdr:spPr>
        <a:xfrm>
          <a:off x="13893800" y="2997563"/>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6" name="フローチャート: 判断 135"/>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7" name="テキスト ボックス 136"/>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82913</xdr:rowOff>
    </xdr:from>
    <xdr:to>
      <xdr:col>69</xdr:col>
      <xdr:colOff>92075</xdr:colOff>
      <xdr:row>17</xdr:row>
      <xdr:rowOff>141696</xdr:rowOff>
    </xdr:to>
    <xdr:cxnSp macro="">
      <xdr:nvCxnSpPr>
        <xdr:cNvPr id="138" name="直線コネクタ 137"/>
        <xdr:cNvCxnSpPr/>
      </xdr:nvCxnSpPr>
      <xdr:spPr>
        <a:xfrm flipV="1">
          <a:off x="13004800" y="299756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100693</xdr:rowOff>
    </xdr:from>
    <xdr:to>
      <xdr:col>69</xdr:col>
      <xdr:colOff>142875</xdr:colOff>
      <xdr:row>16</xdr:row>
      <xdr:rowOff>30843</xdr:rowOff>
    </xdr:to>
    <xdr:sp macro="" textlink="">
      <xdr:nvSpPr>
        <xdr:cNvPr id="139" name="フローチャート: 判断 138"/>
        <xdr:cNvSpPr/>
      </xdr:nvSpPr>
      <xdr:spPr>
        <a:xfrm>
          <a:off x="13843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41020</xdr:rowOff>
    </xdr:from>
    <xdr:ext cx="762000" cy="259045"/>
    <xdr:sp macro="" textlink="">
      <xdr:nvSpPr>
        <xdr:cNvPr id="140" name="テキスト ボックス 139"/>
        <xdr:cNvSpPr txBox="1"/>
      </xdr:nvSpPr>
      <xdr:spPr>
        <a:xfrm>
          <a:off x="13512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87630</xdr:rowOff>
    </xdr:from>
    <xdr:to>
      <xdr:col>65</xdr:col>
      <xdr:colOff>53975</xdr:colOff>
      <xdr:row>16</xdr:row>
      <xdr:rowOff>17780</xdr:rowOff>
    </xdr:to>
    <xdr:sp macro="" textlink="">
      <xdr:nvSpPr>
        <xdr:cNvPr id="141" name="フローチャート: 判断 140"/>
        <xdr:cNvSpPr/>
      </xdr:nvSpPr>
      <xdr:spPr>
        <a:xfrm>
          <a:off x="12954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27957</xdr:rowOff>
    </xdr:from>
    <xdr:ext cx="762000" cy="259045"/>
    <xdr:sp macro="" textlink="">
      <xdr:nvSpPr>
        <xdr:cNvPr id="142" name="テキスト ボックス 141"/>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162741</xdr:rowOff>
    </xdr:from>
    <xdr:to>
      <xdr:col>82</xdr:col>
      <xdr:colOff>158750</xdr:colOff>
      <xdr:row>18</xdr:row>
      <xdr:rowOff>92891</xdr:rowOff>
    </xdr:to>
    <xdr:sp macro="" textlink="">
      <xdr:nvSpPr>
        <xdr:cNvPr id="148" name="楕円 147"/>
        <xdr:cNvSpPr/>
      </xdr:nvSpPr>
      <xdr:spPr>
        <a:xfrm>
          <a:off x="16459200" y="307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134818</xdr:rowOff>
    </xdr:from>
    <xdr:ext cx="762000" cy="259045"/>
    <xdr:sp macro="" textlink="">
      <xdr:nvSpPr>
        <xdr:cNvPr id="149" name="物件費該当値テキスト"/>
        <xdr:cNvSpPr txBox="1"/>
      </xdr:nvSpPr>
      <xdr:spPr>
        <a:xfrm>
          <a:off x="16598900" y="304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123553</xdr:rowOff>
    </xdr:from>
    <xdr:to>
      <xdr:col>78</xdr:col>
      <xdr:colOff>120650</xdr:colOff>
      <xdr:row>18</xdr:row>
      <xdr:rowOff>53703</xdr:rowOff>
    </xdr:to>
    <xdr:sp macro="" textlink="">
      <xdr:nvSpPr>
        <xdr:cNvPr id="150" name="楕円 149"/>
        <xdr:cNvSpPr/>
      </xdr:nvSpPr>
      <xdr:spPr>
        <a:xfrm>
          <a:off x="15621000" y="303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38480</xdr:rowOff>
    </xdr:from>
    <xdr:ext cx="736600" cy="259045"/>
    <xdr:sp macro="" textlink="">
      <xdr:nvSpPr>
        <xdr:cNvPr id="151" name="テキスト ボックス 150"/>
        <xdr:cNvSpPr txBox="1"/>
      </xdr:nvSpPr>
      <xdr:spPr>
        <a:xfrm>
          <a:off x="15290800" y="3124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4354</xdr:rowOff>
    </xdr:from>
    <xdr:to>
      <xdr:col>74</xdr:col>
      <xdr:colOff>31750</xdr:colOff>
      <xdr:row>18</xdr:row>
      <xdr:rowOff>105954</xdr:rowOff>
    </xdr:to>
    <xdr:sp macro="" textlink="">
      <xdr:nvSpPr>
        <xdr:cNvPr id="152" name="楕円 151"/>
        <xdr:cNvSpPr/>
      </xdr:nvSpPr>
      <xdr:spPr>
        <a:xfrm>
          <a:off x="14732000" y="309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90731</xdr:rowOff>
    </xdr:from>
    <xdr:ext cx="762000" cy="259045"/>
    <xdr:sp macro="" textlink="">
      <xdr:nvSpPr>
        <xdr:cNvPr id="153" name="テキスト ボックス 152"/>
        <xdr:cNvSpPr txBox="1"/>
      </xdr:nvSpPr>
      <xdr:spPr>
        <a:xfrm>
          <a:off x="14401800" y="317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32113</xdr:rowOff>
    </xdr:from>
    <xdr:to>
      <xdr:col>69</xdr:col>
      <xdr:colOff>142875</xdr:colOff>
      <xdr:row>17</xdr:row>
      <xdr:rowOff>133713</xdr:rowOff>
    </xdr:to>
    <xdr:sp macro="" textlink="">
      <xdr:nvSpPr>
        <xdr:cNvPr id="154" name="楕円 153"/>
        <xdr:cNvSpPr/>
      </xdr:nvSpPr>
      <xdr:spPr>
        <a:xfrm>
          <a:off x="13843000" y="294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118490</xdr:rowOff>
    </xdr:from>
    <xdr:ext cx="762000" cy="259045"/>
    <xdr:sp macro="" textlink="">
      <xdr:nvSpPr>
        <xdr:cNvPr id="155" name="テキスト ボックス 154"/>
        <xdr:cNvSpPr txBox="1"/>
      </xdr:nvSpPr>
      <xdr:spPr>
        <a:xfrm>
          <a:off x="13512800" y="3033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90896</xdr:rowOff>
    </xdr:from>
    <xdr:to>
      <xdr:col>65</xdr:col>
      <xdr:colOff>53975</xdr:colOff>
      <xdr:row>18</xdr:row>
      <xdr:rowOff>21046</xdr:rowOff>
    </xdr:to>
    <xdr:sp macro="" textlink="">
      <xdr:nvSpPr>
        <xdr:cNvPr id="156" name="楕円 155"/>
        <xdr:cNvSpPr/>
      </xdr:nvSpPr>
      <xdr:spPr>
        <a:xfrm>
          <a:off x="12954000" y="300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5823</xdr:rowOff>
    </xdr:from>
    <xdr:ext cx="762000" cy="259045"/>
    <xdr:sp macro="" textlink="">
      <xdr:nvSpPr>
        <xdr:cNvPr id="157" name="テキスト ボックス 156"/>
        <xdr:cNvSpPr txBox="1"/>
      </xdr:nvSpPr>
      <xdr:spPr>
        <a:xfrm>
          <a:off x="12623800" y="309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県平均を下回るが、類似団体との比較では同水準となっている。分母となる経常一般財源の中心である町税収入の増減の影響が大きく、分子となる歳出面では少子化により児童福祉分野が減少する一方で、障害福祉分野における扶助費は高い水準を維持している。次年度以降は幼児教育・保育の無償化に伴う児童福祉分野での扶助費の増が見込まれており、今後も歳入・歳出両面での比率の上昇の抑制を図っていく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85" name="直線コネクタ 184"/>
        <xdr:cNvCxnSpPr/>
      </xdr:nvCxnSpPr>
      <xdr:spPr>
        <a:xfrm flipV="1">
          <a:off x="4826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6"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7" name="直線コネクタ 186"/>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165100</xdr:rowOff>
    </xdr:from>
    <xdr:to>
      <xdr:col>24</xdr:col>
      <xdr:colOff>25400</xdr:colOff>
      <xdr:row>56</xdr:row>
      <xdr:rowOff>50800</xdr:rowOff>
    </xdr:to>
    <xdr:cxnSp macro="">
      <xdr:nvCxnSpPr>
        <xdr:cNvPr id="190" name="直線コネクタ 189"/>
        <xdr:cNvCxnSpPr/>
      </xdr:nvCxnSpPr>
      <xdr:spPr>
        <a:xfrm flipV="1">
          <a:off x="3987800" y="95948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91"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2" name="フローチャート: 判断 191"/>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56</xdr:row>
      <xdr:rowOff>69850</xdr:rowOff>
    </xdr:to>
    <xdr:cxnSp macro="">
      <xdr:nvCxnSpPr>
        <xdr:cNvPr id="193" name="直線コネクタ 192"/>
        <xdr:cNvCxnSpPr/>
      </xdr:nvCxnSpPr>
      <xdr:spPr>
        <a:xfrm flipV="1">
          <a:off x="3098800" y="9652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4" name="フローチャート: 判断 193"/>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195" name="テキスト ボックス 194"/>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56</xdr:row>
      <xdr:rowOff>69850</xdr:rowOff>
    </xdr:to>
    <xdr:cxnSp macro="">
      <xdr:nvCxnSpPr>
        <xdr:cNvPr id="196" name="直線コネクタ 195"/>
        <xdr:cNvCxnSpPr/>
      </xdr:nvCxnSpPr>
      <xdr:spPr>
        <a:xfrm>
          <a:off x="2209800" y="95758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7" name="フローチャート: 判断 196"/>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149877</xdr:rowOff>
    </xdr:from>
    <xdr:ext cx="762000" cy="259045"/>
    <xdr:sp macro="" textlink="">
      <xdr:nvSpPr>
        <xdr:cNvPr id="198" name="テキスト ボックス 197"/>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56</xdr:row>
      <xdr:rowOff>31750</xdr:rowOff>
    </xdr:to>
    <xdr:cxnSp macro="">
      <xdr:nvCxnSpPr>
        <xdr:cNvPr id="199" name="直線コネクタ 198"/>
        <xdr:cNvCxnSpPr/>
      </xdr:nvCxnSpPr>
      <xdr:spPr>
        <a:xfrm flipV="1">
          <a:off x="1320800" y="9575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200" name="フローチャート: 判断 199"/>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01" name="テキスト ボックス 200"/>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57150</xdr:rowOff>
    </xdr:from>
    <xdr:to>
      <xdr:col>6</xdr:col>
      <xdr:colOff>171450</xdr:colOff>
      <xdr:row>56</xdr:row>
      <xdr:rowOff>158750</xdr:rowOff>
    </xdr:to>
    <xdr:sp macro="" textlink="">
      <xdr:nvSpPr>
        <xdr:cNvPr id="202" name="フローチャート: 判断 201"/>
        <xdr:cNvSpPr/>
      </xdr:nvSpPr>
      <xdr:spPr>
        <a:xfrm>
          <a:off x="1270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143527</xdr:rowOff>
    </xdr:from>
    <xdr:ext cx="762000" cy="259045"/>
    <xdr:sp macro="" textlink="">
      <xdr:nvSpPr>
        <xdr:cNvPr id="203" name="テキスト ボックス 202"/>
        <xdr:cNvSpPr txBox="1"/>
      </xdr:nvSpPr>
      <xdr:spPr>
        <a:xfrm>
          <a:off x="939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114300</xdr:rowOff>
    </xdr:from>
    <xdr:to>
      <xdr:col>24</xdr:col>
      <xdr:colOff>76200</xdr:colOff>
      <xdr:row>56</xdr:row>
      <xdr:rowOff>44450</xdr:rowOff>
    </xdr:to>
    <xdr:sp macro="" textlink="">
      <xdr:nvSpPr>
        <xdr:cNvPr id="209" name="楕円 208"/>
        <xdr:cNvSpPr/>
      </xdr:nvSpPr>
      <xdr:spPr>
        <a:xfrm>
          <a:off x="47752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86377</xdr:rowOff>
    </xdr:from>
    <xdr:ext cx="762000" cy="259045"/>
    <xdr:sp macro="" textlink="">
      <xdr:nvSpPr>
        <xdr:cNvPr id="210" name="扶助費該当値テキスト"/>
        <xdr:cNvSpPr txBox="1"/>
      </xdr:nvSpPr>
      <xdr:spPr>
        <a:xfrm>
          <a:off x="49149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11" name="楕円 210"/>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212" name="テキスト ボックス 211"/>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19050</xdr:rowOff>
    </xdr:from>
    <xdr:to>
      <xdr:col>15</xdr:col>
      <xdr:colOff>149225</xdr:colOff>
      <xdr:row>56</xdr:row>
      <xdr:rowOff>120650</xdr:rowOff>
    </xdr:to>
    <xdr:sp macro="" textlink="">
      <xdr:nvSpPr>
        <xdr:cNvPr id="213" name="楕円 212"/>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214" name="テキスト ボックス 213"/>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15" name="楕円 214"/>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10177</xdr:rowOff>
    </xdr:from>
    <xdr:ext cx="762000" cy="259045"/>
    <xdr:sp macro="" textlink="">
      <xdr:nvSpPr>
        <xdr:cNvPr id="216" name="テキスト ボックス 215"/>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217" name="楕円 216"/>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92727</xdr:rowOff>
    </xdr:from>
    <xdr:ext cx="762000" cy="259045"/>
    <xdr:sp macro="" textlink="">
      <xdr:nvSpPr>
        <xdr:cNvPr id="218" name="テキスト ボックス 217"/>
        <xdr:cNvSpPr txBox="1"/>
      </xdr:nvSpPr>
      <xdr:spPr>
        <a:xfrm>
          <a:off x="939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全国平均、県平均をいずれも上回る状況にあり、大部分は特別会計等への繰出金である。特に介護保険、後期高齢者医療事業については高齢化の進展により、今後も上昇は続くことが見込まれるが、繰出金全体の中で最も構成比の高い下水道事業については起債償還のピークを越えつつあり、一般会計からの繰出金を抑制を図ってい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108712</xdr:rowOff>
    </xdr:to>
    <xdr:cxnSp macro="">
      <xdr:nvCxnSpPr>
        <xdr:cNvPr id="243" name="直線コネクタ 242"/>
        <xdr:cNvCxnSpPr/>
      </xdr:nvCxnSpPr>
      <xdr:spPr>
        <a:xfrm flipV="1">
          <a:off x="16510000" y="933958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80789</xdr:rowOff>
    </xdr:from>
    <xdr:ext cx="762000" cy="259045"/>
    <xdr:sp macro="" textlink="">
      <xdr:nvSpPr>
        <xdr:cNvPr id="244" name="その他最小値テキスト"/>
        <xdr:cNvSpPr txBox="1"/>
      </xdr:nvSpPr>
      <xdr:spPr>
        <a:xfrm>
          <a:off x="16598900" y="1036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108712</xdr:rowOff>
    </xdr:from>
    <xdr:to>
      <xdr:col>82</xdr:col>
      <xdr:colOff>196850</xdr:colOff>
      <xdr:row>60</xdr:row>
      <xdr:rowOff>108712</xdr:rowOff>
    </xdr:to>
    <xdr:cxnSp macro="">
      <xdr:nvCxnSpPr>
        <xdr:cNvPr id="245" name="直線コネクタ 244"/>
        <xdr:cNvCxnSpPr/>
      </xdr:nvCxnSpPr>
      <xdr:spPr>
        <a:xfrm>
          <a:off x="16421100" y="103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6"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7" name="直線コネクタ 246"/>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104140</xdr:rowOff>
    </xdr:from>
    <xdr:to>
      <xdr:col>82</xdr:col>
      <xdr:colOff>107950</xdr:colOff>
      <xdr:row>58</xdr:row>
      <xdr:rowOff>131572</xdr:rowOff>
    </xdr:to>
    <xdr:cxnSp macro="">
      <xdr:nvCxnSpPr>
        <xdr:cNvPr id="248" name="直線コネクタ 247"/>
        <xdr:cNvCxnSpPr/>
      </xdr:nvCxnSpPr>
      <xdr:spPr>
        <a:xfrm flipV="1">
          <a:off x="15671800" y="100482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17289</xdr:rowOff>
    </xdr:from>
    <xdr:ext cx="762000" cy="259045"/>
    <xdr:sp macro="" textlink="">
      <xdr:nvSpPr>
        <xdr:cNvPr id="249" name="その他平均値テキスト"/>
        <xdr:cNvSpPr txBox="1"/>
      </xdr:nvSpPr>
      <xdr:spPr>
        <a:xfrm>
          <a:off x="16598900" y="9618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50" name="フローチャート: 判断 249"/>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131572</xdr:rowOff>
    </xdr:from>
    <xdr:to>
      <xdr:col>78</xdr:col>
      <xdr:colOff>69850</xdr:colOff>
      <xdr:row>59</xdr:row>
      <xdr:rowOff>42418</xdr:rowOff>
    </xdr:to>
    <xdr:cxnSp macro="">
      <xdr:nvCxnSpPr>
        <xdr:cNvPr id="251" name="直線コネクタ 250"/>
        <xdr:cNvCxnSpPr/>
      </xdr:nvCxnSpPr>
      <xdr:spPr>
        <a:xfrm flipV="1">
          <a:off x="14782800" y="100756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52" name="フローチャート: 判断 251"/>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126255</xdr:rowOff>
    </xdr:from>
    <xdr:ext cx="736600" cy="259045"/>
    <xdr:sp macro="" textlink="">
      <xdr:nvSpPr>
        <xdr:cNvPr id="253" name="テキスト ボックス 252"/>
        <xdr:cNvSpPr txBox="1"/>
      </xdr:nvSpPr>
      <xdr:spPr>
        <a:xfrm>
          <a:off x="15290800" y="955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49276</xdr:rowOff>
    </xdr:from>
    <xdr:to>
      <xdr:col>73</xdr:col>
      <xdr:colOff>180975</xdr:colOff>
      <xdr:row>59</xdr:row>
      <xdr:rowOff>42418</xdr:rowOff>
    </xdr:to>
    <xdr:cxnSp macro="">
      <xdr:nvCxnSpPr>
        <xdr:cNvPr id="254" name="直線コネクタ 253"/>
        <xdr:cNvCxnSpPr/>
      </xdr:nvCxnSpPr>
      <xdr:spPr>
        <a:xfrm>
          <a:off x="13893800" y="999337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5" name="フローチャート: 判断 254"/>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112539</xdr:rowOff>
    </xdr:from>
    <xdr:ext cx="762000" cy="259045"/>
    <xdr:sp macro="" textlink="">
      <xdr:nvSpPr>
        <xdr:cNvPr id="256" name="テキスト ボックス 255"/>
        <xdr:cNvSpPr txBox="1"/>
      </xdr:nvSpPr>
      <xdr:spPr>
        <a:xfrm>
          <a:off x="14401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40132</xdr:rowOff>
    </xdr:from>
    <xdr:to>
      <xdr:col>69</xdr:col>
      <xdr:colOff>92075</xdr:colOff>
      <xdr:row>58</xdr:row>
      <xdr:rowOff>49276</xdr:rowOff>
    </xdr:to>
    <xdr:cxnSp macro="">
      <xdr:nvCxnSpPr>
        <xdr:cNvPr id="257" name="直線コネクタ 256"/>
        <xdr:cNvCxnSpPr/>
      </xdr:nvCxnSpPr>
      <xdr:spPr>
        <a:xfrm>
          <a:off x="13004800" y="99842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117348</xdr:rowOff>
    </xdr:from>
    <xdr:to>
      <xdr:col>69</xdr:col>
      <xdr:colOff>142875</xdr:colOff>
      <xdr:row>57</xdr:row>
      <xdr:rowOff>47498</xdr:rowOff>
    </xdr:to>
    <xdr:sp macro="" textlink="">
      <xdr:nvSpPr>
        <xdr:cNvPr id="258" name="フローチャート: 判断 257"/>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57675</xdr:rowOff>
    </xdr:from>
    <xdr:ext cx="762000" cy="259045"/>
    <xdr:sp macro="" textlink="">
      <xdr:nvSpPr>
        <xdr:cNvPr id="259" name="テキスト ボックス 258"/>
        <xdr:cNvSpPr txBox="1"/>
      </xdr:nvSpPr>
      <xdr:spPr>
        <a:xfrm>
          <a:off x="13512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0" name="フローチャート: 判断 259"/>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61" name="テキスト ボックス 260"/>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53340</xdr:rowOff>
    </xdr:from>
    <xdr:to>
      <xdr:col>82</xdr:col>
      <xdr:colOff>158750</xdr:colOff>
      <xdr:row>58</xdr:row>
      <xdr:rowOff>154940</xdr:rowOff>
    </xdr:to>
    <xdr:sp macro="" textlink="">
      <xdr:nvSpPr>
        <xdr:cNvPr id="267" name="楕円 266"/>
        <xdr:cNvSpPr/>
      </xdr:nvSpPr>
      <xdr:spPr>
        <a:xfrm>
          <a:off x="164592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25417</xdr:rowOff>
    </xdr:from>
    <xdr:ext cx="762000" cy="259045"/>
    <xdr:sp macro="" textlink="">
      <xdr:nvSpPr>
        <xdr:cNvPr id="268" name="その他該当値テキスト"/>
        <xdr:cNvSpPr txBox="1"/>
      </xdr:nvSpPr>
      <xdr:spPr>
        <a:xfrm>
          <a:off x="165989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80772</xdr:rowOff>
    </xdr:from>
    <xdr:to>
      <xdr:col>78</xdr:col>
      <xdr:colOff>120650</xdr:colOff>
      <xdr:row>59</xdr:row>
      <xdr:rowOff>10922</xdr:rowOff>
    </xdr:to>
    <xdr:sp macro="" textlink="">
      <xdr:nvSpPr>
        <xdr:cNvPr id="269" name="楕円 268"/>
        <xdr:cNvSpPr/>
      </xdr:nvSpPr>
      <xdr:spPr>
        <a:xfrm>
          <a:off x="15621000" y="1002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167149</xdr:rowOff>
    </xdr:from>
    <xdr:ext cx="736600" cy="259045"/>
    <xdr:sp macro="" textlink="">
      <xdr:nvSpPr>
        <xdr:cNvPr id="270" name="テキスト ボックス 269"/>
        <xdr:cNvSpPr txBox="1"/>
      </xdr:nvSpPr>
      <xdr:spPr>
        <a:xfrm>
          <a:off x="15290800" y="10111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163068</xdr:rowOff>
    </xdr:from>
    <xdr:to>
      <xdr:col>74</xdr:col>
      <xdr:colOff>31750</xdr:colOff>
      <xdr:row>59</xdr:row>
      <xdr:rowOff>93218</xdr:rowOff>
    </xdr:to>
    <xdr:sp macro="" textlink="">
      <xdr:nvSpPr>
        <xdr:cNvPr id="271" name="楕円 270"/>
        <xdr:cNvSpPr/>
      </xdr:nvSpPr>
      <xdr:spPr>
        <a:xfrm>
          <a:off x="14732000" y="1010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77995</xdr:rowOff>
    </xdr:from>
    <xdr:ext cx="762000" cy="259045"/>
    <xdr:sp macro="" textlink="">
      <xdr:nvSpPr>
        <xdr:cNvPr id="272" name="テキスト ボックス 271"/>
        <xdr:cNvSpPr txBox="1"/>
      </xdr:nvSpPr>
      <xdr:spPr>
        <a:xfrm>
          <a:off x="14401800" y="1019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169926</xdr:rowOff>
    </xdr:from>
    <xdr:to>
      <xdr:col>69</xdr:col>
      <xdr:colOff>142875</xdr:colOff>
      <xdr:row>58</xdr:row>
      <xdr:rowOff>100076</xdr:rowOff>
    </xdr:to>
    <xdr:sp macro="" textlink="">
      <xdr:nvSpPr>
        <xdr:cNvPr id="273" name="楕円 272"/>
        <xdr:cNvSpPr/>
      </xdr:nvSpPr>
      <xdr:spPr>
        <a:xfrm>
          <a:off x="13843000" y="994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84853</xdr:rowOff>
    </xdr:from>
    <xdr:ext cx="762000" cy="259045"/>
    <xdr:sp macro="" textlink="">
      <xdr:nvSpPr>
        <xdr:cNvPr id="274" name="テキスト ボックス 273"/>
        <xdr:cNvSpPr txBox="1"/>
      </xdr:nvSpPr>
      <xdr:spPr>
        <a:xfrm>
          <a:off x="13512800" y="1002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160782</xdr:rowOff>
    </xdr:from>
    <xdr:to>
      <xdr:col>65</xdr:col>
      <xdr:colOff>53975</xdr:colOff>
      <xdr:row>58</xdr:row>
      <xdr:rowOff>90932</xdr:rowOff>
    </xdr:to>
    <xdr:sp macro="" textlink="">
      <xdr:nvSpPr>
        <xdr:cNvPr id="275" name="楕円 274"/>
        <xdr:cNvSpPr/>
      </xdr:nvSpPr>
      <xdr:spPr>
        <a:xfrm>
          <a:off x="12954000" y="99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75709</xdr:rowOff>
    </xdr:from>
    <xdr:ext cx="762000" cy="259045"/>
    <xdr:sp macro="" textlink="">
      <xdr:nvSpPr>
        <xdr:cNvPr id="276" name="テキスト ボックス 275"/>
        <xdr:cNvSpPr txBox="1"/>
      </xdr:nvSpPr>
      <xdr:spPr>
        <a:xfrm>
          <a:off x="12623800" y="1001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類似団体は下回るものの、全国平均、県平均は上回る状況にある。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分母となる経常一般財源は対前年度で微増となったが、分子となる補助費（経常経費充当一般財源分）が一部事務組合負担金の増などにより比率が上昇した。今後も一部事務組合における施設の老朽化対策等により、上昇傾向は続くことが見込まれる。</a:t>
          </a: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133858</xdr:rowOff>
    </xdr:to>
    <xdr:cxnSp macro="">
      <xdr:nvCxnSpPr>
        <xdr:cNvPr id="301" name="直線コネクタ 300"/>
        <xdr:cNvCxnSpPr/>
      </xdr:nvCxnSpPr>
      <xdr:spPr>
        <a:xfrm flipV="1">
          <a:off x="16510000" y="583742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2" name="補助費等最小値テキスト"/>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3" name="直線コネクタ 302"/>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4"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5" name="直線コネクタ 304"/>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127000</xdr:rowOff>
    </xdr:to>
    <xdr:cxnSp macro="">
      <xdr:nvCxnSpPr>
        <xdr:cNvPr id="306" name="直線コネクタ 305"/>
        <xdr:cNvCxnSpPr/>
      </xdr:nvCxnSpPr>
      <xdr:spPr>
        <a:xfrm>
          <a:off x="15671800" y="62763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7"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36</xdr:row>
      <xdr:rowOff>163576</xdr:rowOff>
    </xdr:to>
    <xdr:cxnSp macro="">
      <xdr:nvCxnSpPr>
        <xdr:cNvPr id="309" name="直線コネクタ 308"/>
        <xdr:cNvCxnSpPr/>
      </xdr:nvCxnSpPr>
      <xdr:spPr>
        <a:xfrm flipV="1">
          <a:off x="14782800" y="627634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0" name="フローチャート: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11" name="テキスト ボックス 310"/>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36</xdr:row>
      <xdr:rowOff>163576</xdr:rowOff>
    </xdr:to>
    <xdr:cxnSp macro="">
      <xdr:nvCxnSpPr>
        <xdr:cNvPr id="312" name="直線コネクタ 311"/>
        <xdr:cNvCxnSpPr/>
      </xdr:nvCxnSpPr>
      <xdr:spPr>
        <a:xfrm>
          <a:off x="13893800" y="62946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4" name="テキスト ボックス 313"/>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99568</xdr:rowOff>
    </xdr:from>
    <xdr:to>
      <xdr:col>69</xdr:col>
      <xdr:colOff>92075</xdr:colOff>
      <xdr:row>36</xdr:row>
      <xdr:rowOff>122428</xdr:rowOff>
    </xdr:to>
    <xdr:cxnSp macro="">
      <xdr:nvCxnSpPr>
        <xdr:cNvPr id="315" name="直線コネクタ 314"/>
        <xdr:cNvCxnSpPr/>
      </xdr:nvCxnSpPr>
      <xdr:spPr>
        <a:xfrm>
          <a:off x="13004800" y="62717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6" name="フローチャート: 判断 315"/>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17" name="テキスト ボックス 316"/>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8" name="フローチャート: 判断 317"/>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19" name="テキスト ボックス 318"/>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25" name="楕円 324"/>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92727</xdr:rowOff>
    </xdr:from>
    <xdr:ext cx="762000" cy="259045"/>
    <xdr:sp macro="" textlink="">
      <xdr:nvSpPr>
        <xdr:cNvPr id="326" name="補助費等該当値テキスト"/>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27" name="楕円 326"/>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28" name="テキスト ボックス 327"/>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112776</xdr:rowOff>
    </xdr:from>
    <xdr:to>
      <xdr:col>74</xdr:col>
      <xdr:colOff>31750</xdr:colOff>
      <xdr:row>37</xdr:row>
      <xdr:rowOff>42926</xdr:rowOff>
    </xdr:to>
    <xdr:sp macro="" textlink="">
      <xdr:nvSpPr>
        <xdr:cNvPr id="329" name="楕円 328"/>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30" name="テキスト ボックス 329"/>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31" name="楕円 330"/>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32" name="テキスト ボックス 331"/>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33" name="楕円 332"/>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34" name="テキスト ボックス 333"/>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類似団体、全国平均、県平均を大幅に下回っており、公債費の負担は依然として抑制された状態にあるが、平成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年度から開始している防災行政無線デジタル化事業に伴う新規借入が令和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続く予定であることに加え、公共施設の長寿命化事業等についても今後新たな借入を予定しているため、中長期的には比率は上昇傾向に転じることが見込まれる。世代間の公平性を踏まえ、将来負担の平準化を図る必要がある。</a:t>
          </a: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170434</xdr:rowOff>
    </xdr:from>
    <xdr:to>
      <xdr:col>24</xdr:col>
      <xdr:colOff>25400</xdr:colOff>
      <xdr:row>80</xdr:row>
      <xdr:rowOff>140715</xdr:rowOff>
    </xdr:to>
    <xdr:cxnSp macro="">
      <xdr:nvCxnSpPr>
        <xdr:cNvPr id="359" name="直線コネクタ 358"/>
        <xdr:cNvCxnSpPr/>
      </xdr:nvCxnSpPr>
      <xdr:spPr>
        <a:xfrm flipV="1">
          <a:off x="4826000" y="12686284"/>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0"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1" name="直線コネクタ 360"/>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85361</xdr:rowOff>
    </xdr:from>
    <xdr:ext cx="762000" cy="259045"/>
    <xdr:sp macro="" textlink="">
      <xdr:nvSpPr>
        <xdr:cNvPr id="362" name="公債費最大値テキスト"/>
        <xdr:cNvSpPr txBox="1"/>
      </xdr:nvSpPr>
      <xdr:spPr>
        <a:xfrm>
          <a:off x="4914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170434</xdr:rowOff>
    </xdr:from>
    <xdr:to>
      <xdr:col>24</xdr:col>
      <xdr:colOff>114300</xdr:colOff>
      <xdr:row>73</xdr:row>
      <xdr:rowOff>170434</xdr:rowOff>
    </xdr:to>
    <xdr:cxnSp macro="">
      <xdr:nvCxnSpPr>
        <xdr:cNvPr id="363" name="直線コネクタ 362"/>
        <xdr:cNvCxnSpPr/>
      </xdr:nvCxnSpPr>
      <xdr:spPr>
        <a:xfrm>
          <a:off x="4737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165862</xdr:rowOff>
    </xdr:from>
    <xdr:to>
      <xdr:col>24</xdr:col>
      <xdr:colOff>25400</xdr:colOff>
      <xdr:row>74</xdr:row>
      <xdr:rowOff>8128</xdr:rowOff>
    </xdr:to>
    <xdr:cxnSp macro="">
      <xdr:nvCxnSpPr>
        <xdr:cNvPr id="364" name="直線コネクタ 363"/>
        <xdr:cNvCxnSpPr/>
      </xdr:nvCxnSpPr>
      <xdr:spPr>
        <a:xfrm>
          <a:off x="3987800" y="1268171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5"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6" name="フローチャート: 判断 365"/>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165862</xdr:rowOff>
    </xdr:from>
    <xdr:to>
      <xdr:col>19</xdr:col>
      <xdr:colOff>187325</xdr:colOff>
      <xdr:row>74</xdr:row>
      <xdr:rowOff>72136</xdr:rowOff>
    </xdr:to>
    <xdr:cxnSp macro="">
      <xdr:nvCxnSpPr>
        <xdr:cNvPr id="367" name="直線コネクタ 366"/>
        <xdr:cNvCxnSpPr/>
      </xdr:nvCxnSpPr>
      <xdr:spPr>
        <a:xfrm flipV="1">
          <a:off x="3098800" y="1268171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9" name="テキスト ボックス 368"/>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72136</xdr:rowOff>
    </xdr:from>
    <xdr:to>
      <xdr:col>15</xdr:col>
      <xdr:colOff>98425</xdr:colOff>
      <xdr:row>74</xdr:row>
      <xdr:rowOff>94996</xdr:rowOff>
    </xdr:to>
    <xdr:cxnSp macro="">
      <xdr:nvCxnSpPr>
        <xdr:cNvPr id="370" name="直線コネクタ 369"/>
        <xdr:cNvCxnSpPr/>
      </xdr:nvCxnSpPr>
      <xdr:spPr>
        <a:xfrm flipV="1">
          <a:off x="2209800" y="127594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1" name="フローチャート: 判断 370"/>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2" name="テキスト ボックス 371"/>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94996</xdr:rowOff>
    </xdr:from>
    <xdr:to>
      <xdr:col>11</xdr:col>
      <xdr:colOff>9525</xdr:colOff>
      <xdr:row>75</xdr:row>
      <xdr:rowOff>78994</xdr:rowOff>
    </xdr:to>
    <xdr:cxnSp macro="">
      <xdr:nvCxnSpPr>
        <xdr:cNvPr id="373" name="直線コネクタ 372"/>
        <xdr:cNvCxnSpPr/>
      </xdr:nvCxnSpPr>
      <xdr:spPr>
        <a:xfrm flipV="1">
          <a:off x="1320800" y="1278229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4" name="フローチャート: 判断 373"/>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5" name="テキスト ボックス 374"/>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76" name="フローチャート: 判断 375"/>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77" name="テキスト ボックス 376"/>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128778</xdr:rowOff>
    </xdr:from>
    <xdr:to>
      <xdr:col>24</xdr:col>
      <xdr:colOff>76200</xdr:colOff>
      <xdr:row>74</xdr:row>
      <xdr:rowOff>58928</xdr:rowOff>
    </xdr:to>
    <xdr:sp macro="" textlink="">
      <xdr:nvSpPr>
        <xdr:cNvPr id="383" name="楕円 382"/>
        <xdr:cNvSpPr/>
      </xdr:nvSpPr>
      <xdr:spPr>
        <a:xfrm>
          <a:off x="47752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37355</xdr:rowOff>
    </xdr:from>
    <xdr:ext cx="762000" cy="259045"/>
    <xdr:sp macro="" textlink="">
      <xdr:nvSpPr>
        <xdr:cNvPr id="384" name="公債費該当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115062</xdr:rowOff>
    </xdr:from>
    <xdr:to>
      <xdr:col>20</xdr:col>
      <xdr:colOff>38100</xdr:colOff>
      <xdr:row>74</xdr:row>
      <xdr:rowOff>45212</xdr:rowOff>
    </xdr:to>
    <xdr:sp macro="" textlink="">
      <xdr:nvSpPr>
        <xdr:cNvPr id="385" name="楕円 384"/>
        <xdr:cNvSpPr/>
      </xdr:nvSpPr>
      <xdr:spPr>
        <a:xfrm>
          <a:off x="3937000" y="1263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55389</xdr:rowOff>
    </xdr:from>
    <xdr:ext cx="736600" cy="259045"/>
    <xdr:sp macro="" textlink="">
      <xdr:nvSpPr>
        <xdr:cNvPr id="386" name="テキスト ボックス 385"/>
        <xdr:cNvSpPr txBox="1"/>
      </xdr:nvSpPr>
      <xdr:spPr>
        <a:xfrm>
          <a:off x="3606800" y="1239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21336</xdr:rowOff>
    </xdr:from>
    <xdr:to>
      <xdr:col>15</xdr:col>
      <xdr:colOff>149225</xdr:colOff>
      <xdr:row>74</xdr:row>
      <xdr:rowOff>122936</xdr:rowOff>
    </xdr:to>
    <xdr:sp macro="" textlink="">
      <xdr:nvSpPr>
        <xdr:cNvPr id="387" name="楕円 386"/>
        <xdr:cNvSpPr/>
      </xdr:nvSpPr>
      <xdr:spPr>
        <a:xfrm>
          <a:off x="30480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133113</xdr:rowOff>
    </xdr:from>
    <xdr:ext cx="762000" cy="259045"/>
    <xdr:sp macro="" textlink="">
      <xdr:nvSpPr>
        <xdr:cNvPr id="388" name="テキスト ボックス 387"/>
        <xdr:cNvSpPr txBox="1"/>
      </xdr:nvSpPr>
      <xdr:spPr>
        <a:xfrm>
          <a:off x="2717800" y="1247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44196</xdr:rowOff>
    </xdr:from>
    <xdr:to>
      <xdr:col>11</xdr:col>
      <xdr:colOff>60325</xdr:colOff>
      <xdr:row>74</xdr:row>
      <xdr:rowOff>145796</xdr:rowOff>
    </xdr:to>
    <xdr:sp macro="" textlink="">
      <xdr:nvSpPr>
        <xdr:cNvPr id="389" name="楕円 388"/>
        <xdr:cNvSpPr/>
      </xdr:nvSpPr>
      <xdr:spPr>
        <a:xfrm>
          <a:off x="2159000" y="127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155973</xdr:rowOff>
    </xdr:from>
    <xdr:ext cx="762000" cy="259045"/>
    <xdr:sp macro="" textlink="">
      <xdr:nvSpPr>
        <xdr:cNvPr id="390" name="テキスト ボックス 389"/>
        <xdr:cNvSpPr txBox="1"/>
      </xdr:nvSpPr>
      <xdr:spPr>
        <a:xfrm>
          <a:off x="1828800" y="1250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28194</xdr:rowOff>
    </xdr:from>
    <xdr:to>
      <xdr:col>6</xdr:col>
      <xdr:colOff>171450</xdr:colOff>
      <xdr:row>75</xdr:row>
      <xdr:rowOff>129794</xdr:rowOff>
    </xdr:to>
    <xdr:sp macro="" textlink="">
      <xdr:nvSpPr>
        <xdr:cNvPr id="391" name="楕円 390"/>
        <xdr:cNvSpPr/>
      </xdr:nvSpPr>
      <xdr:spPr>
        <a:xfrm>
          <a:off x="1270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139971</xdr:rowOff>
    </xdr:from>
    <xdr:ext cx="762000" cy="259045"/>
    <xdr:sp macro="" textlink="">
      <xdr:nvSpPr>
        <xdr:cNvPr id="392" name="テキスト ボックス 391"/>
        <xdr:cNvSpPr txBox="1"/>
      </xdr:nvSpPr>
      <xdr:spPr>
        <a:xfrm>
          <a:off x="939800" y="1265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公債費以外については、類似団体、全国平均、県平均ともに上回っており、特に類似団体との比較では大幅に上回る状況にある。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起債の借入を最小限としていることから、公債費負担が少なく、相対的に公債費以外の比率が占める割合が高くなっていることが要因である。人件費や一部事務組合への負担金等のように固定的な経費の大幅な減は見込めず、扶助費、繰出金といった社会保障費は上昇が続くことが見込まれることから、より一層、経常的経費の圧縮と歳入確保に努めるとともに、起債による将来負担の平準化も考慮していく必要がある。</a:t>
          </a: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67563</xdr:rowOff>
    </xdr:to>
    <xdr:cxnSp macro="">
      <xdr:nvCxnSpPr>
        <xdr:cNvPr id="418" name="直線コネクタ 417"/>
        <xdr:cNvCxnSpPr/>
      </xdr:nvCxnSpPr>
      <xdr:spPr>
        <a:xfrm flipV="1">
          <a:off x="16510000" y="12635992"/>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19"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0" name="直線コネクタ 419"/>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1"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2" name="直線コネクタ 421"/>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106426</xdr:rowOff>
    </xdr:from>
    <xdr:to>
      <xdr:col>82</xdr:col>
      <xdr:colOff>107950</xdr:colOff>
      <xdr:row>79</xdr:row>
      <xdr:rowOff>129287</xdr:rowOff>
    </xdr:to>
    <xdr:cxnSp macro="">
      <xdr:nvCxnSpPr>
        <xdr:cNvPr id="423" name="直線コネクタ 422"/>
        <xdr:cNvCxnSpPr/>
      </xdr:nvCxnSpPr>
      <xdr:spPr>
        <a:xfrm>
          <a:off x="15671800" y="13650976"/>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65295</xdr:rowOff>
    </xdr:from>
    <xdr:ext cx="762000" cy="259045"/>
    <xdr:sp macro="" textlink="">
      <xdr:nvSpPr>
        <xdr:cNvPr id="424" name="公債費以外平均値テキスト"/>
        <xdr:cNvSpPr txBox="1"/>
      </xdr:nvSpPr>
      <xdr:spPr>
        <a:xfrm>
          <a:off x="16598900" y="1292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25" name="フローチャート: 判断 424"/>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106426</xdr:rowOff>
    </xdr:from>
    <xdr:to>
      <xdr:col>78</xdr:col>
      <xdr:colOff>69850</xdr:colOff>
      <xdr:row>80</xdr:row>
      <xdr:rowOff>168148</xdr:rowOff>
    </xdr:to>
    <xdr:cxnSp macro="">
      <xdr:nvCxnSpPr>
        <xdr:cNvPr id="426" name="直線コネクタ 425"/>
        <xdr:cNvCxnSpPr/>
      </xdr:nvCxnSpPr>
      <xdr:spPr>
        <a:xfrm flipV="1">
          <a:off x="14782800" y="13650976"/>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27" name="フローチャート: 判断 426"/>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28" name="テキスト ボックス 427"/>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44704</xdr:rowOff>
    </xdr:from>
    <xdr:to>
      <xdr:col>73</xdr:col>
      <xdr:colOff>180975</xdr:colOff>
      <xdr:row>80</xdr:row>
      <xdr:rowOff>168148</xdr:rowOff>
    </xdr:to>
    <xdr:cxnSp macro="">
      <xdr:nvCxnSpPr>
        <xdr:cNvPr id="429" name="直線コネクタ 428"/>
        <xdr:cNvCxnSpPr/>
      </xdr:nvCxnSpPr>
      <xdr:spPr>
        <a:xfrm>
          <a:off x="13893800" y="13417804"/>
          <a:ext cx="889000" cy="46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0" name="フローチャート: 判断 429"/>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31" name="テキスト ボックス 430"/>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44704</xdr:rowOff>
    </xdr:from>
    <xdr:to>
      <xdr:col>69</xdr:col>
      <xdr:colOff>92075</xdr:colOff>
      <xdr:row>78</xdr:row>
      <xdr:rowOff>58420</xdr:rowOff>
    </xdr:to>
    <xdr:cxnSp macro="">
      <xdr:nvCxnSpPr>
        <xdr:cNvPr id="432" name="直線コネクタ 431"/>
        <xdr:cNvCxnSpPr/>
      </xdr:nvCxnSpPr>
      <xdr:spPr>
        <a:xfrm flipV="1">
          <a:off x="13004800" y="134178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21337</xdr:rowOff>
    </xdr:from>
    <xdr:to>
      <xdr:col>69</xdr:col>
      <xdr:colOff>142875</xdr:colOff>
      <xdr:row>76</xdr:row>
      <xdr:rowOff>122937</xdr:rowOff>
    </xdr:to>
    <xdr:sp macro="" textlink="">
      <xdr:nvSpPr>
        <xdr:cNvPr id="433" name="フローチャート: 判断 432"/>
        <xdr:cNvSpPr/>
      </xdr:nvSpPr>
      <xdr:spPr>
        <a:xfrm>
          <a:off x="13843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133113</xdr:rowOff>
    </xdr:from>
    <xdr:ext cx="762000" cy="259045"/>
    <xdr:sp macro="" textlink="">
      <xdr:nvSpPr>
        <xdr:cNvPr id="434" name="テキスト ボックス 433"/>
        <xdr:cNvSpPr txBox="1"/>
      </xdr:nvSpPr>
      <xdr:spPr>
        <a:xfrm>
          <a:off x="13512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5" name="フローチャート: 判断 434"/>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36" name="テキスト ボックス 435"/>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78487</xdr:rowOff>
    </xdr:from>
    <xdr:to>
      <xdr:col>82</xdr:col>
      <xdr:colOff>158750</xdr:colOff>
      <xdr:row>80</xdr:row>
      <xdr:rowOff>8637</xdr:rowOff>
    </xdr:to>
    <xdr:sp macro="" textlink="">
      <xdr:nvSpPr>
        <xdr:cNvPr id="442" name="楕円 441"/>
        <xdr:cNvSpPr/>
      </xdr:nvSpPr>
      <xdr:spPr>
        <a:xfrm>
          <a:off x="164592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158514</xdr:rowOff>
    </xdr:from>
    <xdr:ext cx="762000" cy="259045"/>
    <xdr:sp macro="" textlink="">
      <xdr:nvSpPr>
        <xdr:cNvPr id="443" name="公債費以外該当値テキスト"/>
        <xdr:cNvSpPr txBox="1"/>
      </xdr:nvSpPr>
      <xdr:spPr>
        <a:xfrm>
          <a:off x="16598900" y="13531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55626</xdr:rowOff>
    </xdr:from>
    <xdr:to>
      <xdr:col>78</xdr:col>
      <xdr:colOff>120650</xdr:colOff>
      <xdr:row>79</xdr:row>
      <xdr:rowOff>157226</xdr:rowOff>
    </xdr:to>
    <xdr:sp macro="" textlink="">
      <xdr:nvSpPr>
        <xdr:cNvPr id="444" name="楕円 443"/>
        <xdr:cNvSpPr/>
      </xdr:nvSpPr>
      <xdr:spPr>
        <a:xfrm>
          <a:off x="15621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142003</xdr:rowOff>
    </xdr:from>
    <xdr:ext cx="736600" cy="259045"/>
    <xdr:sp macro="" textlink="">
      <xdr:nvSpPr>
        <xdr:cNvPr id="445" name="テキスト ボックス 444"/>
        <xdr:cNvSpPr txBox="1"/>
      </xdr:nvSpPr>
      <xdr:spPr>
        <a:xfrm>
          <a:off x="15290800" y="13686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117348</xdr:rowOff>
    </xdr:from>
    <xdr:to>
      <xdr:col>74</xdr:col>
      <xdr:colOff>31750</xdr:colOff>
      <xdr:row>81</xdr:row>
      <xdr:rowOff>47498</xdr:rowOff>
    </xdr:to>
    <xdr:sp macro="" textlink="">
      <xdr:nvSpPr>
        <xdr:cNvPr id="446" name="楕円 445"/>
        <xdr:cNvSpPr/>
      </xdr:nvSpPr>
      <xdr:spPr>
        <a:xfrm>
          <a:off x="14732000" y="1383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32275</xdr:rowOff>
    </xdr:from>
    <xdr:ext cx="762000" cy="259045"/>
    <xdr:sp macro="" textlink="">
      <xdr:nvSpPr>
        <xdr:cNvPr id="447" name="テキスト ボックス 446"/>
        <xdr:cNvSpPr txBox="1"/>
      </xdr:nvSpPr>
      <xdr:spPr>
        <a:xfrm>
          <a:off x="14401800" y="13919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165354</xdr:rowOff>
    </xdr:from>
    <xdr:to>
      <xdr:col>69</xdr:col>
      <xdr:colOff>142875</xdr:colOff>
      <xdr:row>78</xdr:row>
      <xdr:rowOff>95504</xdr:rowOff>
    </xdr:to>
    <xdr:sp macro="" textlink="">
      <xdr:nvSpPr>
        <xdr:cNvPr id="448" name="楕円 447"/>
        <xdr:cNvSpPr/>
      </xdr:nvSpPr>
      <xdr:spPr>
        <a:xfrm>
          <a:off x="13843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80281</xdr:rowOff>
    </xdr:from>
    <xdr:ext cx="762000" cy="259045"/>
    <xdr:sp macro="" textlink="">
      <xdr:nvSpPr>
        <xdr:cNvPr id="449" name="テキスト ボックス 448"/>
        <xdr:cNvSpPr txBox="1"/>
      </xdr:nvSpPr>
      <xdr:spPr>
        <a:xfrm>
          <a:off x="13512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50" name="楕円 449"/>
        <xdr:cNvSpPr/>
      </xdr:nvSpPr>
      <xdr:spPr>
        <a:xfrm>
          <a:off x="12954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93997</xdr:rowOff>
    </xdr:from>
    <xdr:ext cx="762000" cy="259045"/>
    <xdr:sp macro="" textlink="">
      <xdr:nvSpPr>
        <xdr:cNvPr id="451" name="テキスト ボックス 450"/>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神奈川県中井町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164804</xdr:rowOff>
    </xdr:from>
    <xdr:to>
      <xdr:col>29</xdr:col>
      <xdr:colOff>127000</xdr:colOff>
      <xdr:row>20</xdr:row>
      <xdr:rowOff>67412</xdr:rowOff>
    </xdr:to>
    <xdr:cxnSp macro="">
      <xdr:nvCxnSpPr>
        <xdr:cNvPr id="43" name="直線コネクタ 42"/>
        <xdr:cNvCxnSpPr/>
      </xdr:nvCxnSpPr>
      <xdr:spPr bwMode="auto">
        <a:xfrm flipV="1">
          <a:off x="5651500" y="2098379"/>
          <a:ext cx="0" cy="1445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39489</xdr:rowOff>
    </xdr:from>
    <xdr:ext cx="762000" cy="259045"/>
    <xdr:sp macro="" textlink="">
      <xdr:nvSpPr>
        <xdr:cNvPr id="44" name="人口1人当たり決算額の推移最小値テキスト130"/>
        <xdr:cNvSpPr txBox="1"/>
      </xdr:nvSpPr>
      <xdr:spPr>
        <a:xfrm>
          <a:off x="5740400" y="35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67412</xdr:rowOff>
    </xdr:from>
    <xdr:to>
      <xdr:col>30</xdr:col>
      <xdr:colOff>25400</xdr:colOff>
      <xdr:row>20</xdr:row>
      <xdr:rowOff>67412</xdr:rowOff>
    </xdr:to>
    <xdr:cxnSp macro="">
      <xdr:nvCxnSpPr>
        <xdr:cNvPr id="45" name="直線コネクタ 44"/>
        <xdr:cNvCxnSpPr/>
      </xdr:nvCxnSpPr>
      <xdr:spPr bwMode="auto">
        <a:xfrm>
          <a:off x="5562600" y="3544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79731</xdr:rowOff>
    </xdr:from>
    <xdr:ext cx="762000" cy="259045"/>
    <xdr:sp macro="" textlink="">
      <xdr:nvSpPr>
        <xdr:cNvPr id="46" name="人口1人当たり決算額の推移最大値テキスト130"/>
        <xdr:cNvSpPr txBox="1"/>
      </xdr:nvSpPr>
      <xdr:spPr>
        <a:xfrm>
          <a:off x="5740400" y="18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164804</xdr:rowOff>
    </xdr:from>
    <xdr:to>
      <xdr:col>30</xdr:col>
      <xdr:colOff>25400</xdr:colOff>
      <xdr:row>11</xdr:row>
      <xdr:rowOff>164804</xdr:rowOff>
    </xdr:to>
    <xdr:cxnSp macro="">
      <xdr:nvCxnSpPr>
        <xdr:cNvPr id="47" name="直線コネクタ 46"/>
        <xdr:cNvCxnSpPr/>
      </xdr:nvCxnSpPr>
      <xdr:spPr bwMode="auto">
        <a:xfrm>
          <a:off x="5562600" y="20983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86559</xdr:rowOff>
    </xdr:from>
    <xdr:to>
      <xdr:col>29</xdr:col>
      <xdr:colOff>127000</xdr:colOff>
      <xdr:row>19</xdr:row>
      <xdr:rowOff>90793</xdr:rowOff>
    </xdr:to>
    <xdr:cxnSp macro="">
      <xdr:nvCxnSpPr>
        <xdr:cNvPr id="48" name="直線コネクタ 47"/>
        <xdr:cNvCxnSpPr/>
      </xdr:nvCxnSpPr>
      <xdr:spPr bwMode="auto">
        <a:xfrm flipV="1">
          <a:off x="5003800" y="3391734"/>
          <a:ext cx="647700" cy="4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166778</xdr:rowOff>
    </xdr:from>
    <xdr:ext cx="762000" cy="259045"/>
    <xdr:sp macro="" textlink="">
      <xdr:nvSpPr>
        <xdr:cNvPr id="49" name="人口1人当たり決算額の推移平均値テキスト130"/>
        <xdr:cNvSpPr txBox="1"/>
      </xdr:nvSpPr>
      <xdr:spPr>
        <a:xfrm>
          <a:off x="5740400" y="295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150251</xdr:rowOff>
    </xdr:from>
    <xdr:to>
      <xdr:col>29</xdr:col>
      <xdr:colOff>177800</xdr:colOff>
      <xdr:row>18</xdr:row>
      <xdr:rowOff>80401</xdr:rowOff>
    </xdr:to>
    <xdr:sp macro="" textlink="">
      <xdr:nvSpPr>
        <xdr:cNvPr id="50" name="フローチャート: 判断 49"/>
        <xdr:cNvSpPr/>
      </xdr:nvSpPr>
      <xdr:spPr bwMode="auto">
        <a:xfrm>
          <a:off x="56007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90793</xdr:rowOff>
    </xdr:from>
    <xdr:to>
      <xdr:col>26</xdr:col>
      <xdr:colOff>50800</xdr:colOff>
      <xdr:row>19</xdr:row>
      <xdr:rowOff>119221</xdr:rowOff>
    </xdr:to>
    <xdr:cxnSp macro="">
      <xdr:nvCxnSpPr>
        <xdr:cNvPr id="51" name="直線コネクタ 50"/>
        <xdr:cNvCxnSpPr/>
      </xdr:nvCxnSpPr>
      <xdr:spPr bwMode="auto">
        <a:xfrm flipV="1">
          <a:off x="4305300" y="3395968"/>
          <a:ext cx="698500" cy="28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162413</xdr:rowOff>
    </xdr:from>
    <xdr:to>
      <xdr:col>26</xdr:col>
      <xdr:colOff>101600</xdr:colOff>
      <xdr:row>18</xdr:row>
      <xdr:rowOff>92563</xdr:rowOff>
    </xdr:to>
    <xdr:sp macro="" textlink="">
      <xdr:nvSpPr>
        <xdr:cNvPr id="52" name="フローチャート: 判断 51"/>
        <xdr:cNvSpPr/>
      </xdr:nvSpPr>
      <xdr:spPr bwMode="auto">
        <a:xfrm>
          <a:off x="4953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102740</xdr:rowOff>
    </xdr:from>
    <xdr:ext cx="736600" cy="259045"/>
    <xdr:sp macro="" textlink="">
      <xdr:nvSpPr>
        <xdr:cNvPr id="53" name="テキスト ボックス 52"/>
        <xdr:cNvSpPr txBox="1"/>
      </xdr:nvSpPr>
      <xdr:spPr>
        <a:xfrm>
          <a:off x="4622800" y="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119221</xdr:rowOff>
    </xdr:from>
    <xdr:to>
      <xdr:col>22</xdr:col>
      <xdr:colOff>114300</xdr:colOff>
      <xdr:row>19</xdr:row>
      <xdr:rowOff>156044</xdr:rowOff>
    </xdr:to>
    <xdr:cxnSp macro="">
      <xdr:nvCxnSpPr>
        <xdr:cNvPr id="54" name="直線コネクタ 53"/>
        <xdr:cNvCxnSpPr/>
      </xdr:nvCxnSpPr>
      <xdr:spPr bwMode="auto">
        <a:xfrm flipV="1">
          <a:off x="3606800" y="3424396"/>
          <a:ext cx="698500" cy="36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167936</xdr:rowOff>
    </xdr:from>
    <xdr:to>
      <xdr:col>22</xdr:col>
      <xdr:colOff>165100</xdr:colOff>
      <xdr:row>18</xdr:row>
      <xdr:rowOff>98086</xdr:rowOff>
    </xdr:to>
    <xdr:sp macro="" textlink="">
      <xdr:nvSpPr>
        <xdr:cNvPr id="55" name="フローチャート: 判断 54"/>
        <xdr:cNvSpPr/>
      </xdr:nvSpPr>
      <xdr:spPr bwMode="auto">
        <a:xfrm>
          <a:off x="4254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108263</xdr:rowOff>
    </xdr:from>
    <xdr:ext cx="762000" cy="259045"/>
    <xdr:sp macro="" textlink="">
      <xdr:nvSpPr>
        <xdr:cNvPr id="56" name="テキスト ボックス 55"/>
        <xdr:cNvSpPr txBox="1"/>
      </xdr:nvSpPr>
      <xdr:spPr>
        <a:xfrm>
          <a:off x="3924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156044</xdr:rowOff>
    </xdr:from>
    <xdr:to>
      <xdr:col>18</xdr:col>
      <xdr:colOff>177800</xdr:colOff>
      <xdr:row>20</xdr:row>
      <xdr:rowOff>7326</xdr:rowOff>
    </xdr:to>
    <xdr:cxnSp macro="">
      <xdr:nvCxnSpPr>
        <xdr:cNvPr id="57" name="直線コネクタ 56"/>
        <xdr:cNvCxnSpPr/>
      </xdr:nvCxnSpPr>
      <xdr:spPr bwMode="auto">
        <a:xfrm flipV="1">
          <a:off x="2908300" y="3461219"/>
          <a:ext cx="698500" cy="22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104485</xdr:rowOff>
    </xdr:from>
    <xdr:to>
      <xdr:col>19</xdr:col>
      <xdr:colOff>38100</xdr:colOff>
      <xdr:row>18</xdr:row>
      <xdr:rowOff>34635</xdr:rowOff>
    </xdr:to>
    <xdr:sp macro="" textlink="">
      <xdr:nvSpPr>
        <xdr:cNvPr id="58" name="フローチャート: 判断 57"/>
        <xdr:cNvSpPr/>
      </xdr:nvSpPr>
      <xdr:spPr bwMode="auto">
        <a:xfrm>
          <a:off x="35560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44812</xdr:rowOff>
    </xdr:from>
    <xdr:ext cx="762000" cy="259045"/>
    <xdr:sp macro="" textlink="">
      <xdr:nvSpPr>
        <xdr:cNvPr id="59" name="テキスト ボックス 58"/>
        <xdr:cNvSpPr txBox="1"/>
      </xdr:nvSpPr>
      <xdr:spPr>
        <a:xfrm>
          <a:off x="3225800" y="283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40468</xdr:rowOff>
    </xdr:from>
    <xdr:to>
      <xdr:col>15</xdr:col>
      <xdr:colOff>101600</xdr:colOff>
      <xdr:row>19</xdr:row>
      <xdr:rowOff>142068</xdr:rowOff>
    </xdr:to>
    <xdr:sp macro="" textlink="">
      <xdr:nvSpPr>
        <xdr:cNvPr id="60" name="フローチャート: 判断 59"/>
        <xdr:cNvSpPr/>
      </xdr:nvSpPr>
      <xdr:spPr bwMode="auto">
        <a:xfrm>
          <a:off x="2857500" y="3345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152245</xdr:rowOff>
    </xdr:from>
    <xdr:ext cx="762000" cy="259045"/>
    <xdr:sp macro="" textlink="">
      <xdr:nvSpPr>
        <xdr:cNvPr id="61" name="テキスト ボックス 60"/>
        <xdr:cNvSpPr txBox="1"/>
      </xdr:nvSpPr>
      <xdr:spPr>
        <a:xfrm>
          <a:off x="2527300" y="311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35759</xdr:rowOff>
    </xdr:from>
    <xdr:to>
      <xdr:col>29</xdr:col>
      <xdr:colOff>177800</xdr:colOff>
      <xdr:row>19</xdr:row>
      <xdr:rowOff>137359</xdr:rowOff>
    </xdr:to>
    <xdr:sp macro="" textlink="">
      <xdr:nvSpPr>
        <xdr:cNvPr id="67" name="楕円 66"/>
        <xdr:cNvSpPr/>
      </xdr:nvSpPr>
      <xdr:spPr bwMode="auto">
        <a:xfrm>
          <a:off x="5600700" y="3340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7836</xdr:rowOff>
    </xdr:from>
    <xdr:ext cx="762000" cy="259045"/>
    <xdr:sp macro="" textlink="">
      <xdr:nvSpPr>
        <xdr:cNvPr id="68" name="人口1人当たり決算額の推移該当値テキスト130"/>
        <xdr:cNvSpPr txBox="1"/>
      </xdr:nvSpPr>
      <xdr:spPr>
        <a:xfrm>
          <a:off x="5740400" y="331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39993</xdr:rowOff>
    </xdr:from>
    <xdr:to>
      <xdr:col>26</xdr:col>
      <xdr:colOff>101600</xdr:colOff>
      <xdr:row>19</xdr:row>
      <xdr:rowOff>141593</xdr:rowOff>
    </xdr:to>
    <xdr:sp macro="" textlink="">
      <xdr:nvSpPr>
        <xdr:cNvPr id="69" name="楕円 68"/>
        <xdr:cNvSpPr/>
      </xdr:nvSpPr>
      <xdr:spPr bwMode="auto">
        <a:xfrm>
          <a:off x="4953000" y="3345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126370</xdr:rowOff>
    </xdr:from>
    <xdr:ext cx="736600" cy="259045"/>
    <xdr:sp macro="" textlink="">
      <xdr:nvSpPr>
        <xdr:cNvPr id="70" name="テキスト ボックス 69"/>
        <xdr:cNvSpPr txBox="1"/>
      </xdr:nvSpPr>
      <xdr:spPr>
        <a:xfrm>
          <a:off x="4622800" y="3431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68421</xdr:rowOff>
    </xdr:from>
    <xdr:to>
      <xdr:col>22</xdr:col>
      <xdr:colOff>165100</xdr:colOff>
      <xdr:row>19</xdr:row>
      <xdr:rowOff>170021</xdr:rowOff>
    </xdr:to>
    <xdr:sp macro="" textlink="">
      <xdr:nvSpPr>
        <xdr:cNvPr id="71" name="楕円 70"/>
        <xdr:cNvSpPr/>
      </xdr:nvSpPr>
      <xdr:spPr bwMode="auto">
        <a:xfrm>
          <a:off x="4254500" y="3373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154798</xdr:rowOff>
    </xdr:from>
    <xdr:ext cx="762000" cy="259045"/>
    <xdr:sp macro="" textlink="">
      <xdr:nvSpPr>
        <xdr:cNvPr id="72" name="テキスト ボックス 71"/>
        <xdr:cNvSpPr txBox="1"/>
      </xdr:nvSpPr>
      <xdr:spPr>
        <a:xfrm>
          <a:off x="3924300" y="34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105244</xdr:rowOff>
    </xdr:from>
    <xdr:to>
      <xdr:col>19</xdr:col>
      <xdr:colOff>38100</xdr:colOff>
      <xdr:row>20</xdr:row>
      <xdr:rowOff>35394</xdr:rowOff>
    </xdr:to>
    <xdr:sp macro="" textlink="">
      <xdr:nvSpPr>
        <xdr:cNvPr id="73" name="楕円 72"/>
        <xdr:cNvSpPr/>
      </xdr:nvSpPr>
      <xdr:spPr bwMode="auto">
        <a:xfrm>
          <a:off x="3556000" y="3410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20171</xdr:rowOff>
    </xdr:from>
    <xdr:ext cx="762000" cy="259045"/>
    <xdr:sp macro="" textlink="">
      <xdr:nvSpPr>
        <xdr:cNvPr id="74" name="テキスト ボックス 73"/>
        <xdr:cNvSpPr txBox="1"/>
      </xdr:nvSpPr>
      <xdr:spPr>
        <a:xfrm>
          <a:off x="3225800" y="3496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127976</xdr:rowOff>
    </xdr:from>
    <xdr:to>
      <xdr:col>15</xdr:col>
      <xdr:colOff>101600</xdr:colOff>
      <xdr:row>20</xdr:row>
      <xdr:rowOff>58126</xdr:rowOff>
    </xdr:to>
    <xdr:sp macro="" textlink="">
      <xdr:nvSpPr>
        <xdr:cNvPr id="75" name="楕円 74"/>
        <xdr:cNvSpPr/>
      </xdr:nvSpPr>
      <xdr:spPr bwMode="auto">
        <a:xfrm>
          <a:off x="2857500" y="3433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42903</xdr:rowOff>
    </xdr:from>
    <xdr:ext cx="762000" cy="259045"/>
    <xdr:sp macro="" textlink="">
      <xdr:nvSpPr>
        <xdr:cNvPr id="76" name="テキスト ボックス 75"/>
        <xdr:cNvSpPr txBox="1"/>
      </xdr:nvSpPr>
      <xdr:spPr>
        <a:xfrm>
          <a:off x="2527300" y="3519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100997</xdr:rowOff>
    </xdr:from>
    <xdr:to>
      <xdr:col>29</xdr:col>
      <xdr:colOff>127000</xdr:colOff>
      <xdr:row>37</xdr:row>
      <xdr:rowOff>172625</xdr:rowOff>
    </xdr:to>
    <xdr:cxnSp macro="">
      <xdr:nvCxnSpPr>
        <xdr:cNvPr id="104" name="直線コネクタ 103"/>
        <xdr:cNvCxnSpPr/>
      </xdr:nvCxnSpPr>
      <xdr:spPr bwMode="auto">
        <a:xfrm flipV="1">
          <a:off x="5651500" y="6025547"/>
          <a:ext cx="0" cy="1271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144702</xdr:rowOff>
    </xdr:from>
    <xdr:ext cx="762000" cy="259045"/>
    <xdr:sp macro="" textlink="">
      <xdr:nvSpPr>
        <xdr:cNvPr id="105" name="人口1人当たり決算額の推移最小値テキスト445"/>
        <xdr:cNvSpPr txBox="1"/>
      </xdr:nvSpPr>
      <xdr:spPr>
        <a:xfrm>
          <a:off x="5740400" y="72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172625</xdr:rowOff>
    </xdr:from>
    <xdr:to>
      <xdr:col>30</xdr:col>
      <xdr:colOff>25400</xdr:colOff>
      <xdr:row>37</xdr:row>
      <xdr:rowOff>172625</xdr:rowOff>
    </xdr:to>
    <xdr:cxnSp macro="">
      <xdr:nvCxnSpPr>
        <xdr:cNvPr id="106" name="直線コネクタ 105"/>
        <xdr:cNvCxnSpPr/>
      </xdr:nvCxnSpPr>
      <xdr:spPr bwMode="auto">
        <a:xfrm>
          <a:off x="5562600" y="7297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15924</xdr:rowOff>
    </xdr:from>
    <xdr:ext cx="762000" cy="259045"/>
    <xdr:sp macro="" textlink="">
      <xdr:nvSpPr>
        <xdr:cNvPr id="107" name="人口1人当たり決算額の推移最大値テキスト445"/>
        <xdr:cNvSpPr txBox="1"/>
      </xdr:nvSpPr>
      <xdr:spPr>
        <a:xfrm>
          <a:off x="5740400" y="5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100997</xdr:rowOff>
    </xdr:from>
    <xdr:to>
      <xdr:col>30</xdr:col>
      <xdr:colOff>25400</xdr:colOff>
      <xdr:row>33</xdr:row>
      <xdr:rowOff>100997</xdr:rowOff>
    </xdr:to>
    <xdr:cxnSp macro="">
      <xdr:nvCxnSpPr>
        <xdr:cNvPr id="108" name="直線コネクタ 107"/>
        <xdr:cNvCxnSpPr/>
      </xdr:nvCxnSpPr>
      <xdr:spPr bwMode="auto">
        <a:xfrm>
          <a:off x="5562600" y="6025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84728</xdr:rowOff>
    </xdr:from>
    <xdr:to>
      <xdr:col>29</xdr:col>
      <xdr:colOff>127000</xdr:colOff>
      <xdr:row>36</xdr:row>
      <xdr:rowOff>127895</xdr:rowOff>
    </xdr:to>
    <xdr:cxnSp macro="">
      <xdr:nvCxnSpPr>
        <xdr:cNvPr id="109" name="直線コネクタ 108"/>
        <xdr:cNvCxnSpPr/>
      </xdr:nvCxnSpPr>
      <xdr:spPr bwMode="auto">
        <a:xfrm>
          <a:off x="5003800" y="7037978"/>
          <a:ext cx="647700" cy="43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228478</xdr:rowOff>
    </xdr:from>
    <xdr:ext cx="762000" cy="259045"/>
    <xdr:sp macro="" textlink="">
      <xdr:nvSpPr>
        <xdr:cNvPr id="110" name="人口1人当たり決算額の推移平均値テキスト445"/>
        <xdr:cNvSpPr txBox="1"/>
      </xdr:nvSpPr>
      <xdr:spPr>
        <a:xfrm>
          <a:off x="5740400" y="6495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40501</xdr:rowOff>
    </xdr:from>
    <xdr:to>
      <xdr:col>29</xdr:col>
      <xdr:colOff>177800</xdr:colOff>
      <xdr:row>35</xdr:row>
      <xdr:rowOff>142101</xdr:rowOff>
    </xdr:to>
    <xdr:sp macro="" textlink="">
      <xdr:nvSpPr>
        <xdr:cNvPr id="111" name="フローチャート: 判断 110"/>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8966</xdr:rowOff>
    </xdr:from>
    <xdr:to>
      <xdr:col>26</xdr:col>
      <xdr:colOff>50800</xdr:colOff>
      <xdr:row>36</xdr:row>
      <xdr:rowOff>84728</xdr:rowOff>
    </xdr:to>
    <xdr:cxnSp macro="">
      <xdr:nvCxnSpPr>
        <xdr:cNvPr id="112" name="直線コネクタ 111"/>
        <xdr:cNvCxnSpPr/>
      </xdr:nvCxnSpPr>
      <xdr:spPr bwMode="auto">
        <a:xfrm>
          <a:off x="4305300" y="6962216"/>
          <a:ext cx="698500" cy="75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35357</xdr:rowOff>
    </xdr:from>
    <xdr:to>
      <xdr:col>26</xdr:col>
      <xdr:colOff>101600</xdr:colOff>
      <xdr:row>35</xdr:row>
      <xdr:rowOff>136957</xdr:rowOff>
    </xdr:to>
    <xdr:sp macro="" textlink="">
      <xdr:nvSpPr>
        <xdr:cNvPr id="113" name="フローチャート: 判断 112"/>
        <xdr:cNvSpPr/>
      </xdr:nvSpPr>
      <xdr:spPr bwMode="auto">
        <a:xfrm>
          <a:off x="49530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147134</xdr:rowOff>
    </xdr:from>
    <xdr:ext cx="736600" cy="259045"/>
    <xdr:sp macro="" textlink="">
      <xdr:nvSpPr>
        <xdr:cNvPr id="114" name="テキスト ボックス 113"/>
        <xdr:cNvSpPr txBox="1"/>
      </xdr:nvSpPr>
      <xdr:spPr>
        <a:xfrm>
          <a:off x="4622800" y="6414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305480</xdr:rowOff>
    </xdr:from>
    <xdr:to>
      <xdr:col>22</xdr:col>
      <xdr:colOff>114300</xdr:colOff>
      <xdr:row>36</xdr:row>
      <xdr:rowOff>8966</xdr:rowOff>
    </xdr:to>
    <xdr:cxnSp macro="">
      <xdr:nvCxnSpPr>
        <xdr:cNvPr id="115" name="直線コネクタ 114"/>
        <xdr:cNvCxnSpPr/>
      </xdr:nvCxnSpPr>
      <xdr:spPr bwMode="auto">
        <a:xfrm>
          <a:off x="3606800" y="6915830"/>
          <a:ext cx="698500" cy="46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32480</xdr:rowOff>
    </xdr:from>
    <xdr:to>
      <xdr:col>22</xdr:col>
      <xdr:colOff>165100</xdr:colOff>
      <xdr:row>35</xdr:row>
      <xdr:rowOff>134080</xdr:rowOff>
    </xdr:to>
    <xdr:sp macro="" textlink="">
      <xdr:nvSpPr>
        <xdr:cNvPr id="116" name="フローチャート: 判断 115"/>
        <xdr:cNvSpPr/>
      </xdr:nvSpPr>
      <xdr:spPr bwMode="auto">
        <a:xfrm>
          <a:off x="42545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144257</xdr:rowOff>
    </xdr:from>
    <xdr:ext cx="762000" cy="259045"/>
    <xdr:sp macro="" textlink="">
      <xdr:nvSpPr>
        <xdr:cNvPr id="117" name="テキスト ボックス 116"/>
        <xdr:cNvSpPr txBox="1"/>
      </xdr:nvSpPr>
      <xdr:spPr>
        <a:xfrm>
          <a:off x="3924300" y="64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243472</xdr:rowOff>
    </xdr:from>
    <xdr:to>
      <xdr:col>18</xdr:col>
      <xdr:colOff>177800</xdr:colOff>
      <xdr:row>35</xdr:row>
      <xdr:rowOff>305480</xdr:rowOff>
    </xdr:to>
    <xdr:cxnSp macro="">
      <xdr:nvCxnSpPr>
        <xdr:cNvPr id="118" name="直線コネクタ 117"/>
        <xdr:cNvCxnSpPr/>
      </xdr:nvCxnSpPr>
      <xdr:spPr bwMode="auto">
        <a:xfrm>
          <a:off x="2908300" y="6853822"/>
          <a:ext cx="698500" cy="62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4020</xdr:rowOff>
    </xdr:from>
    <xdr:to>
      <xdr:col>19</xdr:col>
      <xdr:colOff>38100</xdr:colOff>
      <xdr:row>35</xdr:row>
      <xdr:rowOff>105620</xdr:rowOff>
    </xdr:to>
    <xdr:sp macro="" textlink="">
      <xdr:nvSpPr>
        <xdr:cNvPr id="119" name="フローチャート: 判断 118"/>
        <xdr:cNvSpPr/>
      </xdr:nvSpPr>
      <xdr:spPr bwMode="auto">
        <a:xfrm>
          <a:off x="3556000" y="6614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115797</xdr:rowOff>
    </xdr:from>
    <xdr:ext cx="762000" cy="259045"/>
    <xdr:sp macro="" textlink="">
      <xdr:nvSpPr>
        <xdr:cNvPr id="120" name="テキスト ボックス 119"/>
        <xdr:cNvSpPr txBox="1"/>
      </xdr:nvSpPr>
      <xdr:spPr>
        <a:xfrm>
          <a:off x="3225800" y="638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69723</xdr:rowOff>
    </xdr:from>
    <xdr:to>
      <xdr:col>15</xdr:col>
      <xdr:colOff>101600</xdr:colOff>
      <xdr:row>35</xdr:row>
      <xdr:rowOff>171323</xdr:rowOff>
    </xdr:to>
    <xdr:sp macro="" textlink="">
      <xdr:nvSpPr>
        <xdr:cNvPr id="121" name="フローチャート: 判断 120"/>
        <xdr:cNvSpPr/>
      </xdr:nvSpPr>
      <xdr:spPr bwMode="auto">
        <a:xfrm>
          <a:off x="28575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181500</xdr:rowOff>
    </xdr:from>
    <xdr:ext cx="762000" cy="259045"/>
    <xdr:sp macro="" textlink="">
      <xdr:nvSpPr>
        <xdr:cNvPr id="122" name="テキスト ボックス 121"/>
        <xdr:cNvSpPr txBox="1"/>
      </xdr:nvSpPr>
      <xdr:spPr>
        <a:xfrm>
          <a:off x="2527300" y="644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77095</xdr:rowOff>
    </xdr:from>
    <xdr:to>
      <xdr:col>29</xdr:col>
      <xdr:colOff>177800</xdr:colOff>
      <xdr:row>37</xdr:row>
      <xdr:rowOff>7245</xdr:rowOff>
    </xdr:to>
    <xdr:sp macro="" textlink="">
      <xdr:nvSpPr>
        <xdr:cNvPr id="128" name="楕円 127"/>
        <xdr:cNvSpPr/>
      </xdr:nvSpPr>
      <xdr:spPr bwMode="auto">
        <a:xfrm>
          <a:off x="5600700" y="7030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49172</xdr:rowOff>
    </xdr:from>
    <xdr:ext cx="762000" cy="259045"/>
    <xdr:sp macro="" textlink="">
      <xdr:nvSpPr>
        <xdr:cNvPr id="129" name="人口1人当たり決算額の推移該当値テキスト445"/>
        <xdr:cNvSpPr txBox="1"/>
      </xdr:nvSpPr>
      <xdr:spPr>
        <a:xfrm>
          <a:off x="5740400" y="700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33928</xdr:rowOff>
    </xdr:from>
    <xdr:to>
      <xdr:col>26</xdr:col>
      <xdr:colOff>101600</xdr:colOff>
      <xdr:row>36</xdr:row>
      <xdr:rowOff>135528</xdr:rowOff>
    </xdr:to>
    <xdr:sp macro="" textlink="">
      <xdr:nvSpPr>
        <xdr:cNvPr id="130" name="楕円 129"/>
        <xdr:cNvSpPr/>
      </xdr:nvSpPr>
      <xdr:spPr bwMode="auto">
        <a:xfrm>
          <a:off x="4953000" y="6987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120305</xdr:rowOff>
    </xdr:from>
    <xdr:ext cx="736600" cy="259045"/>
    <xdr:sp macro="" textlink="">
      <xdr:nvSpPr>
        <xdr:cNvPr id="131" name="テキスト ボックス 130"/>
        <xdr:cNvSpPr txBox="1"/>
      </xdr:nvSpPr>
      <xdr:spPr>
        <a:xfrm>
          <a:off x="4622800" y="7073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301066</xdr:rowOff>
    </xdr:from>
    <xdr:to>
      <xdr:col>22</xdr:col>
      <xdr:colOff>165100</xdr:colOff>
      <xdr:row>36</xdr:row>
      <xdr:rowOff>59766</xdr:rowOff>
    </xdr:to>
    <xdr:sp macro="" textlink="">
      <xdr:nvSpPr>
        <xdr:cNvPr id="132" name="楕円 131"/>
        <xdr:cNvSpPr/>
      </xdr:nvSpPr>
      <xdr:spPr bwMode="auto">
        <a:xfrm>
          <a:off x="4254500" y="6911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44543</xdr:rowOff>
    </xdr:from>
    <xdr:ext cx="762000" cy="259045"/>
    <xdr:sp macro="" textlink="">
      <xdr:nvSpPr>
        <xdr:cNvPr id="133" name="テキスト ボックス 132"/>
        <xdr:cNvSpPr txBox="1"/>
      </xdr:nvSpPr>
      <xdr:spPr>
        <a:xfrm>
          <a:off x="3924300" y="699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254680</xdr:rowOff>
    </xdr:from>
    <xdr:to>
      <xdr:col>19</xdr:col>
      <xdr:colOff>38100</xdr:colOff>
      <xdr:row>36</xdr:row>
      <xdr:rowOff>13380</xdr:rowOff>
    </xdr:to>
    <xdr:sp macro="" textlink="">
      <xdr:nvSpPr>
        <xdr:cNvPr id="134" name="楕円 133"/>
        <xdr:cNvSpPr/>
      </xdr:nvSpPr>
      <xdr:spPr bwMode="auto">
        <a:xfrm>
          <a:off x="3556000" y="6865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341057</xdr:rowOff>
    </xdr:from>
    <xdr:ext cx="762000" cy="259045"/>
    <xdr:sp macro="" textlink="">
      <xdr:nvSpPr>
        <xdr:cNvPr id="135" name="テキスト ボックス 134"/>
        <xdr:cNvSpPr txBox="1"/>
      </xdr:nvSpPr>
      <xdr:spPr>
        <a:xfrm>
          <a:off x="3225800" y="695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192672</xdr:rowOff>
    </xdr:from>
    <xdr:to>
      <xdr:col>15</xdr:col>
      <xdr:colOff>101600</xdr:colOff>
      <xdr:row>35</xdr:row>
      <xdr:rowOff>294272</xdr:rowOff>
    </xdr:to>
    <xdr:sp macro="" textlink="">
      <xdr:nvSpPr>
        <xdr:cNvPr id="136" name="楕円 135"/>
        <xdr:cNvSpPr/>
      </xdr:nvSpPr>
      <xdr:spPr bwMode="auto">
        <a:xfrm>
          <a:off x="2857500" y="6803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279049</xdr:rowOff>
    </xdr:from>
    <xdr:ext cx="762000" cy="259045"/>
    <xdr:sp macro="" textlink="">
      <xdr:nvSpPr>
        <xdr:cNvPr id="137" name="テキスト ボックス 136"/>
        <xdr:cNvSpPr txBox="1"/>
      </xdr:nvSpPr>
      <xdr:spPr>
        <a:xfrm>
          <a:off x="2527300" y="688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神奈川県中井町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9,481
9,179
19.99
4,054,351
3,786,183
263,785
2,881,869
420,250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93302</xdr:rowOff>
    </xdr:from>
    <xdr:to>
      <xdr:col>24</xdr:col>
      <xdr:colOff>62865</xdr:colOff>
      <xdr:row>38</xdr:row>
      <xdr:rowOff>67745</xdr:rowOff>
    </xdr:to>
    <xdr:cxnSp macro="">
      <xdr:nvCxnSpPr>
        <xdr:cNvPr id="56" name="直線コネクタ 55"/>
        <xdr:cNvCxnSpPr/>
      </xdr:nvCxnSpPr>
      <xdr:spPr>
        <a:xfrm flipV="1">
          <a:off x="4633595" y="5408252"/>
          <a:ext cx="1270" cy="117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71572</xdr:rowOff>
    </xdr:from>
    <xdr:ext cx="534377" cy="259045"/>
    <xdr:sp macro="" textlink="">
      <xdr:nvSpPr>
        <xdr:cNvPr id="57" name="人件費最小値テキスト"/>
        <xdr:cNvSpPr txBox="1"/>
      </xdr:nvSpPr>
      <xdr:spPr>
        <a:xfrm>
          <a:off x="4686300"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67745</xdr:rowOff>
    </xdr:from>
    <xdr:to>
      <xdr:col>24</xdr:col>
      <xdr:colOff>152400</xdr:colOff>
      <xdr:row>38</xdr:row>
      <xdr:rowOff>67745</xdr:rowOff>
    </xdr:to>
    <xdr:cxnSp macro="">
      <xdr:nvCxnSpPr>
        <xdr:cNvPr id="58" name="直線コネクタ 57"/>
        <xdr:cNvCxnSpPr/>
      </xdr:nvCxnSpPr>
      <xdr:spPr>
        <a:xfrm>
          <a:off x="4546600" y="658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39979</xdr:rowOff>
    </xdr:from>
    <xdr:ext cx="599010" cy="259045"/>
    <xdr:sp macro="" textlink="">
      <xdr:nvSpPr>
        <xdr:cNvPr id="59" name="人件費最大値テキスト"/>
        <xdr:cNvSpPr txBox="1"/>
      </xdr:nvSpPr>
      <xdr:spPr>
        <a:xfrm>
          <a:off x="4686300" y="51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93302</xdr:rowOff>
    </xdr:from>
    <xdr:to>
      <xdr:col>24</xdr:col>
      <xdr:colOff>152400</xdr:colOff>
      <xdr:row>31</xdr:row>
      <xdr:rowOff>93302</xdr:rowOff>
    </xdr:to>
    <xdr:cxnSp macro="">
      <xdr:nvCxnSpPr>
        <xdr:cNvPr id="60" name="直線コネクタ 59"/>
        <xdr:cNvCxnSpPr/>
      </xdr:nvCxnSpPr>
      <xdr:spPr>
        <a:xfrm>
          <a:off x="4546600" y="54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83510</xdr:rowOff>
    </xdr:from>
    <xdr:to>
      <xdr:col>24</xdr:col>
      <xdr:colOff>63500</xdr:colOff>
      <xdr:row>37</xdr:row>
      <xdr:rowOff>95489</xdr:rowOff>
    </xdr:to>
    <xdr:cxnSp macro="">
      <xdr:nvCxnSpPr>
        <xdr:cNvPr id="61" name="直線コネクタ 60"/>
        <xdr:cNvCxnSpPr/>
      </xdr:nvCxnSpPr>
      <xdr:spPr>
        <a:xfrm flipV="1">
          <a:off x="3797300" y="6427160"/>
          <a:ext cx="838200" cy="1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91333</xdr:rowOff>
    </xdr:from>
    <xdr:ext cx="599010" cy="259045"/>
    <xdr:sp macro="" textlink="">
      <xdr:nvSpPr>
        <xdr:cNvPr id="62" name="人件費平均値テキスト"/>
        <xdr:cNvSpPr txBox="1"/>
      </xdr:nvSpPr>
      <xdr:spPr>
        <a:xfrm>
          <a:off x="4686300" y="6092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68456</xdr:rowOff>
    </xdr:from>
    <xdr:to>
      <xdr:col>24</xdr:col>
      <xdr:colOff>114300</xdr:colOff>
      <xdr:row>36</xdr:row>
      <xdr:rowOff>170056</xdr:rowOff>
    </xdr:to>
    <xdr:sp macro="" textlink="">
      <xdr:nvSpPr>
        <xdr:cNvPr id="63" name="フローチャート: 判断 62"/>
        <xdr:cNvSpPr/>
      </xdr:nvSpPr>
      <xdr:spPr>
        <a:xfrm>
          <a:off x="45847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95489</xdr:rowOff>
    </xdr:from>
    <xdr:to>
      <xdr:col>19</xdr:col>
      <xdr:colOff>177800</xdr:colOff>
      <xdr:row>37</xdr:row>
      <xdr:rowOff>114828</xdr:rowOff>
    </xdr:to>
    <xdr:cxnSp macro="">
      <xdr:nvCxnSpPr>
        <xdr:cNvPr id="64" name="直線コネクタ 63"/>
        <xdr:cNvCxnSpPr/>
      </xdr:nvCxnSpPr>
      <xdr:spPr>
        <a:xfrm flipV="1">
          <a:off x="2908300" y="6439139"/>
          <a:ext cx="889000" cy="1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71298</xdr:rowOff>
    </xdr:from>
    <xdr:to>
      <xdr:col>20</xdr:col>
      <xdr:colOff>38100</xdr:colOff>
      <xdr:row>37</xdr:row>
      <xdr:rowOff>1448</xdr:rowOff>
    </xdr:to>
    <xdr:sp macro="" textlink="">
      <xdr:nvSpPr>
        <xdr:cNvPr id="65" name="フローチャート: 判断 64"/>
        <xdr:cNvSpPr/>
      </xdr:nvSpPr>
      <xdr:spPr>
        <a:xfrm>
          <a:off x="3746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17975</xdr:rowOff>
    </xdr:from>
    <xdr:ext cx="599010" cy="259045"/>
    <xdr:sp macro="" textlink="">
      <xdr:nvSpPr>
        <xdr:cNvPr id="66" name="テキスト ボックス 65"/>
        <xdr:cNvSpPr txBox="1"/>
      </xdr:nvSpPr>
      <xdr:spPr>
        <a:xfrm>
          <a:off x="3497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107338</xdr:rowOff>
    </xdr:from>
    <xdr:to>
      <xdr:col>15</xdr:col>
      <xdr:colOff>50800</xdr:colOff>
      <xdr:row>37</xdr:row>
      <xdr:rowOff>114828</xdr:rowOff>
    </xdr:to>
    <xdr:cxnSp macro="">
      <xdr:nvCxnSpPr>
        <xdr:cNvPr id="67" name="直線コネクタ 66"/>
        <xdr:cNvCxnSpPr/>
      </xdr:nvCxnSpPr>
      <xdr:spPr>
        <a:xfrm>
          <a:off x="2019300" y="6450988"/>
          <a:ext cx="889000" cy="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66391</xdr:rowOff>
    </xdr:from>
    <xdr:to>
      <xdr:col>15</xdr:col>
      <xdr:colOff>101600</xdr:colOff>
      <xdr:row>36</xdr:row>
      <xdr:rowOff>167991</xdr:rowOff>
    </xdr:to>
    <xdr:sp macro="" textlink="">
      <xdr:nvSpPr>
        <xdr:cNvPr id="68" name="フローチャート: 判断 67"/>
        <xdr:cNvSpPr/>
      </xdr:nvSpPr>
      <xdr:spPr>
        <a:xfrm>
          <a:off x="2857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13068</xdr:rowOff>
    </xdr:from>
    <xdr:ext cx="599010" cy="259045"/>
    <xdr:sp macro="" textlink="">
      <xdr:nvSpPr>
        <xdr:cNvPr id="69" name="テキスト ボックス 68"/>
        <xdr:cNvSpPr txBox="1"/>
      </xdr:nvSpPr>
      <xdr:spPr>
        <a:xfrm>
          <a:off x="2608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107338</xdr:rowOff>
    </xdr:from>
    <xdr:to>
      <xdr:col>10</xdr:col>
      <xdr:colOff>114300</xdr:colOff>
      <xdr:row>37</xdr:row>
      <xdr:rowOff>133147</xdr:rowOff>
    </xdr:to>
    <xdr:cxnSp macro="">
      <xdr:nvCxnSpPr>
        <xdr:cNvPr id="70" name="直線コネクタ 69"/>
        <xdr:cNvCxnSpPr/>
      </xdr:nvCxnSpPr>
      <xdr:spPr>
        <a:xfrm flipV="1">
          <a:off x="1130300" y="6450988"/>
          <a:ext cx="889000" cy="2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19207</xdr:rowOff>
    </xdr:from>
    <xdr:to>
      <xdr:col>10</xdr:col>
      <xdr:colOff>165100</xdr:colOff>
      <xdr:row>36</xdr:row>
      <xdr:rowOff>120807</xdr:rowOff>
    </xdr:to>
    <xdr:sp macro="" textlink="">
      <xdr:nvSpPr>
        <xdr:cNvPr id="71" name="フローチャート: 判断 70"/>
        <xdr:cNvSpPr/>
      </xdr:nvSpPr>
      <xdr:spPr>
        <a:xfrm>
          <a:off x="1968500" y="619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137334</xdr:rowOff>
    </xdr:from>
    <xdr:ext cx="599010" cy="259045"/>
    <xdr:sp macro="" textlink="">
      <xdr:nvSpPr>
        <xdr:cNvPr id="72" name="テキスト ボックス 71"/>
        <xdr:cNvSpPr txBox="1"/>
      </xdr:nvSpPr>
      <xdr:spPr>
        <a:xfrm>
          <a:off x="1719795" y="5966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34836</xdr:rowOff>
    </xdr:from>
    <xdr:to>
      <xdr:col>6</xdr:col>
      <xdr:colOff>38100</xdr:colOff>
      <xdr:row>37</xdr:row>
      <xdr:rowOff>136436</xdr:rowOff>
    </xdr:to>
    <xdr:sp macro="" textlink="">
      <xdr:nvSpPr>
        <xdr:cNvPr id="73" name="フローチャート: 判断 72"/>
        <xdr:cNvSpPr/>
      </xdr:nvSpPr>
      <xdr:spPr>
        <a:xfrm>
          <a:off x="1079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152963</xdr:rowOff>
    </xdr:from>
    <xdr:ext cx="534377" cy="259045"/>
    <xdr:sp macro="" textlink="">
      <xdr:nvSpPr>
        <xdr:cNvPr id="74" name="テキスト ボックス 73"/>
        <xdr:cNvSpPr txBox="1"/>
      </xdr:nvSpPr>
      <xdr:spPr>
        <a:xfrm>
          <a:off x="863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32710</xdr:rowOff>
    </xdr:from>
    <xdr:to>
      <xdr:col>24</xdr:col>
      <xdr:colOff>114300</xdr:colOff>
      <xdr:row>37</xdr:row>
      <xdr:rowOff>134310</xdr:rowOff>
    </xdr:to>
    <xdr:sp macro="" textlink="">
      <xdr:nvSpPr>
        <xdr:cNvPr id="80" name="楕円 79"/>
        <xdr:cNvSpPr/>
      </xdr:nvSpPr>
      <xdr:spPr>
        <a:xfrm>
          <a:off x="4584700" y="637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11137</xdr:rowOff>
    </xdr:from>
    <xdr:ext cx="534377" cy="259045"/>
    <xdr:sp macro="" textlink="">
      <xdr:nvSpPr>
        <xdr:cNvPr id="81" name="人件費該当値テキスト"/>
        <xdr:cNvSpPr txBox="1"/>
      </xdr:nvSpPr>
      <xdr:spPr>
        <a:xfrm>
          <a:off x="4686300" y="635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44689</xdr:rowOff>
    </xdr:from>
    <xdr:to>
      <xdr:col>20</xdr:col>
      <xdr:colOff>38100</xdr:colOff>
      <xdr:row>37</xdr:row>
      <xdr:rowOff>146289</xdr:rowOff>
    </xdr:to>
    <xdr:sp macro="" textlink="">
      <xdr:nvSpPr>
        <xdr:cNvPr id="82" name="楕円 81"/>
        <xdr:cNvSpPr/>
      </xdr:nvSpPr>
      <xdr:spPr>
        <a:xfrm>
          <a:off x="3746500" y="6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137416</xdr:rowOff>
    </xdr:from>
    <xdr:ext cx="534377" cy="259045"/>
    <xdr:sp macro="" textlink="">
      <xdr:nvSpPr>
        <xdr:cNvPr id="83" name="テキスト ボックス 82"/>
        <xdr:cNvSpPr txBox="1"/>
      </xdr:nvSpPr>
      <xdr:spPr>
        <a:xfrm>
          <a:off x="3530111" y="648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64028</xdr:rowOff>
    </xdr:from>
    <xdr:to>
      <xdr:col>15</xdr:col>
      <xdr:colOff>101600</xdr:colOff>
      <xdr:row>37</xdr:row>
      <xdr:rowOff>165629</xdr:rowOff>
    </xdr:to>
    <xdr:sp macro="" textlink="">
      <xdr:nvSpPr>
        <xdr:cNvPr id="84" name="楕円 83"/>
        <xdr:cNvSpPr/>
      </xdr:nvSpPr>
      <xdr:spPr>
        <a:xfrm>
          <a:off x="2857500" y="64076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156756</xdr:rowOff>
    </xdr:from>
    <xdr:ext cx="534377" cy="259045"/>
    <xdr:sp macro="" textlink="">
      <xdr:nvSpPr>
        <xdr:cNvPr id="85" name="テキスト ボックス 84"/>
        <xdr:cNvSpPr txBox="1"/>
      </xdr:nvSpPr>
      <xdr:spPr>
        <a:xfrm>
          <a:off x="2641111" y="650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56538</xdr:rowOff>
    </xdr:from>
    <xdr:to>
      <xdr:col>10</xdr:col>
      <xdr:colOff>165100</xdr:colOff>
      <xdr:row>37</xdr:row>
      <xdr:rowOff>158138</xdr:rowOff>
    </xdr:to>
    <xdr:sp macro="" textlink="">
      <xdr:nvSpPr>
        <xdr:cNvPr id="86" name="楕円 85"/>
        <xdr:cNvSpPr/>
      </xdr:nvSpPr>
      <xdr:spPr>
        <a:xfrm>
          <a:off x="1968500" y="640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149265</xdr:rowOff>
    </xdr:from>
    <xdr:ext cx="534377" cy="259045"/>
    <xdr:sp macro="" textlink="">
      <xdr:nvSpPr>
        <xdr:cNvPr id="87" name="テキスト ボックス 86"/>
        <xdr:cNvSpPr txBox="1"/>
      </xdr:nvSpPr>
      <xdr:spPr>
        <a:xfrm>
          <a:off x="1752111" y="649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82347</xdr:rowOff>
    </xdr:from>
    <xdr:to>
      <xdr:col>6</xdr:col>
      <xdr:colOff>38100</xdr:colOff>
      <xdr:row>38</xdr:row>
      <xdr:rowOff>12497</xdr:rowOff>
    </xdr:to>
    <xdr:sp macro="" textlink="">
      <xdr:nvSpPr>
        <xdr:cNvPr id="88" name="楕円 87"/>
        <xdr:cNvSpPr/>
      </xdr:nvSpPr>
      <xdr:spPr>
        <a:xfrm>
          <a:off x="1079500" y="642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3624</xdr:rowOff>
    </xdr:from>
    <xdr:ext cx="534377" cy="259045"/>
    <xdr:sp macro="" textlink="">
      <xdr:nvSpPr>
        <xdr:cNvPr id="89" name="テキスト ボックス 88"/>
        <xdr:cNvSpPr txBox="1"/>
      </xdr:nvSpPr>
      <xdr:spPr>
        <a:xfrm>
          <a:off x="863111" y="651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9891</xdr:rowOff>
    </xdr:from>
    <xdr:to>
      <xdr:col>24</xdr:col>
      <xdr:colOff>62865</xdr:colOff>
      <xdr:row>58</xdr:row>
      <xdr:rowOff>84193</xdr:rowOff>
    </xdr:to>
    <xdr:cxnSp macro="">
      <xdr:nvCxnSpPr>
        <xdr:cNvPr id="115" name="直線コネクタ 114"/>
        <xdr:cNvCxnSpPr/>
      </xdr:nvCxnSpPr>
      <xdr:spPr>
        <a:xfrm flipV="1">
          <a:off x="4633595" y="8753841"/>
          <a:ext cx="1270" cy="127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88020</xdr:rowOff>
    </xdr:from>
    <xdr:ext cx="534377" cy="259045"/>
    <xdr:sp macro="" textlink="">
      <xdr:nvSpPr>
        <xdr:cNvPr id="116" name="物件費最小値テキスト"/>
        <xdr:cNvSpPr txBox="1"/>
      </xdr:nvSpPr>
      <xdr:spPr>
        <a:xfrm>
          <a:off x="4686300" y="100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84193</xdr:rowOff>
    </xdr:from>
    <xdr:to>
      <xdr:col>24</xdr:col>
      <xdr:colOff>152400</xdr:colOff>
      <xdr:row>58</xdr:row>
      <xdr:rowOff>84193</xdr:rowOff>
    </xdr:to>
    <xdr:cxnSp macro="">
      <xdr:nvCxnSpPr>
        <xdr:cNvPr id="117" name="直線コネクタ 116"/>
        <xdr:cNvCxnSpPr/>
      </xdr:nvCxnSpPr>
      <xdr:spPr>
        <a:xfrm>
          <a:off x="4546600" y="1002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128018</xdr:rowOff>
    </xdr:from>
    <xdr:ext cx="599010" cy="259045"/>
    <xdr:sp macro="" textlink="">
      <xdr:nvSpPr>
        <xdr:cNvPr id="118" name="物件費最大値テキスト"/>
        <xdr:cNvSpPr txBox="1"/>
      </xdr:nvSpPr>
      <xdr:spPr>
        <a:xfrm>
          <a:off x="4686300" y="85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9891</xdr:rowOff>
    </xdr:from>
    <xdr:to>
      <xdr:col>24</xdr:col>
      <xdr:colOff>152400</xdr:colOff>
      <xdr:row>51</xdr:row>
      <xdr:rowOff>9891</xdr:rowOff>
    </xdr:to>
    <xdr:cxnSp macro="">
      <xdr:nvCxnSpPr>
        <xdr:cNvPr id="119" name="直線コネクタ 118"/>
        <xdr:cNvCxnSpPr/>
      </xdr:nvCxnSpPr>
      <xdr:spPr>
        <a:xfrm>
          <a:off x="4546600" y="87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2877</xdr:rowOff>
    </xdr:from>
    <xdr:to>
      <xdr:col>24</xdr:col>
      <xdr:colOff>63500</xdr:colOff>
      <xdr:row>58</xdr:row>
      <xdr:rowOff>10845</xdr:rowOff>
    </xdr:to>
    <xdr:cxnSp macro="">
      <xdr:nvCxnSpPr>
        <xdr:cNvPr id="120" name="直線コネクタ 119"/>
        <xdr:cNvCxnSpPr/>
      </xdr:nvCxnSpPr>
      <xdr:spPr>
        <a:xfrm flipV="1">
          <a:off x="3797300" y="9946977"/>
          <a:ext cx="838200" cy="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45683</xdr:rowOff>
    </xdr:from>
    <xdr:ext cx="599010" cy="259045"/>
    <xdr:sp macro="" textlink="">
      <xdr:nvSpPr>
        <xdr:cNvPr id="121" name="物件費平均値テキスト"/>
        <xdr:cNvSpPr txBox="1"/>
      </xdr:nvSpPr>
      <xdr:spPr>
        <a:xfrm>
          <a:off x="4686300" y="9646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22806</xdr:rowOff>
    </xdr:from>
    <xdr:to>
      <xdr:col>24</xdr:col>
      <xdr:colOff>114300</xdr:colOff>
      <xdr:row>57</xdr:row>
      <xdr:rowOff>124406</xdr:rowOff>
    </xdr:to>
    <xdr:sp macro="" textlink="">
      <xdr:nvSpPr>
        <xdr:cNvPr id="122" name="フローチャート: 判断 121"/>
        <xdr:cNvSpPr/>
      </xdr:nvSpPr>
      <xdr:spPr>
        <a:xfrm>
          <a:off x="45847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10845</xdr:rowOff>
    </xdr:from>
    <xdr:to>
      <xdr:col>19</xdr:col>
      <xdr:colOff>177800</xdr:colOff>
      <xdr:row>58</xdr:row>
      <xdr:rowOff>19989</xdr:rowOff>
    </xdr:to>
    <xdr:cxnSp macro="">
      <xdr:nvCxnSpPr>
        <xdr:cNvPr id="123" name="直線コネクタ 122"/>
        <xdr:cNvCxnSpPr/>
      </xdr:nvCxnSpPr>
      <xdr:spPr>
        <a:xfrm flipV="1">
          <a:off x="2908300" y="9954945"/>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27844</xdr:rowOff>
    </xdr:from>
    <xdr:to>
      <xdr:col>20</xdr:col>
      <xdr:colOff>38100</xdr:colOff>
      <xdr:row>57</xdr:row>
      <xdr:rowOff>129444</xdr:rowOff>
    </xdr:to>
    <xdr:sp macro="" textlink="">
      <xdr:nvSpPr>
        <xdr:cNvPr id="124" name="フローチャート: 判断 123"/>
        <xdr:cNvSpPr/>
      </xdr:nvSpPr>
      <xdr:spPr>
        <a:xfrm>
          <a:off x="3746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145971</xdr:rowOff>
    </xdr:from>
    <xdr:ext cx="599010" cy="259045"/>
    <xdr:sp macro="" textlink="">
      <xdr:nvSpPr>
        <xdr:cNvPr id="125" name="テキスト ボックス 124"/>
        <xdr:cNvSpPr txBox="1"/>
      </xdr:nvSpPr>
      <xdr:spPr>
        <a:xfrm>
          <a:off x="3497795" y="957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19989</xdr:rowOff>
    </xdr:from>
    <xdr:to>
      <xdr:col>15</xdr:col>
      <xdr:colOff>50800</xdr:colOff>
      <xdr:row>58</xdr:row>
      <xdr:rowOff>39064</xdr:rowOff>
    </xdr:to>
    <xdr:cxnSp macro="">
      <xdr:nvCxnSpPr>
        <xdr:cNvPr id="126" name="直線コネクタ 125"/>
        <xdr:cNvCxnSpPr/>
      </xdr:nvCxnSpPr>
      <xdr:spPr>
        <a:xfrm flipV="1">
          <a:off x="2019300" y="9964089"/>
          <a:ext cx="889000" cy="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11153</xdr:rowOff>
    </xdr:from>
    <xdr:to>
      <xdr:col>15</xdr:col>
      <xdr:colOff>101600</xdr:colOff>
      <xdr:row>57</xdr:row>
      <xdr:rowOff>112753</xdr:rowOff>
    </xdr:to>
    <xdr:sp macro="" textlink="">
      <xdr:nvSpPr>
        <xdr:cNvPr id="127" name="フローチャート: 判断 126"/>
        <xdr:cNvSpPr/>
      </xdr:nvSpPr>
      <xdr:spPr>
        <a:xfrm>
          <a:off x="2857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129280</xdr:rowOff>
    </xdr:from>
    <xdr:ext cx="599010" cy="259045"/>
    <xdr:sp macro="" textlink="">
      <xdr:nvSpPr>
        <xdr:cNvPr id="128" name="テキスト ボックス 127"/>
        <xdr:cNvSpPr txBox="1"/>
      </xdr:nvSpPr>
      <xdr:spPr>
        <a:xfrm>
          <a:off x="2608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39064</xdr:rowOff>
    </xdr:from>
    <xdr:to>
      <xdr:col>10</xdr:col>
      <xdr:colOff>114300</xdr:colOff>
      <xdr:row>58</xdr:row>
      <xdr:rowOff>44073</xdr:rowOff>
    </xdr:to>
    <xdr:cxnSp macro="">
      <xdr:nvCxnSpPr>
        <xdr:cNvPr id="129" name="直線コネクタ 128"/>
        <xdr:cNvCxnSpPr/>
      </xdr:nvCxnSpPr>
      <xdr:spPr>
        <a:xfrm flipV="1">
          <a:off x="1130300" y="9983164"/>
          <a:ext cx="889000" cy="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44065</xdr:rowOff>
    </xdr:from>
    <xdr:to>
      <xdr:col>10</xdr:col>
      <xdr:colOff>165100</xdr:colOff>
      <xdr:row>57</xdr:row>
      <xdr:rowOff>145665</xdr:rowOff>
    </xdr:to>
    <xdr:sp macro="" textlink="">
      <xdr:nvSpPr>
        <xdr:cNvPr id="130" name="フローチャート: 判断 129"/>
        <xdr:cNvSpPr/>
      </xdr:nvSpPr>
      <xdr:spPr>
        <a:xfrm>
          <a:off x="1968500" y="981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162192</xdr:rowOff>
    </xdr:from>
    <xdr:ext cx="599010" cy="259045"/>
    <xdr:sp macro="" textlink="">
      <xdr:nvSpPr>
        <xdr:cNvPr id="131" name="テキスト ボックス 130"/>
        <xdr:cNvSpPr txBox="1"/>
      </xdr:nvSpPr>
      <xdr:spPr>
        <a:xfrm>
          <a:off x="1719795" y="9591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145100</xdr:rowOff>
    </xdr:from>
    <xdr:to>
      <xdr:col>6</xdr:col>
      <xdr:colOff>38100</xdr:colOff>
      <xdr:row>58</xdr:row>
      <xdr:rowOff>75250</xdr:rowOff>
    </xdr:to>
    <xdr:sp macro="" textlink="">
      <xdr:nvSpPr>
        <xdr:cNvPr id="132" name="フローチャート: 判断 131"/>
        <xdr:cNvSpPr/>
      </xdr:nvSpPr>
      <xdr:spPr>
        <a:xfrm>
          <a:off x="1079500" y="991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91777</xdr:rowOff>
    </xdr:from>
    <xdr:ext cx="534377" cy="259045"/>
    <xdr:sp macro="" textlink="">
      <xdr:nvSpPr>
        <xdr:cNvPr id="133" name="テキスト ボックス 132"/>
        <xdr:cNvSpPr txBox="1"/>
      </xdr:nvSpPr>
      <xdr:spPr>
        <a:xfrm>
          <a:off x="863111" y="969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123527</xdr:rowOff>
    </xdr:from>
    <xdr:to>
      <xdr:col>24</xdr:col>
      <xdr:colOff>114300</xdr:colOff>
      <xdr:row>58</xdr:row>
      <xdr:rowOff>53677</xdr:rowOff>
    </xdr:to>
    <xdr:sp macro="" textlink="">
      <xdr:nvSpPr>
        <xdr:cNvPr id="139" name="楕円 138"/>
        <xdr:cNvSpPr/>
      </xdr:nvSpPr>
      <xdr:spPr>
        <a:xfrm>
          <a:off x="4584700" y="989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38454</xdr:rowOff>
    </xdr:from>
    <xdr:ext cx="534377" cy="259045"/>
    <xdr:sp macro="" textlink="">
      <xdr:nvSpPr>
        <xdr:cNvPr id="140" name="物件費該当値テキスト"/>
        <xdr:cNvSpPr txBox="1"/>
      </xdr:nvSpPr>
      <xdr:spPr>
        <a:xfrm>
          <a:off x="4686300" y="981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131495</xdr:rowOff>
    </xdr:from>
    <xdr:to>
      <xdr:col>20</xdr:col>
      <xdr:colOff>38100</xdr:colOff>
      <xdr:row>58</xdr:row>
      <xdr:rowOff>61645</xdr:rowOff>
    </xdr:to>
    <xdr:sp macro="" textlink="">
      <xdr:nvSpPr>
        <xdr:cNvPr id="141" name="楕円 140"/>
        <xdr:cNvSpPr/>
      </xdr:nvSpPr>
      <xdr:spPr>
        <a:xfrm>
          <a:off x="3746500" y="990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52772</xdr:rowOff>
    </xdr:from>
    <xdr:ext cx="534377" cy="259045"/>
    <xdr:sp macro="" textlink="">
      <xdr:nvSpPr>
        <xdr:cNvPr id="142" name="テキスト ボックス 141"/>
        <xdr:cNvSpPr txBox="1"/>
      </xdr:nvSpPr>
      <xdr:spPr>
        <a:xfrm>
          <a:off x="3530111" y="99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140639</xdr:rowOff>
    </xdr:from>
    <xdr:to>
      <xdr:col>15</xdr:col>
      <xdr:colOff>101600</xdr:colOff>
      <xdr:row>58</xdr:row>
      <xdr:rowOff>70789</xdr:rowOff>
    </xdr:to>
    <xdr:sp macro="" textlink="">
      <xdr:nvSpPr>
        <xdr:cNvPr id="143" name="楕円 142"/>
        <xdr:cNvSpPr/>
      </xdr:nvSpPr>
      <xdr:spPr>
        <a:xfrm>
          <a:off x="2857500" y="991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61916</xdr:rowOff>
    </xdr:from>
    <xdr:ext cx="534377" cy="259045"/>
    <xdr:sp macro="" textlink="">
      <xdr:nvSpPr>
        <xdr:cNvPr id="144" name="テキスト ボックス 143"/>
        <xdr:cNvSpPr txBox="1"/>
      </xdr:nvSpPr>
      <xdr:spPr>
        <a:xfrm>
          <a:off x="2641111" y="1000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159714</xdr:rowOff>
    </xdr:from>
    <xdr:to>
      <xdr:col>10</xdr:col>
      <xdr:colOff>165100</xdr:colOff>
      <xdr:row>58</xdr:row>
      <xdr:rowOff>89864</xdr:rowOff>
    </xdr:to>
    <xdr:sp macro="" textlink="">
      <xdr:nvSpPr>
        <xdr:cNvPr id="145" name="楕円 144"/>
        <xdr:cNvSpPr/>
      </xdr:nvSpPr>
      <xdr:spPr>
        <a:xfrm>
          <a:off x="1968500" y="993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80991</xdr:rowOff>
    </xdr:from>
    <xdr:ext cx="534377" cy="259045"/>
    <xdr:sp macro="" textlink="">
      <xdr:nvSpPr>
        <xdr:cNvPr id="146" name="テキスト ボックス 145"/>
        <xdr:cNvSpPr txBox="1"/>
      </xdr:nvSpPr>
      <xdr:spPr>
        <a:xfrm>
          <a:off x="1752111" y="1002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164723</xdr:rowOff>
    </xdr:from>
    <xdr:to>
      <xdr:col>6</xdr:col>
      <xdr:colOff>38100</xdr:colOff>
      <xdr:row>58</xdr:row>
      <xdr:rowOff>94873</xdr:rowOff>
    </xdr:to>
    <xdr:sp macro="" textlink="">
      <xdr:nvSpPr>
        <xdr:cNvPr id="147" name="楕円 146"/>
        <xdr:cNvSpPr/>
      </xdr:nvSpPr>
      <xdr:spPr>
        <a:xfrm>
          <a:off x="1079500" y="993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86000</xdr:rowOff>
    </xdr:from>
    <xdr:ext cx="534377" cy="259045"/>
    <xdr:sp macro="" textlink="">
      <xdr:nvSpPr>
        <xdr:cNvPr id="148" name="テキスト ボックス 147"/>
        <xdr:cNvSpPr txBox="1"/>
      </xdr:nvSpPr>
      <xdr:spPr>
        <a:xfrm>
          <a:off x="863111" y="1003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93885</xdr:rowOff>
    </xdr:from>
    <xdr:to>
      <xdr:col>24</xdr:col>
      <xdr:colOff>62865</xdr:colOff>
      <xdr:row>79</xdr:row>
      <xdr:rowOff>33173</xdr:rowOff>
    </xdr:to>
    <xdr:cxnSp macro="">
      <xdr:nvCxnSpPr>
        <xdr:cNvPr id="172" name="直線コネクタ 171"/>
        <xdr:cNvCxnSpPr/>
      </xdr:nvCxnSpPr>
      <xdr:spPr>
        <a:xfrm flipV="1">
          <a:off x="4633595" y="12266835"/>
          <a:ext cx="1270" cy="1310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37000</xdr:rowOff>
    </xdr:from>
    <xdr:ext cx="378565" cy="259045"/>
    <xdr:sp macro="" textlink="">
      <xdr:nvSpPr>
        <xdr:cNvPr id="173" name="維持補修費最小値テキスト"/>
        <xdr:cNvSpPr txBox="1"/>
      </xdr:nvSpPr>
      <xdr:spPr>
        <a:xfrm>
          <a:off x="4686300" y="135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33173</xdr:rowOff>
    </xdr:from>
    <xdr:to>
      <xdr:col>24</xdr:col>
      <xdr:colOff>152400</xdr:colOff>
      <xdr:row>79</xdr:row>
      <xdr:rowOff>33173</xdr:rowOff>
    </xdr:to>
    <xdr:cxnSp macro="">
      <xdr:nvCxnSpPr>
        <xdr:cNvPr id="174" name="直線コネクタ 173"/>
        <xdr:cNvCxnSpPr/>
      </xdr:nvCxnSpPr>
      <xdr:spPr>
        <a:xfrm>
          <a:off x="4546600" y="1357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40562</xdr:rowOff>
    </xdr:from>
    <xdr:ext cx="534377" cy="259045"/>
    <xdr:sp macro="" textlink="">
      <xdr:nvSpPr>
        <xdr:cNvPr id="175" name="維持補修費最大値テキスト"/>
        <xdr:cNvSpPr txBox="1"/>
      </xdr:nvSpPr>
      <xdr:spPr>
        <a:xfrm>
          <a:off x="4686300" y="120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93885</xdr:rowOff>
    </xdr:from>
    <xdr:to>
      <xdr:col>24</xdr:col>
      <xdr:colOff>152400</xdr:colOff>
      <xdr:row>71</xdr:row>
      <xdr:rowOff>93885</xdr:rowOff>
    </xdr:to>
    <xdr:cxnSp macro="">
      <xdr:nvCxnSpPr>
        <xdr:cNvPr id="176" name="直線コネクタ 175"/>
        <xdr:cNvCxnSpPr/>
      </xdr:nvCxnSpPr>
      <xdr:spPr>
        <a:xfrm>
          <a:off x="4546600" y="122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153988</xdr:rowOff>
    </xdr:from>
    <xdr:to>
      <xdr:col>24</xdr:col>
      <xdr:colOff>63500</xdr:colOff>
      <xdr:row>78</xdr:row>
      <xdr:rowOff>162903</xdr:rowOff>
    </xdr:to>
    <xdr:cxnSp macro="">
      <xdr:nvCxnSpPr>
        <xdr:cNvPr id="177" name="直線コネクタ 176"/>
        <xdr:cNvCxnSpPr/>
      </xdr:nvCxnSpPr>
      <xdr:spPr>
        <a:xfrm>
          <a:off x="3797300" y="13527088"/>
          <a:ext cx="8382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150449</xdr:rowOff>
    </xdr:from>
    <xdr:ext cx="534377" cy="259045"/>
    <xdr:sp macro="" textlink="">
      <xdr:nvSpPr>
        <xdr:cNvPr id="178" name="維持補修費平均値テキスト"/>
        <xdr:cNvSpPr txBox="1"/>
      </xdr:nvSpPr>
      <xdr:spPr>
        <a:xfrm>
          <a:off x="4686300" y="13180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127572</xdr:rowOff>
    </xdr:from>
    <xdr:to>
      <xdr:col>24</xdr:col>
      <xdr:colOff>114300</xdr:colOff>
      <xdr:row>78</xdr:row>
      <xdr:rowOff>57722</xdr:rowOff>
    </xdr:to>
    <xdr:sp macro="" textlink="">
      <xdr:nvSpPr>
        <xdr:cNvPr id="179" name="フローチャート: 判断 178"/>
        <xdr:cNvSpPr/>
      </xdr:nvSpPr>
      <xdr:spPr>
        <a:xfrm>
          <a:off x="45847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153988</xdr:rowOff>
    </xdr:from>
    <xdr:to>
      <xdr:col>19</xdr:col>
      <xdr:colOff>177800</xdr:colOff>
      <xdr:row>79</xdr:row>
      <xdr:rowOff>5245</xdr:rowOff>
    </xdr:to>
    <xdr:cxnSp macro="">
      <xdr:nvCxnSpPr>
        <xdr:cNvPr id="180" name="直線コネクタ 179"/>
        <xdr:cNvCxnSpPr/>
      </xdr:nvCxnSpPr>
      <xdr:spPr>
        <a:xfrm flipV="1">
          <a:off x="2908300" y="13527088"/>
          <a:ext cx="889000" cy="2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107778</xdr:rowOff>
    </xdr:from>
    <xdr:to>
      <xdr:col>20</xdr:col>
      <xdr:colOff>38100</xdr:colOff>
      <xdr:row>78</xdr:row>
      <xdr:rowOff>37928</xdr:rowOff>
    </xdr:to>
    <xdr:sp macro="" textlink="">
      <xdr:nvSpPr>
        <xdr:cNvPr id="181" name="フローチャート: 判断 180"/>
        <xdr:cNvSpPr/>
      </xdr:nvSpPr>
      <xdr:spPr>
        <a:xfrm>
          <a:off x="3746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54455</xdr:rowOff>
    </xdr:from>
    <xdr:ext cx="534377" cy="259045"/>
    <xdr:sp macro="" textlink="">
      <xdr:nvSpPr>
        <xdr:cNvPr id="182" name="テキスト ボックス 181"/>
        <xdr:cNvSpPr txBox="1"/>
      </xdr:nvSpPr>
      <xdr:spPr>
        <a:xfrm>
          <a:off x="3530111" y="1308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169990</xdr:rowOff>
    </xdr:from>
    <xdr:to>
      <xdr:col>15</xdr:col>
      <xdr:colOff>50800</xdr:colOff>
      <xdr:row>79</xdr:row>
      <xdr:rowOff>5245</xdr:rowOff>
    </xdr:to>
    <xdr:cxnSp macro="">
      <xdr:nvCxnSpPr>
        <xdr:cNvPr id="183" name="直線コネクタ 182"/>
        <xdr:cNvCxnSpPr/>
      </xdr:nvCxnSpPr>
      <xdr:spPr>
        <a:xfrm>
          <a:off x="2019300" y="13543090"/>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140830</xdr:rowOff>
    </xdr:from>
    <xdr:to>
      <xdr:col>15</xdr:col>
      <xdr:colOff>101600</xdr:colOff>
      <xdr:row>78</xdr:row>
      <xdr:rowOff>70980</xdr:rowOff>
    </xdr:to>
    <xdr:sp macro="" textlink="">
      <xdr:nvSpPr>
        <xdr:cNvPr id="184" name="フローチャート: 判断 183"/>
        <xdr:cNvSpPr/>
      </xdr:nvSpPr>
      <xdr:spPr>
        <a:xfrm>
          <a:off x="2857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87507</xdr:rowOff>
    </xdr:from>
    <xdr:ext cx="534377" cy="259045"/>
    <xdr:sp macro="" textlink="">
      <xdr:nvSpPr>
        <xdr:cNvPr id="185" name="テキスト ボックス 184"/>
        <xdr:cNvSpPr txBox="1"/>
      </xdr:nvSpPr>
      <xdr:spPr>
        <a:xfrm>
          <a:off x="2641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167494</xdr:rowOff>
    </xdr:from>
    <xdr:to>
      <xdr:col>10</xdr:col>
      <xdr:colOff>114300</xdr:colOff>
      <xdr:row>78</xdr:row>
      <xdr:rowOff>169990</xdr:rowOff>
    </xdr:to>
    <xdr:cxnSp macro="">
      <xdr:nvCxnSpPr>
        <xdr:cNvPr id="186" name="直線コネクタ 185"/>
        <xdr:cNvCxnSpPr/>
      </xdr:nvCxnSpPr>
      <xdr:spPr>
        <a:xfrm>
          <a:off x="1130300" y="13540594"/>
          <a:ext cx="889000" cy="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11367</xdr:rowOff>
    </xdr:from>
    <xdr:to>
      <xdr:col>10</xdr:col>
      <xdr:colOff>165100</xdr:colOff>
      <xdr:row>78</xdr:row>
      <xdr:rowOff>112967</xdr:rowOff>
    </xdr:to>
    <xdr:sp macro="" textlink="">
      <xdr:nvSpPr>
        <xdr:cNvPr id="187" name="フローチャート: 判断 186"/>
        <xdr:cNvSpPr/>
      </xdr:nvSpPr>
      <xdr:spPr>
        <a:xfrm>
          <a:off x="1968500" y="1338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129494</xdr:rowOff>
    </xdr:from>
    <xdr:ext cx="469744" cy="259045"/>
    <xdr:sp macro="" textlink="">
      <xdr:nvSpPr>
        <xdr:cNvPr id="188" name="テキスト ボックス 187"/>
        <xdr:cNvSpPr txBox="1"/>
      </xdr:nvSpPr>
      <xdr:spPr>
        <a:xfrm>
          <a:off x="1784428" y="13159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50285</xdr:rowOff>
    </xdr:from>
    <xdr:to>
      <xdr:col>6</xdr:col>
      <xdr:colOff>38100</xdr:colOff>
      <xdr:row>78</xdr:row>
      <xdr:rowOff>151885</xdr:rowOff>
    </xdr:to>
    <xdr:sp macro="" textlink="">
      <xdr:nvSpPr>
        <xdr:cNvPr id="189" name="フローチャート: 判断 188"/>
        <xdr:cNvSpPr/>
      </xdr:nvSpPr>
      <xdr:spPr>
        <a:xfrm>
          <a:off x="1079500" y="1342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168412</xdr:rowOff>
    </xdr:from>
    <xdr:ext cx="469744" cy="259045"/>
    <xdr:sp macro="" textlink="">
      <xdr:nvSpPr>
        <xdr:cNvPr id="190" name="テキスト ボックス 189"/>
        <xdr:cNvSpPr txBox="1"/>
      </xdr:nvSpPr>
      <xdr:spPr>
        <a:xfrm>
          <a:off x="895428" y="1319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112103</xdr:rowOff>
    </xdr:from>
    <xdr:to>
      <xdr:col>24</xdr:col>
      <xdr:colOff>114300</xdr:colOff>
      <xdr:row>79</xdr:row>
      <xdr:rowOff>42253</xdr:rowOff>
    </xdr:to>
    <xdr:sp macro="" textlink="">
      <xdr:nvSpPr>
        <xdr:cNvPr id="196" name="楕円 195"/>
        <xdr:cNvSpPr/>
      </xdr:nvSpPr>
      <xdr:spPr>
        <a:xfrm>
          <a:off x="4584700" y="1348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27030</xdr:rowOff>
    </xdr:from>
    <xdr:ext cx="469744" cy="259045"/>
    <xdr:sp macro="" textlink="">
      <xdr:nvSpPr>
        <xdr:cNvPr id="197" name="維持補修費該当値テキスト"/>
        <xdr:cNvSpPr txBox="1"/>
      </xdr:nvSpPr>
      <xdr:spPr>
        <a:xfrm>
          <a:off x="4686300" y="1340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103188</xdr:rowOff>
    </xdr:from>
    <xdr:to>
      <xdr:col>20</xdr:col>
      <xdr:colOff>38100</xdr:colOff>
      <xdr:row>79</xdr:row>
      <xdr:rowOff>33338</xdr:rowOff>
    </xdr:to>
    <xdr:sp macro="" textlink="">
      <xdr:nvSpPr>
        <xdr:cNvPr id="198" name="楕円 197"/>
        <xdr:cNvSpPr/>
      </xdr:nvSpPr>
      <xdr:spPr>
        <a:xfrm>
          <a:off x="3746500" y="134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24465</xdr:rowOff>
    </xdr:from>
    <xdr:ext cx="469744" cy="259045"/>
    <xdr:sp macro="" textlink="">
      <xdr:nvSpPr>
        <xdr:cNvPr id="199" name="テキスト ボックス 198"/>
        <xdr:cNvSpPr txBox="1"/>
      </xdr:nvSpPr>
      <xdr:spPr>
        <a:xfrm>
          <a:off x="3562428" y="13569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125895</xdr:rowOff>
    </xdr:from>
    <xdr:to>
      <xdr:col>15</xdr:col>
      <xdr:colOff>101600</xdr:colOff>
      <xdr:row>79</xdr:row>
      <xdr:rowOff>56045</xdr:rowOff>
    </xdr:to>
    <xdr:sp macro="" textlink="">
      <xdr:nvSpPr>
        <xdr:cNvPr id="200" name="楕円 199"/>
        <xdr:cNvSpPr/>
      </xdr:nvSpPr>
      <xdr:spPr>
        <a:xfrm>
          <a:off x="2857500" y="1349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47172</xdr:rowOff>
    </xdr:from>
    <xdr:ext cx="469744" cy="259045"/>
    <xdr:sp macro="" textlink="">
      <xdr:nvSpPr>
        <xdr:cNvPr id="201" name="テキスト ボックス 200"/>
        <xdr:cNvSpPr txBox="1"/>
      </xdr:nvSpPr>
      <xdr:spPr>
        <a:xfrm>
          <a:off x="2673428" y="13591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119190</xdr:rowOff>
    </xdr:from>
    <xdr:to>
      <xdr:col>10</xdr:col>
      <xdr:colOff>165100</xdr:colOff>
      <xdr:row>79</xdr:row>
      <xdr:rowOff>49340</xdr:rowOff>
    </xdr:to>
    <xdr:sp macro="" textlink="">
      <xdr:nvSpPr>
        <xdr:cNvPr id="202" name="楕円 201"/>
        <xdr:cNvSpPr/>
      </xdr:nvSpPr>
      <xdr:spPr>
        <a:xfrm>
          <a:off x="1968500" y="1349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40467</xdr:rowOff>
    </xdr:from>
    <xdr:ext cx="469744" cy="259045"/>
    <xdr:sp macro="" textlink="">
      <xdr:nvSpPr>
        <xdr:cNvPr id="203" name="テキスト ボックス 202"/>
        <xdr:cNvSpPr txBox="1"/>
      </xdr:nvSpPr>
      <xdr:spPr>
        <a:xfrm>
          <a:off x="1784428" y="1358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116694</xdr:rowOff>
    </xdr:from>
    <xdr:to>
      <xdr:col>6</xdr:col>
      <xdr:colOff>38100</xdr:colOff>
      <xdr:row>79</xdr:row>
      <xdr:rowOff>46844</xdr:rowOff>
    </xdr:to>
    <xdr:sp macro="" textlink="">
      <xdr:nvSpPr>
        <xdr:cNvPr id="204" name="楕円 203"/>
        <xdr:cNvSpPr/>
      </xdr:nvSpPr>
      <xdr:spPr>
        <a:xfrm>
          <a:off x="1079500" y="1348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37971</xdr:rowOff>
    </xdr:from>
    <xdr:ext cx="469744" cy="259045"/>
    <xdr:sp macro="" textlink="">
      <xdr:nvSpPr>
        <xdr:cNvPr id="205" name="テキスト ボックス 204"/>
        <xdr:cNvSpPr txBox="1"/>
      </xdr:nvSpPr>
      <xdr:spPr>
        <a:xfrm>
          <a:off x="895428" y="1358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140843</xdr:rowOff>
    </xdr:from>
    <xdr:to>
      <xdr:col>24</xdr:col>
      <xdr:colOff>62865</xdr:colOff>
      <xdr:row>98</xdr:row>
      <xdr:rowOff>158060</xdr:rowOff>
    </xdr:to>
    <xdr:cxnSp macro="">
      <xdr:nvCxnSpPr>
        <xdr:cNvPr id="234" name="直線コネクタ 233"/>
        <xdr:cNvCxnSpPr/>
      </xdr:nvCxnSpPr>
      <xdr:spPr>
        <a:xfrm flipV="1">
          <a:off x="4633595" y="15571343"/>
          <a:ext cx="1270" cy="138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161887</xdr:rowOff>
    </xdr:from>
    <xdr:ext cx="534377" cy="259045"/>
    <xdr:sp macro="" textlink="">
      <xdr:nvSpPr>
        <xdr:cNvPr id="235" name="扶助費最小値テキスト"/>
        <xdr:cNvSpPr txBox="1"/>
      </xdr:nvSpPr>
      <xdr:spPr>
        <a:xfrm>
          <a:off x="4686300" y="169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158060</xdr:rowOff>
    </xdr:from>
    <xdr:to>
      <xdr:col>24</xdr:col>
      <xdr:colOff>152400</xdr:colOff>
      <xdr:row>98</xdr:row>
      <xdr:rowOff>158060</xdr:rowOff>
    </xdr:to>
    <xdr:cxnSp macro="">
      <xdr:nvCxnSpPr>
        <xdr:cNvPr id="236" name="直線コネクタ 235"/>
        <xdr:cNvCxnSpPr/>
      </xdr:nvCxnSpPr>
      <xdr:spPr>
        <a:xfrm>
          <a:off x="4546600" y="1696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87520</xdr:rowOff>
    </xdr:from>
    <xdr:ext cx="599010" cy="259045"/>
    <xdr:sp macro="" textlink="">
      <xdr:nvSpPr>
        <xdr:cNvPr id="237" name="扶助費最大値テキスト"/>
        <xdr:cNvSpPr txBox="1"/>
      </xdr:nvSpPr>
      <xdr:spPr>
        <a:xfrm>
          <a:off x="4686300" y="153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140843</xdr:rowOff>
    </xdr:from>
    <xdr:to>
      <xdr:col>24</xdr:col>
      <xdr:colOff>152400</xdr:colOff>
      <xdr:row>90</xdr:row>
      <xdr:rowOff>140843</xdr:rowOff>
    </xdr:to>
    <xdr:cxnSp macro="">
      <xdr:nvCxnSpPr>
        <xdr:cNvPr id="238" name="直線コネクタ 237"/>
        <xdr:cNvCxnSpPr/>
      </xdr:nvCxnSpPr>
      <xdr:spPr>
        <a:xfrm>
          <a:off x="4546600" y="15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92794</xdr:rowOff>
    </xdr:from>
    <xdr:to>
      <xdr:col>24</xdr:col>
      <xdr:colOff>63500</xdr:colOff>
      <xdr:row>97</xdr:row>
      <xdr:rowOff>93537</xdr:rowOff>
    </xdr:to>
    <xdr:cxnSp macro="">
      <xdr:nvCxnSpPr>
        <xdr:cNvPr id="239" name="直線コネクタ 238"/>
        <xdr:cNvCxnSpPr/>
      </xdr:nvCxnSpPr>
      <xdr:spPr>
        <a:xfrm>
          <a:off x="3797300" y="16723444"/>
          <a:ext cx="8382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71815</xdr:rowOff>
    </xdr:from>
    <xdr:ext cx="534377" cy="259045"/>
    <xdr:sp macro="" textlink="">
      <xdr:nvSpPr>
        <xdr:cNvPr id="240" name="扶助費平均値テキスト"/>
        <xdr:cNvSpPr txBox="1"/>
      </xdr:nvSpPr>
      <xdr:spPr>
        <a:xfrm>
          <a:off x="4686300" y="16359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48938</xdr:rowOff>
    </xdr:from>
    <xdr:to>
      <xdr:col>24</xdr:col>
      <xdr:colOff>114300</xdr:colOff>
      <xdr:row>96</xdr:row>
      <xdr:rowOff>150538</xdr:rowOff>
    </xdr:to>
    <xdr:sp macro="" textlink="">
      <xdr:nvSpPr>
        <xdr:cNvPr id="241" name="フローチャート: 判断 240"/>
        <xdr:cNvSpPr/>
      </xdr:nvSpPr>
      <xdr:spPr>
        <a:xfrm>
          <a:off x="4584700" y="165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92794</xdr:rowOff>
    </xdr:from>
    <xdr:to>
      <xdr:col>19</xdr:col>
      <xdr:colOff>177800</xdr:colOff>
      <xdr:row>97</xdr:row>
      <xdr:rowOff>140457</xdr:rowOff>
    </xdr:to>
    <xdr:cxnSp macro="">
      <xdr:nvCxnSpPr>
        <xdr:cNvPr id="242" name="直線コネクタ 241"/>
        <xdr:cNvCxnSpPr/>
      </xdr:nvCxnSpPr>
      <xdr:spPr>
        <a:xfrm flipV="1">
          <a:off x="2908300" y="16723444"/>
          <a:ext cx="889000" cy="4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42408</xdr:rowOff>
    </xdr:from>
    <xdr:to>
      <xdr:col>20</xdr:col>
      <xdr:colOff>38100</xdr:colOff>
      <xdr:row>96</xdr:row>
      <xdr:rowOff>144008</xdr:rowOff>
    </xdr:to>
    <xdr:sp macro="" textlink="">
      <xdr:nvSpPr>
        <xdr:cNvPr id="243" name="フローチャート: 判断 242"/>
        <xdr:cNvSpPr/>
      </xdr:nvSpPr>
      <xdr:spPr>
        <a:xfrm>
          <a:off x="3746500" y="1650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160535</xdr:rowOff>
    </xdr:from>
    <xdr:ext cx="534377" cy="259045"/>
    <xdr:sp macro="" textlink="">
      <xdr:nvSpPr>
        <xdr:cNvPr id="244" name="テキスト ボックス 243"/>
        <xdr:cNvSpPr txBox="1"/>
      </xdr:nvSpPr>
      <xdr:spPr>
        <a:xfrm>
          <a:off x="3530111" y="1627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140457</xdr:rowOff>
    </xdr:from>
    <xdr:to>
      <xdr:col>15</xdr:col>
      <xdr:colOff>50800</xdr:colOff>
      <xdr:row>97</xdr:row>
      <xdr:rowOff>170576</xdr:rowOff>
    </xdr:to>
    <xdr:cxnSp macro="">
      <xdr:nvCxnSpPr>
        <xdr:cNvPr id="245" name="直線コネクタ 244"/>
        <xdr:cNvCxnSpPr/>
      </xdr:nvCxnSpPr>
      <xdr:spPr>
        <a:xfrm flipV="1">
          <a:off x="2019300" y="16771107"/>
          <a:ext cx="889000" cy="3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39280</xdr:rowOff>
    </xdr:from>
    <xdr:to>
      <xdr:col>15</xdr:col>
      <xdr:colOff>101600</xdr:colOff>
      <xdr:row>96</xdr:row>
      <xdr:rowOff>140880</xdr:rowOff>
    </xdr:to>
    <xdr:sp macro="" textlink="">
      <xdr:nvSpPr>
        <xdr:cNvPr id="246" name="フローチャート: 判断 245"/>
        <xdr:cNvSpPr/>
      </xdr:nvSpPr>
      <xdr:spPr>
        <a:xfrm>
          <a:off x="2857500" y="1649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157407</xdr:rowOff>
    </xdr:from>
    <xdr:ext cx="534377" cy="259045"/>
    <xdr:sp macro="" textlink="">
      <xdr:nvSpPr>
        <xdr:cNvPr id="247" name="テキスト ボックス 246"/>
        <xdr:cNvSpPr txBox="1"/>
      </xdr:nvSpPr>
      <xdr:spPr>
        <a:xfrm>
          <a:off x="2641111" y="1627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154031</xdr:rowOff>
    </xdr:from>
    <xdr:to>
      <xdr:col>10</xdr:col>
      <xdr:colOff>114300</xdr:colOff>
      <xdr:row>97</xdr:row>
      <xdr:rowOff>170576</xdr:rowOff>
    </xdr:to>
    <xdr:cxnSp macro="">
      <xdr:nvCxnSpPr>
        <xdr:cNvPr id="248" name="直線コネクタ 247"/>
        <xdr:cNvCxnSpPr/>
      </xdr:nvCxnSpPr>
      <xdr:spPr>
        <a:xfrm>
          <a:off x="1130300" y="16784681"/>
          <a:ext cx="889000" cy="1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24735</xdr:rowOff>
    </xdr:from>
    <xdr:to>
      <xdr:col>10</xdr:col>
      <xdr:colOff>165100</xdr:colOff>
      <xdr:row>96</xdr:row>
      <xdr:rowOff>126335</xdr:rowOff>
    </xdr:to>
    <xdr:sp macro="" textlink="">
      <xdr:nvSpPr>
        <xdr:cNvPr id="249" name="フローチャート: 判断 248"/>
        <xdr:cNvSpPr/>
      </xdr:nvSpPr>
      <xdr:spPr>
        <a:xfrm>
          <a:off x="1968500" y="1648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142862</xdr:rowOff>
    </xdr:from>
    <xdr:ext cx="534377" cy="259045"/>
    <xdr:sp macro="" textlink="">
      <xdr:nvSpPr>
        <xdr:cNvPr id="250" name="テキスト ボックス 249"/>
        <xdr:cNvSpPr txBox="1"/>
      </xdr:nvSpPr>
      <xdr:spPr>
        <a:xfrm>
          <a:off x="1752111" y="1625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23878</xdr:rowOff>
    </xdr:from>
    <xdr:to>
      <xdr:col>6</xdr:col>
      <xdr:colOff>38100</xdr:colOff>
      <xdr:row>96</xdr:row>
      <xdr:rowOff>125478</xdr:rowOff>
    </xdr:to>
    <xdr:sp macro="" textlink="">
      <xdr:nvSpPr>
        <xdr:cNvPr id="251" name="フローチャート: 判断 250"/>
        <xdr:cNvSpPr/>
      </xdr:nvSpPr>
      <xdr:spPr>
        <a:xfrm>
          <a:off x="1079500" y="1648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142005</xdr:rowOff>
    </xdr:from>
    <xdr:ext cx="534377" cy="259045"/>
    <xdr:sp macro="" textlink="">
      <xdr:nvSpPr>
        <xdr:cNvPr id="252" name="テキスト ボックス 251"/>
        <xdr:cNvSpPr txBox="1"/>
      </xdr:nvSpPr>
      <xdr:spPr>
        <a:xfrm>
          <a:off x="863111" y="1625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42737</xdr:rowOff>
    </xdr:from>
    <xdr:to>
      <xdr:col>24</xdr:col>
      <xdr:colOff>114300</xdr:colOff>
      <xdr:row>97</xdr:row>
      <xdr:rowOff>144337</xdr:rowOff>
    </xdr:to>
    <xdr:sp macro="" textlink="">
      <xdr:nvSpPr>
        <xdr:cNvPr id="258" name="楕円 257"/>
        <xdr:cNvSpPr/>
      </xdr:nvSpPr>
      <xdr:spPr>
        <a:xfrm>
          <a:off x="4584700" y="1667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21164</xdr:rowOff>
    </xdr:from>
    <xdr:ext cx="534377" cy="259045"/>
    <xdr:sp macro="" textlink="">
      <xdr:nvSpPr>
        <xdr:cNvPr id="259" name="扶助費該当値テキスト"/>
        <xdr:cNvSpPr txBox="1"/>
      </xdr:nvSpPr>
      <xdr:spPr>
        <a:xfrm>
          <a:off x="4686300" y="1665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41994</xdr:rowOff>
    </xdr:from>
    <xdr:to>
      <xdr:col>20</xdr:col>
      <xdr:colOff>38100</xdr:colOff>
      <xdr:row>97</xdr:row>
      <xdr:rowOff>143594</xdr:rowOff>
    </xdr:to>
    <xdr:sp macro="" textlink="">
      <xdr:nvSpPr>
        <xdr:cNvPr id="260" name="楕円 259"/>
        <xdr:cNvSpPr/>
      </xdr:nvSpPr>
      <xdr:spPr>
        <a:xfrm>
          <a:off x="3746500" y="166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134721</xdr:rowOff>
    </xdr:from>
    <xdr:ext cx="534377" cy="259045"/>
    <xdr:sp macro="" textlink="">
      <xdr:nvSpPr>
        <xdr:cNvPr id="261" name="テキスト ボックス 260"/>
        <xdr:cNvSpPr txBox="1"/>
      </xdr:nvSpPr>
      <xdr:spPr>
        <a:xfrm>
          <a:off x="3530111" y="1676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89657</xdr:rowOff>
    </xdr:from>
    <xdr:to>
      <xdr:col>15</xdr:col>
      <xdr:colOff>101600</xdr:colOff>
      <xdr:row>98</xdr:row>
      <xdr:rowOff>19807</xdr:rowOff>
    </xdr:to>
    <xdr:sp macro="" textlink="">
      <xdr:nvSpPr>
        <xdr:cNvPr id="262" name="楕円 261"/>
        <xdr:cNvSpPr/>
      </xdr:nvSpPr>
      <xdr:spPr>
        <a:xfrm>
          <a:off x="2857500" y="1672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10934</xdr:rowOff>
    </xdr:from>
    <xdr:ext cx="534377" cy="259045"/>
    <xdr:sp macro="" textlink="">
      <xdr:nvSpPr>
        <xdr:cNvPr id="263" name="テキスト ボックス 262"/>
        <xdr:cNvSpPr txBox="1"/>
      </xdr:nvSpPr>
      <xdr:spPr>
        <a:xfrm>
          <a:off x="2641111" y="1681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119776</xdr:rowOff>
    </xdr:from>
    <xdr:to>
      <xdr:col>10</xdr:col>
      <xdr:colOff>165100</xdr:colOff>
      <xdr:row>98</xdr:row>
      <xdr:rowOff>49926</xdr:rowOff>
    </xdr:to>
    <xdr:sp macro="" textlink="">
      <xdr:nvSpPr>
        <xdr:cNvPr id="264" name="楕円 263"/>
        <xdr:cNvSpPr/>
      </xdr:nvSpPr>
      <xdr:spPr>
        <a:xfrm>
          <a:off x="1968500" y="1675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41053</xdr:rowOff>
    </xdr:from>
    <xdr:ext cx="534377" cy="259045"/>
    <xdr:sp macro="" textlink="">
      <xdr:nvSpPr>
        <xdr:cNvPr id="265" name="テキスト ボックス 264"/>
        <xdr:cNvSpPr txBox="1"/>
      </xdr:nvSpPr>
      <xdr:spPr>
        <a:xfrm>
          <a:off x="1752111" y="1684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103231</xdr:rowOff>
    </xdr:from>
    <xdr:to>
      <xdr:col>6</xdr:col>
      <xdr:colOff>38100</xdr:colOff>
      <xdr:row>98</xdr:row>
      <xdr:rowOff>33381</xdr:rowOff>
    </xdr:to>
    <xdr:sp macro="" textlink="">
      <xdr:nvSpPr>
        <xdr:cNvPr id="266" name="楕円 265"/>
        <xdr:cNvSpPr/>
      </xdr:nvSpPr>
      <xdr:spPr>
        <a:xfrm>
          <a:off x="1079500" y="1673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24508</xdr:rowOff>
    </xdr:from>
    <xdr:ext cx="534377" cy="259045"/>
    <xdr:sp macro="" textlink="">
      <xdr:nvSpPr>
        <xdr:cNvPr id="267" name="テキスト ボックス 266"/>
        <xdr:cNvSpPr txBox="1"/>
      </xdr:nvSpPr>
      <xdr:spPr>
        <a:xfrm>
          <a:off x="863111" y="1682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57549</xdr:rowOff>
    </xdr:from>
    <xdr:to>
      <xdr:col>54</xdr:col>
      <xdr:colOff>189865</xdr:colOff>
      <xdr:row>38</xdr:row>
      <xdr:rowOff>51803</xdr:rowOff>
    </xdr:to>
    <xdr:cxnSp macro="">
      <xdr:nvCxnSpPr>
        <xdr:cNvPr id="291" name="直線コネクタ 290"/>
        <xdr:cNvCxnSpPr/>
      </xdr:nvCxnSpPr>
      <xdr:spPr>
        <a:xfrm flipV="1">
          <a:off x="10475595" y="5372499"/>
          <a:ext cx="1270" cy="119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55630</xdr:rowOff>
    </xdr:from>
    <xdr:ext cx="534377" cy="259045"/>
    <xdr:sp macro="" textlink="">
      <xdr:nvSpPr>
        <xdr:cNvPr id="292" name="補助費等最小値テキスト"/>
        <xdr:cNvSpPr txBox="1"/>
      </xdr:nvSpPr>
      <xdr:spPr>
        <a:xfrm>
          <a:off x="10528300" y="6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51803</xdr:rowOff>
    </xdr:from>
    <xdr:to>
      <xdr:col>55</xdr:col>
      <xdr:colOff>88900</xdr:colOff>
      <xdr:row>38</xdr:row>
      <xdr:rowOff>51803</xdr:rowOff>
    </xdr:to>
    <xdr:cxnSp macro="">
      <xdr:nvCxnSpPr>
        <xdr:cNvPr id="293" name="直線コネクタ 292"/>
        <xdr:cNvCxnSpPr/>
      </xdr:nvCxnSpPr>
      <xdr:spPr>
        <a:xfrm>
          <a:off x="10388600" y="656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4226</xdr:rowOff>
    </xdr:from>
    <xdr:ext cx="599010" cy="259045"/>
    <xdr:sp macro="" textlink="">
      <xdr:nvSpPr>
        <xdr:cNvPr id="294" name="補助費等最大値テキスト"/>
        <xdr:cNvSpPr txBox="1"/>
      </xdr:nvSpPr>
      <xdr:spPr>
        <a:xfrm>
          <a:off x="10528300" y="51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57549</xdr:rowOff>
    </xdr:from>
    <xdr:to>
      <xdr:col>55</xdr:col>
      <xdr:colOff>88900</xdr:colOff>
      <xdr:row>31</xdr:row>
      <xdr:rowOff>57549</xdr:rowOff>
    </xdr:to>
    <xdr:cxnSp macro="">
      <xdr:nvCxnSpPr>
        <xdr:cNvPr id="295" name="直線コネクタ 294"/>
        <xdr:cNvCxnSpPr/>
      </xdr:nvCxnSpPr>
      <xdr:spPr>
        <a:xfrm>
          <a:off x="10388600" y="537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51803</xdr:rowOff>
    </xdr:from>
    <xdr:to>
      <xdr:col>55</xdr:col>
      <xdr:colOff>0</xdr:colOff>
      <xdr:row>38</xdr:row>
      <xdr:rowOff>55232</xdr:rowOff>
    </xdr:to>
    <xdr:cxnSp macro="">
      <xdr:nvCxnSpPr>
        <xdr:cNvPr id="296" name="直線コネクタ 295"/>
        <xdr:cNvCxnSpPr/>
      </xdr:nvCxnSpPr>
      <xdr:spPr>
        <a:xfrm flipV="1">
          <a:off x="9639300" y="6566903"/>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157627</xdr:rowOff>
    </xdr:from>
    <xdr:ext cx="534377" cy="259045"/>
    <xdr:sp macro="" textlink="">
      <xdr:nvSpPr>
        <xdr:cNvPr id="297" name="補助費等平均値テキスト"/>
        <xdr:cNvSpPr txBox="1"/>
      </xdr:nvSpPr>
      <xdr:spPr>
        <a:xfrm>
          <a:off x="10528300" y="6158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134750</xdr:rowOff>
    </xdr:from>
    <xdr:to>
      <xdr:col>55</xdr:col>
      <xdr:colOff>50800</xdr:colOff>
      <xdr:row>37</xdr:row>
      <xdr:rowOff>64900</xdr:rowOff>
    </xdr:to>
    <xdr:sp macro="" textlink="">
      <xdr:nvSpPr>
        <xdr:cNvPr id="298" name="フローチャート: 判断 297"/>
        <xdr:cNvSpPr/>
      </xdr:nvSpPr>
      <xdr:spPr>
        <a:xfrm>
          <a:off x="104267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55232</xdr:rowOff>
    </xdr:from>
    <xdr:to>
      <xdr:col>50</xdr:col>
      <xdr:colOff>114300</xdr:colOff>
      <xdr:row>38</xdr:row>
      <xdr:rowOff>59362</xdr:rowOff>
    </xdr:to>
    <xdr:cxnSp macro="">
      <xdr:nvCxnSpPr>
        <xdr:cNvPr id="299" name="直線コネクタ 298"/>
        <xdr:cNvCxnSpPr/>
      </xdr:nvCxnSpPr>
      <xdr:spPr>
        <a:xfrm flipV="1">
          <a:off x="8750300" y="6570332"/>
          <a:ext cx="889000" cy="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115974</xdr:rowOff>
    </xdr:from>
    <xdr:to>
      <xdr:col>50</xdr:col>
      <xdr:colOff>165100</xdr:colOff>
      <xdr:row>37</xdr:row>
      <xdr:rowOff>46124</xdr:rowOff>
    </xdr:to>
    <xdr:sp macro="" textlink="">
      <xdr:nvSpPr>
        <xdr:cNvPr id="300" name="フローチャート: 判断 299"/>
        <xdr:cNvSpPr/>
      </xdr:nvSpPr>
      <xdr:spPr>
        <a:xfrm>
          <a:off x="9588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62651</xdr:rowOff>
    </xdr:from>
    <xdr:ext cx="599010" cy="259045"/>
    <xdr:sp macro="" textlink="">
      <xdr:nvSpPr>
        <xdr:cNvPr id="301" name="テキスト ボックス 300"/>
        <xdr:cNvSpPr txBox="1"/>
      </xdr:nvSpPr>
      <xdr:spPr>
        <a:xfrm>
          <a:off x="9339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48248</xdr:rowOff>
    </xdr:from>
    <xdr:to>
      <xdr:col>45</xdr:col>
      <xdr:colOff>177800</xdr:colOff>
      <xdr:row>38</xdr:row>
      <xdr:rowOff>59362</xdr:rowOff>
    </xdr:to>
    <xdr:cxnSp macro="">
      <xdr:nvCxnSpPr>
        <xdr:cNvPr id="302" name="直線コネクタ 301"/>
        <xdr:cNvCxnSpPr/>
      </xdr:nvCxnSpPr>
      <xdr:spPr>
        <a:xfrm>
          <a:off x="7861300" y="6563348"/>
          <a:ext cx="889000" cy="1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140716</xdr:rowOff>
    </xdr:from>
    <xdr:to>
      <xdr:col>46</xdr:col>
      <xdr:colOff>38100</xdr:colOff>
      <xdr:row>37</xdr:row>
      <xdr:rowOff>70866</xdr:rowOff>
    </xdr:to>
    <xdr:sp macro="" textlink="">
      <xdr:nvSpPr>
        <xdr:cNvPr id="303" name="フローチャート: 判断 302"/>
        <xdr:cNvSpPr/>
      </xdr:nvSpPr>
      <xdr:spPr>
        <a:xfrm>
          <a:off x="8699500" y="63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87393</xdr:rowOff>
    </xdr:from>
    <xdr:ext cx="534377" cy="259045"/>
    <xdr:sp macro="" textlink="">
      <xdr:nvSpPr>
        <xdr:cNvPr id="304" name="テキスト ボックス 303"/>
        <xdr:cNvSpPr txBox="1"/>
      </xdr:nvSpPr>
      <xdr:spPr>
        <a:xfrm>
          <a:off x="8483111" y="608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48248</xdr:rowOff>
    </xdr:from>
    <xdr:to>
      <xdr:col>41</xdr:col>
      <xdr:colOff>50800</xdr:colOff>
      <xdr:row>38</xdr:row>
      <xdr:rowOff>65409</xdr:rowOff>
    </xdr:to>
    <xdr:cxnSp macro="">
      <xdr:nvCxnSpPr>
        <xdr:cNvPr id="305" name="直線コネクタ 304"/>
        <xdr:cNvCxnSpPr/>
      </xdr:nvCxnSpPr>
      <xdr:spPr>
        <a:xfrm flipV="1">
          <a:off x="6972300" y="6563348"/>
          <a:ext cx="889000" cy="1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112309</xdr:rowOff>
    </xdr:from>
    <xdr:to>
      <xdr:col>41</xdr:col>
      <xdr:colOff>101600</xdr:colOff>
      <xdr:row>37</xdr:row>
      <xdr:rowOff>42459</xdr:rowOff>
    </xdr:to>
    <xdr:sp macro="" textlink="">
      <xdr:nvSpPr>
        <xdr:cNvPr id="306" name="フローチャート: 判断 305"/>
        <xdr:cNvSpPr/>
      </xdr:nvSpPr>
      <xdr:spPr>
        <a:xfrm>
          <a:off x="7810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58986</xdr:rowOff>
    </xdr:from>
    <xdr:ext cx="599010" cy="259045"/>
    <xdr:sp macro="" textlink="">
      <xdr:nvSpPr>
        <xdr:cNvPr id="307" name="テキスト ボックス 306"/>
        <xdr:cNvSpPr txBox="1"/>
      </xdr:nvSpPr>
      <xdr:spPr>
        <a:xfrm>
          <a:off x="7561795"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65659</xdr:rowOff>
    </xdr:from>
    <xdr:to>
      <xdr:col>36</xdr:col>
      <xdr:colOff>165100</xdr:colOff>
      <xdr:row>37</xdr:row>
      <xdr:rowOff>167260</xdr:rowOff>
    </xdr:to>
    <xdr:sp macro="" textlink="">
      <xdr:nvSpPr>
        <xdr:cNvPr id="308" name="フローチャート: 判断 307"/>
        <xdr:cNvSpPr/>
      </xdr:nvSpPr>
      <xdr:spPr>
        <a:xfrm>
          <a:off x="6921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12336</xdr:rowOff>
    </xdr:from>
    <xdr:ext cx="534377" cy="259045"/>
    <xdr:sp macro="" textlink="">
      <xdr:nvSpPr>
        <xdr:cNvPr id="309" name="テキスト ボックス 308"/>
        <xdr:cNvSpPr txBox="1"/>
      </xdr:nvSpPr>
      <xdr:spPr>
        <a:xfrm>
          <a:off x="6705111" y="618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1003</xdr:rowOff>
    </xdr:from>
    <xdr:to>
      <xdr:col>55</xdr:col>
      <xdr:colOff>50800</xdr:colOff>
      <xdr:row>38</xdr:row>
      <xdr:rowOff>102603</xdr:rowOff>
    </xdr:to>
    <xdr:sp macro="" textlink="">
      <xdr:nvSpPr>
        <xdr:cNvPr id="315" name="楕円 314"/>
        <xdr:cNvSpPr/>
      </xdr:nvSpPr>
      <xdr:spPr>
        <a:xfrm>
          <a:off x="10426700" y="651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87380</xdr:rowOff>
    </xdr:from>
    <xdr:ext cx="534377" cy="259045"/>
    <xdr:sp macro="" textlink="">
      <xdr:nvSpPr>
        <xdr:cNvPr id="316" name="補助費等該当値テキスト"/>
        <xdr:cNvSpPr txBox="1"/>
      </xdr:nvSpPr>
      <xdr:spPr>
        <a:xfrm>
          <a:off x="10528300" y="643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4432</xdr:rowOff>
    </xdr:from>
    <xdr:to>
      <xdr:col>50</xdr:col>
      <xdr:colOff>165100</xdr:colOff>
      <xdr:row>38</xdr:row>
      <xdr:rowOff>106032</xdr:rowOff>
    </xdr:to>
    <xdr:sp macro="" textlink="">
      <xdr:nvSpPr>
        <xdr:cNvPr id="317" name="楕円 316"/>
        <xdr:cNvSpPr/>
      </xdr:nvSpPr>
      <xdr:spPr>
        <a:xfrm>
          <a:off x="9588500" y="65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97159</xdr:rowOff>
    </xdr:from>
    <xdr:ext cx="534377" cy="259045"/>
    <xdr:sp macro="" textlink="">
      <xdr:nvSpPr>
        <xdr:cNvPr id="318" name="テキスト ボックス 317"/>
        <xdr:cNvSpPr txBox="1"/>
      </xdr:nvSpPr>
      <xdr:spPr>
        <a:xfrm>
          <a:off x="9372111" y="661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8562</xdr:rowOff>
    </xdr:from>
    <xdr:to>
      <xdr:col>46</xdr:col>
      <xdr:colOff>38100</xdr:colOff>
      <xdr:row>38</xdr:row>
      <xdr:rowOff>110162</xdr:rowOff>
    </xdr:to>
    <xdr:sp macro="" textlink="">
      <xdr:nvSpPr>
        <xdr:cNvPr id="319" name="楕円 318"/>
        <xdr:cNvSpPr/>
      </xdr:nvSpPr>
      <xdr:spPr>
        <a:xfrm>
          <a:off x="8699500" y="652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101289</xdr:rowOff>
    </xdr:from>
    <xdr:ext cx="534377" cy="259045"/>
    <xdr:sp macro="" textlink="">
      <xdr:nvSpPr>
        <xdr:cNvPr id="320" name="テキスト ボックス 319"/>
        <xdr:cNvSpPr txBox="1"/>
      </xdr:nvSpPr>
      <xdr:spPr>
        <a:xfrm>
          <a:off x="8483111" y="661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168898</xdr:rowOff>
    </xdr:from>
    <xdr:to>
      <xdr:col>41</xdr:col>
      <xdr:colOff>101600</xdr:colOff>
      <xdr:row>38</xdr:row>
      <xdr:rowOff>99048</xdr:rowOff>
    </xdr:to>
    <xdr:sp macro="" textlink="">
      <xdr:nvSpPr>
        <xdr:cNvPr id="321" name="楕円 320"/>
        <xdr:cNvSpPr/>
      </xdr:nvSpPr>
      <xdr:spPr>
        <a:xfrm>
          <a:off x="7810500" y="651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90175</xdr:rowOff>
    </xdr:from>
    <xdr:ext cx="534377" cy="259045"/>
    <xdr:sp macro="" textlink="">
      <xdr:nvSpPr>
        <xdr:cNvPr id="322" name="テキスト ボックス 321"/>
        <xdr:cNvSpPr txBox="1"/>
      </xdr:nvSpPr>
      <xdr:spPr>
        <a:xfrm>
          <a:off x="7594111" y="660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14609</xdr:rowOff>
    </xdr:from>
    <xdr:to>
      <xdr:col>36</xdr:col>
      <xdr:colOff>165100</xdr:colOff>
      <xdr:row>38</xdr:row>
      <xdr:rowOff>116209</xdr:rowOff>
    </xdr:to>
    <xdr:sp macro="" textlink="">
      <xdr:nvSpPr>
        <xdr:cNvPr id="323" name="楕円 322"/>
        <xdr:cNvSpPr/>
      </xdr:nvSpPr>
      <xdr:spPr>
        <a:xfrm>
          <a:off x="6921500" y="652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107336</xdr:rowOff>
    </xdr:from>
    <xdr:ext cx="534377" cy="259045"/>
    <xdr:sp macro="" textlink="">
      <xdr:nvSpPr>
        <xdr:cNvPr id="324" name="テキスト ボックス 323"/>
        <xdr:cNvSpPr txBox="1"/>
      </xdr:nvSpPr>
      <xdr:spPr>
        <a:xfrm>
          <a:off x="6705111" y="662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8" name="テキスト ボックス 33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144507</xdr:rowOff>
    </xdr:from>
    <xdr:to>
      <xdr:col>54</xdr:col>
      <xdr:colOff>189865</xdr:colOff>
      <xdr:row>59</xdr:row>
      <xdr:rowOff>37443</xdr:rowOff>
    </xdr:to>
    <xdr:cxnSp macro="">
      <xdr:nvCxnSpPr>
        <xdr:cNvPr id="348" name="直線コネクタ 347"/>
        <xdr:cNvCxnSpPr/>
      </xdr:nvCxnSpPr>
      <xdr:spPr>
        <a:xfrm flipV="1">
          <a:off x="10475595" y="8888457"/>
          <a:ext cx="1270" cy="126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55342</xdr:rowOff>
    </xdr:from>
    <xdr:ext cx="534377" cy="259045"/>
    <xdr:sp macro="" textlink="">
      <xdr:nvSpPr>
        <xdr:cNvPr id="349" name="普通建設事業費最小値テキスト"/>
        <xdr:cNvSpPr txBox="1"/>
      </xdr:nvSpPr>
      <xdr:spPr>
        <a:xfrm>
          <a:off x="10528300" y="101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37443</xdr:rowOff>
    </xdr:from>
    <xdr:to>
      <xdr:col>55</xdr:col>
      <xdr:colOff>88900</xdr:colOff>
      <xdr:row>59</xdr:row>
      <xdr:rowOff>37443</xdr:rowOff>
    </xdr:to>
    <xdr:cxnSp macro="">
      <xdr:nvCxnSpPr>
        <xdr:cNvPr id="350" name="直線コネクタ 349"/>
        <xdr:cNvCxnSpPr/>
      </xdr:nvCxnSpPr>
      <xdr:spPr>
        <a:xfrm>
          <a:off x="10388600" y="101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91184</xdr:rowOff>
    </xdr:from>
    <xdr:ext cx="690189" cy="259045"/>
    <xdr:sp macro="" textlink="">
      <xdr:nvSpPr>
        <xdr:cNvPr id="351" name="普通建設事業費最大値テキスト"/>
        <xdr:cNvSpPr txBox="1"/>
      </xdr:nvSpPr>
      <xdr:spPr>
        <a:xfrm>
          <a:off x="10528300" y="8663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144507</xdr:rowOff>
    </xdr:from>
    <xdr:to>
      <xdr:col>55</xdr:col>
      <xdr:colOff>88900</xdr:colOff>
      <xdr:row>51</xdr:row>
      <xdr:rowOff>144507</xdr:rowOff>
    </xdr:to>
    <xdr:cxnSp macro="">
      <xdr:nvCxnSpPr>
        <xdr:cNvPr id="352" name="直線コネクタ 351"/>
        <xdr:cNvCxnSpPr/>
      </xdr:nvCxnSpPr>
      <xdr:spPr>
        <a:xfrm>
          <a:off x="10388600" y="88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27305</xdr:rowOff>
    </xdr:from>
    <xdr:to>
      <xdr:col>55</xdr:col>
      <xdr:colOff>0</xdr:colOff>
      <xdr:row>59</xdr:row>
      <xdr:rowOff>28522</xdr:rowOff>
    </xdr:to>
    <xdr:cxnSp macro="">
      <xdr:nvCxnSpPr>
        <xdr:cNvPr id="353" name="直線コネクタ 352"/>
        <xdr:cNvCxnSpPr/>
      </xdr:nvCxnSpPr>
      <xdr:spPr>
        <a:xfrm flipV="1">
          <a:off x="9639300" y="10142855"/>
          <a:ext cx="838200" cy="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144242</xdr:rowOff>
    </xdr:from>
    <xdr:ext cx="599010" cy="259045"/>
    <xdr:sp macro="" textlink="">
      <xdr:nvSpPr>
        <xdr:cNvPr id="354" name="普通建設事業費平均値テキスト"/>
        <xdr:cNvSpPr txBox="1"/>
      </xdr:nvSpPr>
      <xdr:spPr>
        <a:xfrm>
          <a:off x="10528300" y="9916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121365</xdr:rowOff>
    </xdr:from>
    <xdr:to>
      <xdr:col>55</xdr:col>
      <xdr:colOff>50800</xdr:colOff>
      <xdr:row>59</xdr:row>
      <xdr:rowOff>51515</xdr:rowOff>
    </xdr:to>
    <xdr:sp macro="" textlink="">
      <xdr:nvSpPr>
        <xdr:cNvPr id="355" name="フローチャート: 判断 354"/>
        <xdr:cNvSpPr/>
      </xdr:nvSpPr>
      <xdr:spPr>
        <a:xfrm>
          <a:off x="104267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28522</xdr:rowOff>
    </xdr:from>
    <xdr:to>
      <xdr:col>50</xdr:col>
      <xdr:colOff>114300</xdr:colOff>
      <xdr:row>59</xdr:row>
      <xdr:rowOff>31269</xdr:rowOff>
    </xdr:to>
    <xdr:cxnSp macro="">
      <xdr:nvCxnSpPr>
        <xdr:cNvPr id="356" name="直線コネクタ 355"/>
        <xdr:cNvCxnSpPr/>
      </xdr:nvCxnSpPr>
      <xdr:spPr>
        <a:xfrm flipV="1">
          <a:off x="8750300" y="10144072"/>
          <a:ext cx="889000" cy="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118282</xdr:rowOff>
    </xdr:from>
    <xdr:to>
      <xdr:col>50</xdr:col>
      <xdr:colOff>165100</xdr:colOff>
      <xdr:row>59</xdr:row>
      <xdr:rowOff>48432</xdr:rowOff>
    </xdr:to>
    <xdr:sp macro="" textlink="">
      <xdr:nvSpPr>
        <xdr:cNvPr id="357" name="フローチャート: 判断 356"/>
        <xdr:cNvSpPr/>
      </xdr:nvSpPr>
      <xdr:spPr>
        <a:xfrm>
          <a:off x="9588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64959</xdr:rowOff>
    </xdr:from>
    <xdr:ext cx="599010" cy="259045"/>
    <xdr:sp macro="" textlink="">
      <xdr:nvSpPr>
        <xdr:cNvPr id="358" name="テキスト ボックス 357"/>
        <xdr:cNvSpPr txBox="1"/>
      </xdr:nvSpPr>
      <xdr:spPr>
        <a:xfrm>
          <a:off x="9339795" y="983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31269</xdr:rowOff>
    </xdr:from>
    <xdr:to>
      <xdr:col>45</xdr:col>
      <xdr:colOff>177800</xdr:colOff>
      <xdr:row>59</xdr:row>
      <xdr:rowOff>32231</xdr:rowOff>
    </xdr:to>
    <xdr:cxnSp macro="">
      <xdr:nvCxnSpPr>
        <xdr:cNvPr id="359" name="直線コネクタ 358"/>
        <xdr:cNvCxnSpPr/>
      </xdr:nvCxnSpPr>
      <xdr:spPr>
        <a:xfrm flipV="1">
          <a:off x="7861300" y="10146819"/>
          <a:ext cx="889000" cy="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112274</xdr:rowOff>
    </xdr:from>
    <xdr:to>
      <xdr:col>46</xdr:col>
      <xdr:colOff>38100</xdr:colOff>
      <xdr:row>59</xdr:row>
      <xdr:rowOff>42424</xdr:rowOff>
    </xdr:to>
    <xdr:sp macro="" textlink="">
      <xdr:nvSpPr>
        <xdr:cNvPr id="360" name="フローチャート: 判断 359"/>
        <xdr:cNvSpPr/>
      </xdr:nvSpPr>
      <xdr:spPr>
        <a:xfrm>
          <a:off x="8699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58951</xdr:rowOff>
    </xdr:from>
    <xdr:ext cx="599010" cy="259045"/>
    <xdr:sp macro="" textlink="">
      <xdr:nvSpPr>
        <xdr:cNvPr id="361" name="テキスト ボックス 360"/>
        <xdr:cNvSpPr txBox="1"/>
      </xdr:nvSpPr>
      <xdr:spPr>
        <a:xfrm>
          <a:off x="8450795" y="983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32231</xdr:rowOff>
    </xdr:from>
    <xdr:to>
      <xdr:col>41</xdr:col>
      <xdr:colOff>50800</xdr:colOff>
      <xdr:row>59</xdr:row>
      <xdr:rowOff>32568</xdr:rowOff>
    </xdr:to>
    <xdr:cxnSp macro="">
      <xdr:nvCxnSpPr>
        <xdr:cNvPr id="362" name="直線コネクタ 361"/>
        <xdr:cNvCxnSpPr/>
      </xdr:nvCxnSpPr>
      <xdr:spPr>
        <a:xfrm flipV="1">
          <a:off x="6972300" y="10147781"/>
          <a:ext cx="889000" cy="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123220</xdr:rowOff>
    </xdr:from>
    <xdr:to>
      <xdr:col>41</xdr:col>
      <xdr:colOff>101600</xdr:colOff>
      <xdr:row>59</xdr:row>
      <xdr:rowOff>53370</xdr:rowOff>
    </xdr:to>
    <xdr:sp macro="" textlink="">
      <xdr:nvSpPr>
        <xdr:cNvPr id="363" name="フローチャート: 判断 362"/>
        <xdr:cNvSpPr/>
      </xdr:nvSpPr>
      <xdr:spPr>
        <a:xfrm>
          <a:off x="7810500" y="1006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69897</xdr:rowOff>
    </xdr:from>
    <xdr:ext cx="599010" cy="259045"/>
    <xdr:sp macro="" textlink="">
      <xdr:nvSpPr>
        <xdr:cNvPr id="364" name="テキスト ボックス 363"/>
        <xdr:cNvSpPr txBox="1"/>
      </xdr:nvSpPr>
      <xdr:spPr>
        <a:xfrm>
          <a:off x="7561795" y="9842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130110</xdr:rowOff>
    </xdr:from>
    <xdr:to>
      <xdr:col>36</xdr:col>
      <xdr:colOff>165100</xdr:colOff>
      <xdr:row>59</xdr:row>
      <xdr:rowOff>60260</xdr:rowOff>
    </xdr:to>
    <xdr:sp macro="" textlink="">
      <xdr:nvSpPr>
        <xdr:cNvPr id="365" name="フローチャート: 判断 364"/>
        <xdr:cNvSpPr/>
      </xdr:nvSpPr>
      <xdr:spPr>
        <a:xfrm>
          <a:off x="6921500" y="1007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76787</xdr:rowOff>
    </xdr:from>
    <xdr:ext cx="534377" cy="259045"/>
    <xdr:sp macro="" textlink="">
      <xdr:nvSpPr>
        <xdr:cNvPr id="366" name="テキスト ボックス 365"/>
        <xdr:cNvSpPr txBox="1"/>
      </xdr:nvSpPr>
      <xdr:spPr>
        <a:xfrm>
          <a:off x="6705111" y="984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147955</xdr:rowOff>
    </xdr:from>
    <xdr:to>
      <xdr:col>55</xdr:col>
      <xdr:colOff>50800</xdr:colOff>
      <xdr:row>59</xdr:row>
      <xdr:rowOff>78105</xdr:rowOff>
    </xdr:to>
    <xdr:sp macro="" textlink="">
      <xdr:nvSpPr>
        <xdr:cNvPr id="372" name="楕円 371"/>
        <xdr:cNvSpPr/>
      </xdr:nvSpPr>
      <xdr:spPr>
        <a:xfrm>
          <a:off x="10426700" y="1009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99792</xdr:rowOff>
    </xdr:from>
    <xdr:ext cx="534377" cy="259045"/>
    <xdr:sp macro="" textlink="">
      <xdr:nvSpPr>
        <xdr:cNvPr id="373" name="普通建設事業費該当値テキスト"/>
        <xdr:cNvSpPr txBox="1"/>
      </xdr:nvSpPr>
      <xdr:spPr>
        <a:xfrm>
          <a:off x="10528300" y="1004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149172</xdr:rowOff>
    </xdr:from>
    <xdr:to>
      <xdr:col>50</xdr:col>
      <xdr:colOff>165100</xdr:colOff>
      <xdr:row>59</xdr:row>
      <xdr:rowOff>79322</xdr:rowOff>
    </xdr:to>
    <xdr:sp macro="" textlink="">
      <xdr:nvSpPr>
        <xdr:cNvPr id="374" name="楕円 373"/>
        <xdr:cNvSpPr/>
      </xdr:nvSpPr>
      <xdr:spPr>
        <a:xfrm>
          <a:off x="9588500" y="1009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70449</xdr:rowOff>
    </xdr:from>
    <xdr:ext cx="534377" cy="259045"/>
    <xdr:sp macro="" textlink="">
      <xdr:nvSpPr>
        <xdr:cNvPr id="375" name="テキスト ボックス 374"/>
        <xdr:cNvSpPr txBox="1"/>
      </xdr:nvSpPr>
      <xdr:spPr>
        <a:xfrm>
          <a:off x="9372111" y="1018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151919</xdr:rowOff>
    </xdr:from>
    <xdr:to>
      <xdr:col>46</xdr:col>
      <xdr:colOff>38100</xdr:colOff>
      <xdr:row>59</xdr:row>
      <xdr:rowOff>82069</xdr:rowOff>
    </xdr:to>
    <xdr:sp macro="" textlink="">
      <xdr:nvSpPr>
        <xdr:cNvPr id="376" name="楕円 375"/>
        <xdr:cNvSpPr/>
      </xdr:nvSpPr>
      <xdr:spPr>
        <a:xfrm>
          <a:off x="8699500" y="1009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73196</xdr:rowOff>
    </xdr:from>
    <xdr:ext cx="534377" cy="259045"/>
    <xdr:sp macro="" textlink="">
      <xdr:nvSpPr>
        <xdr:cNvPr id="377" name="テキスト ボックス 376"/>
        <xdr:cNvSpPr txBox="1"/>
      </xdr:nvSpPr>
      <xdr:spPr>
        <a:xfrm>
          <a:off x="8483111" y="101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152881</xdr:rowOff>
    </xdr:from>
    <xdr:to>
      <xdr:col>41</xdr:col>
      <xdr:colOff>101600</xdr:colOff>
      <xdr:row>59</xdr:row>
      <xdr:rowOff>83031</xdr:rowOff>
    </xdr:to>
    <xdr:sp macro="" textlink="">
      <xdr:nvSpPr>
        <xdr:cNvPr id="378" name="楕円 377"/>
        <xdr:cNvSpPr/>
      </xdr:nvSpPr>
      <xdr:spPr>
        <a:xfrm>
          <a:off x="7810500" y="1009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74158</xdr:rowOff>
    </xdr:from>
    <xdr:ext cx="534377" cy="259045"/>
    <xdr:sp macro="" textlink="">
      <xdr:nvSpPr>
        <xdr:cNvPr id="379" name="テキスト ボックス 378"/>
        <xdr:cNvSpPr txBox="1"/>
      </xdr:nvSpPr>
      <xdr:spPr>
        <a:xfrm>
          <a:off x="7594111" y="1018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153218</xdr:rowOff>
    </xdr:from>
    <xdr:to>
      <xdr:col>36</xdr:col>
      <xdr:colOff>165100</xdr:colOff>
      <xdr:row>59</xdr:row>
      <xdr:rowOff>83368</xdr:rowOff>
    </xdr:to>
    <xdr:sp macro="" textlink="">
      <xdr:nvSpPr>
        <xdr:cNvPr id="380" name="楕円 379"/>
        <xdr:cNvSpPr/>
      </xdr:nvSpPr>
      <xdr:spPr>
        <a:xfrm>
          <a:off x="6921500" y="1009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74495</xdr:rowOff>
    </xdr:from>
    <xdr:ext cx="534377" cy="259045"/>
    <xdr:sp macro="" textlink="">
      <xdr:nvSpPr>
        <xdr:cNvPr id="381" name="テキスト ボックス 380"/>
        <xdr:cNvSpPr txBox="1"/>
      </xdr:nvSpPr>
      <xdr:spPr>
        <a:xfrm>
          <a:off x="6705111" y="1019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5" name="テキスト ボックス 39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7" name="テキスト ボックス 39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9" name="テキスト ボックス 39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17978</xdr:rowOff>
    </xdr:from>
    <xdr:to>
      <xdr:col>54</xdr:col>
      <xdr:colOff>189865</xdr:colOff>
      <xdr:row>78</xdr:row>
      <xdr:rowOff>139650</xdr:rowOff>
    </xdr:to>
    <xdr:cxnSp macro="">
      <xdr:nvCxnSpPr>
        <xdr:cNvPr id="403" name="直線コネクタ 402"/>
        <xdr:cNvCxnSpPr/>
      </xdr:nvCxnSpPr>
      <xdr:spPr>
        <a:xfrm flipV="1">
          <a:off x="10475595" y="12190928"/>
          <a:ext cx="1270" cy="13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6828</xdr:rowOff>
    </xdr:from>
    <xdr:ext cx="378565" cy="259045"/>
    <xdr:sp macro="" textlink="">
      <xdr:nvSpPr>
        <xdr:cNvPr id="404" name="普通建設事業費 （ うち新規整備　）最小値テキスト"/>
        <xdr:cNvSpPr txBox="1"/>
      </xdr:nvSpPr>
      <xdr:spPr>
        <a:xfrm>
          <a:off x="10528300" y="1355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139650</xdr:rowOff>
    </xdr:from>
    <xdr:to>
      <xdr:col>55</xdr:col>
      <xdr:colOff>88900</xdr:colOff>
      <xdr:row>78</xdr:row>
      <xdr:rowOff>139650</xdr:rowOff>
    </xdr:to>
    <xdr:cxnSp macro="">
      <xdr:nvCxnSpPr>
        <xdr:cNvPr id="405" name="直線コネクタ 404"/>
        <xdr:cNvCxnSpPr/>
      </xdr:nvCxnSpPr>
      <xdr:spPr>
        <a:xfrm>
          <a:off x="10388600" y="1351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136105</xdr:rowOff>
    </xdr:from>
    <xdr:ext cx="690189" cy="259045"/>
    <xdr:sp macro="" textlink="">
      <xdr:nvSpPr>
        <xdr:cNvPr id="406" name="普通建設事業費 （ うち新規整備　）最大値テキスト"/>
        <xdr:cNvSpPr txBox="1"/>
      </xdr:nvSpPr>
      <xdr:spPr>
        <a:xfrm>
          <a:off x="10528300" y="11966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17978</xdr:rowOff>
    </xdr:from>
    <xdr:to>
      <xdr:col>55</xdr:col>
      <xdr:colOff>88900</xdr:colOff>
      <xdr:row>71</xdr:row>
      <xdr:rowOff>17978</xdr:rowOff>
    </xdr:to>
    <xdr:cxnSp macro="">
      <xdr:nvCxnSpPr>
        <xdr:cNvPr id="407" name="直線コネクタ 406"/>
        <xdr:cNvCxnSpPr/>
      </xdr:nvCxnSpPr>
      <xdr:spPr>
        <a:xfrm>
          <a:off x="10388600" y="121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136288</xdr:rowOff>
    </xdr:from>
    <xdr:to>
      <xdr:col>55</xdr:col>
      <xdr:colOff>0</xdr:colOff>
      <xdr:row>78</xdr:row>
      <xdr:rowOff>137612</xdr:rowOff>
    </xdr:to>
    <xdr:cxnSp macro="">
      <xdr:nvCxnSpPr>
        <xdr:cNvPr id="408" name="直線コネクタ 407"/>
        <xdr:cNvCxnSpPr/>
      </xdr:nvCxnSpPr>
      <xdr:spPr>
        <a:xfrm>
          <a:off x="9639300" y="13509388"/>
          <a:ext cx="838200" cy="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95728</xdr:rowOff>
    </xdr:from>
    <xdr:ext cx="534377" cy="259045"/>
    <xdr:sp macro="" textlink="">
      <xdr:nvSpPr>
        <xdr:cNvPr id="409" name="普通建設事業費 （ うち新規整備　）平均値テキスト"/>
        <xdr:cNvSpPr txBox="1"/>
      </xdr:nvSpPr>
      <xdr:spPr>
        <a:xfrm>
          <a:off x="10528300" y="13297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72851</xdr:rowOff>
    </xdr:from>
    <xdr:to>
      <xdr:col>55</xdr:col>
      <xdr:colOff>50800</xdr:colOff>
      <xdr:row>79</xdr:row>
      <xdr:rowOff>3001</xdr:rowOff>
    </xdr:to>
    <xdr:sp macro="" textlink="">
      <xdr:nvSpPr>
        <xdr:cNvPr id="410" name="フローチャート: 判断 409"/>
        <xdr:cNvSpPr/>
      </xdr:nvSpPr>
      <xdr:spPr>
        <a:xfrm>
          <a:off x="10426700" y="1344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136085</xdr:rowOff>
    </xdr:from>
    <xdr:to>
      <xdr:col>50</xdr:col>
      <xdr:colOff>114300</xdr:colOff>
      <xdr:row>78</xdr:row>
      <xdr:rowOff>136288</xdr:rowOff>
    </xdr:to>
    <xdr:cxnSp macro="">
      <xdr:nvCxnSpPr>
        <xdr:cNvPr id="411" name="直線コネクタ 410"/>
        <xdr:cNvCxnSpPr/>
      </xdr:nvCxnSpPr>
      <xdr:spPr>
        <a:xfrm>
          <a:off x="8750300" y="13509185"/>
          <a:ext cx="88900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66542</xdr:rowOff>
    </xdr:from>
    <xdr:to>
      <xdr:col>50</xdr:col>
      <xdr:colOff>165100</xdr:colOff>
      <xdr:row>78</xdr:row>
      <xdr:rowOff>168142</xdr:rowOff>
    </xdr:to>
    <xdr:sp macro="" textlink="">
      <xdr:nvSpPr>
        <xdr:cNvPr id="412" name="フローチャート: 判断 411"/>
        <xdr:cNvSpPr/>
      </xdr:nvSpPr>
      <xdr:spPr>
        <a:xfrm>
          <a:off x="9588500" y="1343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13219</xdr:rowOff>
    </xdr:from>
    <xdr:ext cx="534377" cy="259045"/>
    <xdr:sp macro="" textlink="">
      <xdr:nvSpPr>
        <xdr:cNvPr id="413" name="テキスト ボックス 412"/>
        <xdr:cNvSpPr txBox="1"/>
      </xdr:nvSpPr>
      <xdr:spPr>
        <a:xfrm>
          <a:off x="9372111" y="1321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136085</xdr:rowOff>
    </xdr:from>
    <xdr:to>
      <xdr:col>45</xdr:col>
      <xdr:colOff>177800</xdr:colOff>
      <xdr:row>78</xdr:row>
      <xdr:rowOff>137897</xdr:rowOff>
    </xdr:to>
    <xdr:cxnSp macro="">
      <xdr:nvCxnSpPr>
        <xdr:cNvPr id="414" name="直線コネクタ 413"/>
        <xdr:cNvCxnSpPr/>
      </xdr:nvCxnSpPr>
      <xdr:spPr>
        <a:xfrm flipV="1">
          <a:off x="7861300" y="13509185"/>
          <a:ext cx="889000" cy="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60123</xdr:rowOff>
    </xdr:from>
    <xdr:to>
      <xdr:col>46</xdr:col>
      <xdr:colOff>38100</xdr:colOff>
      <xdr:row>78</xdr:row>
      <xdr:rowOff>161723</xdr:rowOff>
    </xdr:to>
    <xdr:sp macro="" textlink="">
      <xdr:nvSpPr>
        <xdr:cNvPr id="415" name="フローチャート: 判断 414"/>
        <xdr:cNvSpPr/>
      </xdr:nvSpPr>
      <xdr:spPr>
        <a:xfrm>
          <a:off x="8699500" y="1343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6800</xdr:rowOff>
    </xdr:from>
    <xdr:ext cx="534377" cy="259045"/>
    <xdr:sp macro="" textlink="">
      <xdr:nvSpPr>
        <xdr:cNvPr id="416" name="テキスト ボックス 415"/>
        <xdr:cNvSpPr txBox="1"/>
      </xdr:nvSpPr>
      <xdr:spPr>
        <a:xfrm>
          <a:off x="8483111" y="1320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133459</xdr:rowOff>
    </xdr:from>
    <xdr:to>
      <xdr:col>41</xdr:col>
      <xdr:colOff>50800</xdr:colOff>
      <xdr:row>78</xdr:row>
      <xdr:rowOff>137897</xdr:rowOff>
    </xdr:to>
    <xdr:cxnSp macro="">
      <xdr:nvCxnSpPr>
        <xdr:cNvPr id="417" name="直線コネクタ 416"/>
        <xdr:cNvCxnSpPr/>
      </xdr:nvCxnSpPr>
      <xdr:spPr>
        <a:xfrm>
          <a:off x="6972300" y="13506559"/>
          <a:ext cx="889000" cy="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64016</xdr:rowOff>
    </xdr:from>
    <xdr:to>
      <xdr:col>41</xdr:col>
      <xdr:colOff>101600</xdr:colOff>
      <xdr:row>78</xdr:row>
      <xdr:rowOff>165616</xdr:rowOff>
    </xdr:to>
    <xdr:sp macro="" textlink="">
      <xdr:nvSpPr>
        <xdr:cNvPr id="418" name="フローチャート: 判断 417"/>
        <xdr:cNvSpPr/>
      </xdr:nvSpPr>
      <xdr:spPr>
        <a:xfrm>
          <a:off x="7810500" y="1343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10693</xdr:rowOff>
    </xdr:from>
    <xdr:ext cx="534377" cy="259045"/>
    <xdr:sp macro="" textlink="">
      <xdr:nvSpPr>
        <xdr:cNvPr id="419" name="テキスト ボックス 418"/>
        <xdr:cNvSpPr txBox="1"/>
      </xdr:nvSpPr>
      <xdr:spPr>
        <a:xfrm>
          <a:off x="7594111" y="1321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71417</xdr:rowOff>
    </xdr:from>
    <xdr:to>
      <xdr:col>36</xdr:col>
      <xdr:colOff>165100</xdr:colOff>
      <xdr:row>79</xdr:row>
      <xdr:rowOff>1567</xdr:rowOff>
    </xdr:to>
    <xdr:sp macro="" textlink="">
      <xdr:nvSpPr>
        <xdr:cNvPr id="420" name="フローチャート: 判断 419"/>
        <xdr:cNvSpPr/>
      </xdr:nvSpPr>
      <xdr:spPr>
        <a:xfrm>
          <a:off x="6921500" y="1344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18094</xdr:rowOff>
    </xdr:from>
    <xdr:ext cx="534377" cy="259045"/>
    <xdr:sp macro="" textlink="">
      <xdr:nvSpPr>
        <xdr:cNvPr id="421" name="テキスト ボックス 420"/>
        <xdr:cNvSpPr txBox="1"/>
      </xdr:nvSpPr>
      <xdr:spPr>
        <a:xfrm>
          <a:off x="6705111" y="1321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86812</xdr:rowOff>
    </xdr:from>
    <xdr:to>
      <xdr:col>55</xdr:col>
      <xdr:colOff>50800</xdr:colOff>
      <xdr:row>79</xdr:row>
      <xdr:rowOff>16962</xdr:rowOff>
    </xdr:to>
    <xdr:sp macro="" textlink="">
      <xdr:nvSpPr>
        <xdr:cNvPr id="427" name="楕円 426"/>
        <xdr:cNvSpPr/>
      </xdr:nvSpPr>
      <xdr:spPr>
        <a:xfrm>
          <a:off x="10426700" y="134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51279</xdr:rowOff>
    </xdr:from>
    <xdr:ext cx="469744" cy="259045"/>
    <xdr:sp macro="" textlink="">
      <xdr:nvSpPr>
        <xdr:cNvPr id="428" name="普通建設事業費 （ うち新規整備　）該当値テキスト"/>
        <xdr:cNvSpPr txBox="1"/>
      </xdr:nvSpPr>
      <xdr:spPr>
        <a:xfrm>
          <a:off x="10528300" y="13424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85488</xdr:rowOff>
    </xdr:from>
    <xdr:to>
      <xdr:col>50</xdr:col>
      <xdr:colOff>165100</xdr:colOff>
      <xdr:row>79</xdr:row>
      <xdr:rowOff>15638</xdr:rowOff>
    </xdr:to>
    <xdr:sp macro="" textlink="">
      <xdr:nvSpPr>
        <xdr:cNvPr id="429" name="楕円 428"/>
        <xdr:cNvSpPr/>
      </xdr:nvSpPr>
      <xdr:spPr>
        <a:xfrm>
          <a:off x="9588500" y="1345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6765</xdr:rowOff>
    </xdr:from>
    <xdr:ext cx="469744" cy="259045"/>
    <xdr:sp macro="" textlink="">
      <xdr:nvSpPr>
        <xdr:cNvPr id="430" name="テキスト ボックス 429"/>
        <xdr:cNvSpPr txBox="1"/>
      </xdr:nvSpPr>
      <xdr:spPr>
        <a:xfrm>
          <a:off x="9404428" y="1355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85285</xdr:rowOff>
    </xdr:from>
    <xdr:to>
      <xdr:col>46</xdr:col>
      <xdr:colOff>38100</xdr:colOff>
      <xdr:row>79</xdr:row>
      <xdr:rowOff>15435</xdr:rowOff>
    </xdr:to>
    <xdr:sp macro="" textlink="">
      <xdr:nvSpPr>
        <xdr:cNvPr id="431" name="楕円 430"/>
        <xdr:cNvSpPr/>
      </xdr:nvSpPr>
      <xdr:spPr>
        <a:xfrm>
          <a:off x="8699500" y="1345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6562</xdr:rowOff>
    </xdr:from>
    <xdr:ext cx="469744" cy="259045"/>
    <xdr:sp macro="" textlink="">
      <xdr:nvSpPr>
        <xdr:cNvPr id="432" name="テキスト ボックス 431"/>
        <xdr:cNvSpPr txBox="1"/>
      </xdr:nvSpPr>
      <xdr:spPr>
        <a:xfrm>
          <a:off x="8515428" y="1355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87097</xdr:rowOff>
    </xdr:from>
    <xdr:to>
      <xdr:col>41</xdr:col>
      <xdr:colOff>101600</xdr:colOff>
      <xdr:row>79</xdr:row>
      <xdr:rowOff>17247</xdr:rowOff>
    </xdr:to>
    <xdr:sp macro="" textlink="">
      <xdr:nvSpPr>
        <xdr:cNvPr id="433" name="楕円 432"/>
        <xdr:cNvSpPr/>
      </xdr:nvSpPr>
      <xdr:spPr>
        <a:xfrm>
          <a:off x="7810500" y="1346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8374</xdr:rowOff>
    </xdr:from>
    <xdr:ext cx="469744" cy="259045"/>
    <xdr:sp macro="" textlink="">
      <xdr:nvSpPr>
        <xdr:cNvPr id="434" name="テキスト ボックス 433"/>
        <xdr:cNvSpPr txBox="1"/>
      </xdr:nvSpPr>
      <xdr:spPr>
        <a:xfrm>
          <a:off x="7626428" y="13552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82659</xdr:rowOff>
    </xdr:from>
    <xdr:to>
      <xdr:col>36</xdr:col>
      <xdr:colOff>165100</xdr:colOff>
      <xdr:row>79</xdr:row>
      <xdr:rowOff>12809</xdr:rowOff>
    </xdr:to>
    <xdr:sp macro="" textlink="">
      <xdr:nvSpPr>
        <xdr:cNvPr id="435" name="楕円 434"/>
        <xdr:cNvSpPr/>
      </xdr:nvSpPr>
      <xdr:spPr>
        <a:xfrm>
          <a:off x="6921500" y="1345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3936</xdr:rowOff>
    </xdr:from>
    <xdr:ext cx="534377" cy="259045"/>
    <xdr:sp macro="" textlink="">
      <xdr:nvSpPr>
        <xdr:cNvPr id="436" name="テキスト ボックス 435"/>
        <xdr:cNvSpPr txBox="1"/>
      </xdr:nvSpPr>
      <xdr:spPr>
        <a:xfrm>
          <a:off x="6705111" y="1354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8479</xdr:rowOff>
    </xdr:from>
    <xdr:to>
      <xdr:col>54</xdr:col>
      <xdr:colOff>189865</xdr:colOff>
      <xdr:row>98</xdr:row>
      <xdr:rowOff>132572</xdr:rowOff>
    </xdr:to>
    <xdr:cxnSp macro="">
      <xdr:nvCxnSpPr>
        <xdr:cNvPr id="458" name="直線コネクタ 457"/>
        <xdr:cNvCxnSpPr/>
      </xdr:nvCxnSpPr>
      <xdr:spPr>
        <a:xfrm flipV="1">
          <a:off x="10475595" y="15438979"/>
          <a:ext cx="1270" cy="14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136399</xdr:rowOff>
    </xdr:from>
    <xdr:ext cx="469744" cy="259045"/>
    <xdr:sp macro="" textlink="">
      <xdr:nvSpPr>
        <xdr:cNvPr id="459" name="普通建設事業費 （ うち更新整備　）最小値テキスト"/>
        <xdr:cNvSpPr txBox="1"/>
      </xdr:nvSpPr>
      <xdr:spPr>
        <a:xfrm>
          <a:off x="10528300" y="169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132572</xdr:rowOff>
    </xdr:from>
    <xdr:to>
      <xdr:col>55</xdr:col>
      <xdr:colOff>88900</xdr:colOff>
      <xdr:row>98</xdr:row>
      <xdr:rowOff>132572</xdr:rowOff>
    </xdr:to>
    <xdr:cxnSp macro="">
      <xdr:nvCxnSpPr>
        <xdr:cNvPr id="460" name="直線コネクタ 459"/>
        <xdr:cNvCxnSpPr/>
      </xdr:nvCxnSpPr>
      <xdr:spPr>
        <a:xfrm>
          <a:off x="10388600" y="1693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126606</xdr:rowOff>
    </xdr:from>
    <xdr:ext cx="599010" cy="259045"/>
    <xdr:sp macro="" textlink="">
      <xdr:nvSpPr>
        <xdr:cNvPr id="461" name="普通建設事業費 （ うち更新整備　）最大値テキスト"/>
        <xdr:cNvSpPr txBox="1"/>
      </xdr:nvSpPr>
      <xdr:spPr>
        <a:xfrm>
          <a:off x="10528300" y="152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8479</xdr:rowOff>
    </xdr:from>
    <xdr:to>
      <xdr:col>55</xdr:col>
      <xdr:colOff>88900</xdr:colOff>
      <xdr:row>90</xdr:row>
      <xdr:rowOff>8479</xdr:rowOff>
    </xdr:to>
    <xdr:cxnSp macro="">
      <xdr:nvCxnSpPr>
        <xdr:cNvPr id="462" name="直線コネクタ 461"/>
        <xdr:cNvCxnSpPr/>
      </xdr:nvCxnSpPr>
      <xdr:spPr>
        <a:xfrm>
          <a:off x="10388600" y="1543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58158</xdr:rowOff>
    </xdr:from>
    <xdr:to>
      <xdr:col>55</xdr:col>
      <xdr:colOff>0</xdr:colOff>
      <xdr:row>98</xdr:row>
      <xdr:rowOff>73281</xdr:rowOff>
    </xdr:to>
    <xdr:cxnSp macro="">
      <xdr:nvCxnSpPr>
        <xdr:cNvPr id="463" name="直線コネクタ 462"/>
        <xdr:cNvCxnSpPr/>
      </xdr:nvCxnSpPr>
      <xdr:spPr>
        <a:xfrm flipV="1">
          <a:off x="9639300" y="16860258"/>
          <a:ext cx="838200" cy="1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137058</xdr:rowOff>
    </xdr:from>
    <xdr:ext cx="534377" cy="259045"/>
    <xdr:sp macro="" textlink="">
      <xdr:nvSpPr>
        <xdr:cNvPr id="464" name="普通建設事業費 （ うち更新整備　）平均値テキスト"/>
        <xdr:cNvSpPr txBox="1"/>
      </xdr:nvSpPr>
      <xdr:spPr>
        <a:xfrm>
          <a:off x="10528300" y="16596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114181</xdr:rowOff>
    </xdr:from>
    <xdr:to>
      <xdr:col>55</xdr:col>
      <xdr:colOff>50800</xdr:colOff>
      <xdr:row>98</xdr:row>
      <xdr:rowOff>44331</xdr:rowOff>
    </xdr:to>
    <xdr:sp macro="" textlink="">
      <xdr:nvSpPr>
        <xdr:cNvPr id="465" name="フローチャート: 判断 464"/>
        <xdr:cNvSpPr/>
      </xdr:nvSpPr>
      <xdr:spPr>
        <a:xfrm>
          <a:off x="104267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73281</xdr:rowOff>
    </xdr:from>
    <xdr:to>
      <xdr:col>50</xdr:col>
      <xdr:colOff>114300</xdr:colOff>
      <xdr:row>98</xdr:row>
      <xdr:rowOff>86542</xdr:rowOff>
    </xdr:to>
    <xdr:cxnSp macro="">
      <xdr:nvCxnSpPr>
        <xdr:cNvPr id="466" name="直線コネクタ 465"/>
        <xdr:cNvCxnSpPr/>
      </xdr:nvCxnSpPr>
      <xdr:spPr>
        <a:xfrm flipV="1">
          <a:off x="8750300" y="16875381"/>
          <a:ext cx="889000" cy="1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123606</xdr:rowOff>
    </xdr:from>
    <xdr:to>
      <xdr:col>50</xdr:col>
      <xdr:colOff>165100</xdr:colOff>
      <xdr:row>98</xdr:row>
      <xdr:rowOff>53756</xdr:rowOff>
    </xdr:to>
    <xdr:sp macro="" textlink="">
      <xdr:nvSpPr>
        <xdr:cNvPr id="467" name="フローチャート: 判断 466"/>
        <xdr:cNvSpPr/>
      </xdr:nvSpPr>
      <xdr:spPr>
        <a:xfrm>
          <a:off x="9588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70283</xdr:rowOff>
    </xdr:from>
    <xdr:ext cx="534377" cy="259045"/>
    <xdr:sp macro="" textlink="">
      <xdr:nvSpPr>
        <xdr:cNvPr id="468" name="テキスト ボックス 467"/>
        <xdr:cNvSpPr txBox="1"/>
      </xdr:nvSpPr>
      <xdr:spPr>
        <a:xfrm>
          <a:off x="9372111" y="1652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83074</xdr:rowOff>
    </xdr:from>
    <xdr:to>
      <xdr:col>45</xdr:col>
      <xdr:colOff>177800</xdr:colOff>
      <xdr:row>98</xdr:row>
      <xdr:rowOff>86542</xdr:rowOff>
    </xdr:to>
    <xdr:cxnSp macro="">
      <xdr:nvCxnSpPr>
        <xdr:cNvPr id="469" name="直線コネクタ 468"/>
        <xdr:cNvCxnSpPr/>
      </xdr:nvCxnSpPr>
      <xdr:spPr>
        <a:xfrm>
          <a:off x="7861300" y="16885174"/>
          <a:ext cx="889000" cy="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130773</xdr:rowOff>
    </xdr:from>
    <xdr:to>
      <xdr:col>46</xdr:col>
      <xdr:colOff>38100</xdr:colOff>
      <xdr:row>98</xdr:row>
      <xdr:rowOff>60923</xdr:rowOff>
    </xdr:to>
    <xdr:sp macro="" textlink="">
      <xdr:nvSpPr>
        <xdr:cNvPr id="470" name="フローチャート: 判断 469"/>
        <xdr:cNvSpPr/>
      </xdr:nvSpPr>
      <xdr:spPr>
        <a:xfrm>
          <a:off x="8699500" y="167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77450</xdr:rowOff>
    </xdr:from>
    <xdr:ext cx="534377" cy="259045"/>
    <xdr:sp macro="" textlink="">
      <xdr:nvSpPr>
        <xdr:cNvPr id="471" name="テキスト ボックス 470"/>
        <xdr:cNvSpPr txBox="1"/>
      </xdr:nvSpPr>
      <xdr:spPr>
        <a:xfrm>
          <a:off x="8483111" y="1653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83074</xdr:rowOff>
    </xdr:from>
    <xdr:to>
      <xdr:col>41</xdr:col>
      <xdr:colOff>50800</xdr:colOff>
      <xdr:row>98</xdr:row>
      <xdr:rowOff>105259</xdr:rowOff>
    </xdr:to>
    <xdr:cxnSp macro="">
      <xdr:nvCxnSpPr>
        <xdr:cNvPr id="472" name="直線コネクタ 471"/>
        <xdr:cNvCxnSpPr/>
      </xdr:nvCxnSpPr>
      <xdr:spPr>
        <a:xfrm flipV="1">
          <a:off x="6972300" y="16885174"/>
          <a:ext cx="889000" cy="2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160897</xdr:rowOff>
    </xdr:from>
    <xdr:to>
      <xdr:col>41</xdr:col>
      <xdr:colOff>101600</xdr:colOff>
      <xdr:row>98</xdr:row>
      <xdr:rowOff>91047</xdr:rowOff>
    </xdr:to>
    <xdr:sp macro="" textlink="">
      <xdr:nvSpPr>
        <xdr:cNvPr id="473" name="フローチャート: 判断 472"/>
        <xdr:cNvSpPr/>
      </xdr:nvSpPr>
      <xdr:spPr>
        <a:xfrm>
          <a:off x="7810500" y="1679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107574</xdr:rowOff>
    </xdr:from>
    <xdr:ext cx="534377" cy="259045"/>
    <xdr:sp macro="" textlink="">
      <xdr:nvSpPr>
        <xdr:cNvPr id="474" name="テキスト ボックス 473"/>
        <xdr:cNvSpPr txBox="1"/>
      </xdr:nvSpPr>
      <xdr:spPr>
        <a:xfrm>
          <a:off x="7594111" y="1656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167593</xdr:rowOff>
    </xdr:from>
    <xdr:to>
      <xdr:col>36</xdr:col>
      <xdr:colOff>165100</xdr:colOff>
      <xdr:row>98</xdr:row>
      <xdr:rowOff>97743</xdr:rowOff>
    </xdr:to>
    <xdr:sp macro="" textlink="">
      <xdr:nvSpPr>
        <xdr:cNvPr id="475" name="フローチャート: 判断 474"/>
        <xdr:cNvSpPr/>
      </xdr:nvSpPr>
      <xdr:spPr>
        <a:xfrm>
          <a:off x="6921500" y="1679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114270</xdr:rowOff>
    </xdr:from>
    <xdr:ext cx="534377" cy="259045"/>
    <xdr:sp macro="" textlink="">
      <xdr:nvSpPr>
        <xdr:cNvPr id="476" name="テキスト ボックス 475"/>
        <xdr:cNvSpPr txBox="1"/>
      </xdr:nvSpPr>
      <xdr:spPr>
        <a:xfrm>
          <a:off x="6705111" y="1657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7358</xdr:rowOff>
    </xdr:from>
    <xdr:to>
      <xdr:col>55</xdr:col>
      <xdr:colOff>50800</xdr:colOff>
      <xdr:row>98</xdr:row>
      <xdr:rowOff>108958</xdr:rowOff>
    </xdr:to>
    <xdr:sp macro="" textlink="">
      <xdr:nvSpPr>
        <xdr:cNvPr id="482" name="楕円 481"/>
        <xdr:cNvSpPr/>
      </xdr:nvSpPr>
      <xdr:spPr>
        <a:xfrm>
          <a:off x="10426700" y="1680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93735</xdr:rowOff>
    </xdr:from>
    <xdr:ext cx="534377" cy="259045"/>
    <xdr:sp macro="" textlink="">
      <xdr:nvSpPr>
        <xdr:cNvPr id="483" name="普通建設事業費 （ うち更新整備　）該当値テキスト"/>
        <xdr:cNvSpPr txBox="1"/>
      </xdr:nvSpPr>
      <xdr:spPr>
        <a:xfrm>
          <a:off x="10528300" y="1672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22481</xdr:rowOff>
    </xdr:from>
    <xdr:to>
      <xdr:col>50</xdr:col>
      <xdr:colOff>165100</xdr:colOff>
      <xdr:row>98</xdr:row>
      <xdr:rowOff>124081</xdr:rowOff>
    </xdr:to>
    <xdr:sp macro="" textlink="">
      <xdr:nvSpPr>
        <xdr:cNvPr id="484" name="楕円 483"/>
        <xdr:cNvSpPr/>
      </xdr:nvSpPr>
      <xdr:spPr>
        <a:xfrm>
          <a:off x="9588500" y="1682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115208</xdr:rowOff>
    </xdr:from>
    <xdr:ext cx="534377" cy="259045"/>
    <xdr:sp macro="" textlink="">
      <xdr:nvSpPr>
        <xdr:cNvPr id="485" name="テキスト ボックス 484"/>
        <xdr:cNvSpPr txBox="1"/>
      </xdr:nvSpPr>
      <xdr:spPr>
        <a:xfrm>
          <a:off x="9372111" y="1691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35742</xdr:rowOff>
    </xdr:from>
    <xdr:to>
      <xdr:col>46</xdr:col>
      <xdr:colOff>38100</xdr:colOff>
      <xdr:row>98</xdr:row>
      <xdr:rowOff>137342</xdr:rowOff>
    </xdr:to>
    <xdr:sp macro="" textlink="">
      <xdr:nvSpPr>
        <xdr:cNvPr id="486" name="楕円 485"/>
        <xdr:cNvSpPr/>
      </xdr:nvSpPr>
      <xdr:spPr>
        <a:xfrm>
          <a:off x="8699500" y="1683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128469</xdr:rowOff>
    </xdr:from>
    <xdr:ext cx="534377" cy="259045"/>
    <xdr:sp macro="" textlink="">
      <xdr:nvSpPr>
        <xdr:cNvPr id="487" name="テキスト ボックス 486"/>
        <xdr:cNvSpPr txBox="1"/>
      </xdr:nvSpPr>
      <xdr:spPr>
        <a:xfrm>
          <a:off x="8483111" y="1693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32274</xdr:rowOff>
    </xdr:from>
    <xdr:to>
      <xdr:col>41</xdr:col>
      <xdr:colOff>101600</xdr:colOff>
      <xdr:row>98</xdr:row>
      <xdr:rowOff>133874</xdr:rowOff>
    </xdr:to>
    <xdr:sp macro="" textlink="">
      <xdr:nvSpPr>
        <xdr:cNvPr id="488" name="楕円 487"/>
        <xdr:cNvSpPr/>
      </xdr:nvSpPr>
      <xdr:spPr>
        <a:xfrm>
          <a:off x="7810500" y="1683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125001</xdr:rowOff>
    </xdr:from>
    <xdr:ext cx="534377" cy="259045"/>
    <xdr:sp macro="" textlink="">
      <xdr:nvSpPr>
        <xdr:cNvPr id="489" name="テキスト ボックス 488"/>
        <xdr:cNvSpPr txBox="1"/>
      </xdr:nvSpPr>
      <xdr:spPr>
        <a:xfrm>
          <a:off x="7594111" y="1692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54459</xdr:rowOff>
    </xdr:from>
    <xdr:to>
      <xdr:col>36</xdr:col>
      <xdr:colOff>165100</xdr:colOff>
      <xdr:row>98</xdr:row>
      <xdr:rowOff>156059</xdr:rowOff>
    </xdr:to>
    <xdr:sp macro="" textlink="">
      <xdr:nvSpPr>
        <xdr:cNvPr id="490" name="楕円 489"/>
        <xdr:cNvSpPr/>
      </xdr:nvSpPr>
      <xdr:spPr>
        <a:xfrm>
          <a:off x="6921500" y="1685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147186</xdr:rowOff>
    </xdr:from>
    <xdr:ext cx="534377" cy="259045"/>
    <xdr:sp macro="" textlink="">
      <xdr:nvSpPr>
        <xdr:cNvPr id="491" name="テキスト ボックス 490"/>
        <xdr:cNvSpPr txBox="1"/>
      </xdr:nvSpPr>
      <xdr:spPr>
        <a:xfrm>
          <a:off x="6705111" y="1694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154989</xdr:rowOff>
    </xdr:from>
    <xdr:to>
      <xdr:col>85</xdr:col>
      <xdr:colOff>126364</xdr:colOff>
      <xdr:row>38</xdr:row>
      <xdr:rowOff>139700</xdr:rowOff>
    </xdr:to>
    <xdr:cxnSp macro="">
      <xdr:nvCxnSpPr>
        <xdr:cNvPr id="513" name="直線コネクタ 512"/>
        <xdr:cNvCxnSpPr/>
      </xdr:nvCxnSpPr>
      <xdr:spPr>
        <a:xfrm flipV="1">
          <a:off x="16317595" y="5298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632</xdr:rowOff>
    </xdr:from>
    <xdr:ext cx="249299" cy="259045"/>
    <xdr:sp macro="" textlink="">
      <xdr:nvSpPr>
        <xdr:cNvPr id="514" name="災害復旧事業費最小値テキスト"/>
        <xdr:cNvSpPr txBox="1"/>
      </xdr:nvSpPr>
      <xdr:spPr>
        <a:xfrm>
          <a:off x="16370300" y="668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101666</xdr:rowOff>
    </xdr:from>
    <xdr:ext cx="599010" cy="259045"/>
    <xdr:sp macro="" textlink="">
      <xdr:nvSpPr>
        <xdr:cNvPr id="516" name="災害復旧事業費最大値テキスト"/>
        <xdr:cNvSpPr txBox="1"/>
      </xdr:nvSpPr>
      <xdr:spPr>
        <a:xfrm>
          <a:off x="16370300" y="5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154989</xdr:rowOff>
    </xdr:from>
    <xdr:to>
      <xdr:col>86</xdr:col>
      <xdr:colOff>25400</xdr:colOff>
      <xdr:row>30</xdr:row>
      <xdr:rowOff>154989</xdr:rowOff>
    </xdr:to>
    <xdr:cxnSp macro="">
      <xdr:nvCxnSpPr>
        <xdr:cNvPr id="517" name="直線コネクタ 516"/>
        <xdr:cNvCxnSpPr/>
      </xdr:nvCxnSpPr>
      <xdr:spPr>
        <a:xfrm>
          <a:off x="16230600" y="52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8" name="直線コネクタ 51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89532</xdr:rowOff>
    </xdr:from>
    <xdr:ext cx="469744" cy="259045"/>
    <xdr:sp macro="" textlink="">
      <xdr:nvSpPr>
        <xdr:cNvPr id="519" name="災害復旧事業費平均値テキスト"/>
        <xdr:cNvSpPr txBox="1"/>
      </xdr:nvSpPr>
      <xdr:spPr>
        <a:xfrm>
          <a:off x="16370300" y="64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66655</xdr:rowOff>
    </xdr:from>
    <xdr:to>
      <xdr:col>85</xdr:col>
      <xdr:colOff>177800</xdr:colOff>
      <xdr:row>38</xdr:row>
      <xdr:rowOff>168255</xdr:rowOff>
    </xdr:to>
    <xdr:sp macro="" textlink="">
      <xdr:nvSpPr>
        <xdr:cNvPr id="520" name="フローチャート: 判断 519"/>
        <xdr:cNvSpPr/>
      </xdr:nvSpPr>
      <xdr:spPr>
        <a:xfrm>
          <a:off x="162687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1" name="直線コネクタ 520"/>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66641</xdr:rowOff>
    </xdr:from>
    <xdr:to>
      <xdr:col>81</xdr:col>
      <xdr:colOff>101600</xdr:colOff>
      <xdr:row>38</xdr:row>
      <xdr:rowOff>168241</xdr:rowOff>
    </xdr:to>
    <xdr:sp macro="" textlink="">
      <xdr:nvSpPr>
        <xdr:cNvPr id="522" name="フローチャート: 判断 521"/>
        <xdr:cNvSpPr/>
      </xdr:nvSpPr>
      <xdr:spPr>
        <a:xfrm>
          <a:off x="15430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13318</xdr:rowOff>
    </xdr:from>
    <xdr:ext cx="469744" cy="259045"/>
    <xdr:sp macro="" textlink="">
      <xdr:nvSpPr>
        <xdr:cNvPr id="523" name="テキスト ボックス 522"/>
        <xdr:cNvSpPr txBox="1"/>
      </xdr:nvSpPr>
      <xdr:spPr>
        <a:xfrm>
          <a:off x="15246428" y="63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4" name="直線コネクタ 523"/>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67849</xdr:rowOff>
    </xdr:from>
    <xdr:to>
      <xdr:col>76</xdr:col>
      <xdr:colOff>165100</xdr:colOff>
      <xdr:row>38</xdr:row>
      <xdr:rowOff>169449</xdr:rowOff>
    </xdr:to>
    <xdr:sp macro="" textlink="">
      <xdr:nvSpPr>
        <xdr:cNvPr id="525" name="フローチャート: 判断 524"/>
        <xdr:cNvSpPr/>
      </xdr:nvSpPr>
      <xdr:spPr>
        <a:xfrm>
          <a:off x="145415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14525</xdr:rowOff>
    </xdr:from>
    <xdr:ext cx="469744" cy="259045"/>
    <xdr:sp macro="" textlink="">
      <xdr:nvSpPr>
        <xdr:cNvPr id="526" name="テキスト ボックス 525"/>
        <xdr:cNvSpPr txBox="1"/>
      </xdr:nvSpPr>
      <xdr:spPr>
        <a:xfrm>
          <a:off x="14357428" y="635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139271</xdr:rowOff>
    </xdr:from>
    <xdr:to>
      <xdr:col>71</xdr:col>
      <xdr:colOff>177800</xdr:colOff>
      <xdr:row>38</xdr:row>
      <xdr:rowOff>139700</xdr:rowOff>
    </xdr:to>
    <xdr:cxnSp macro="">
      <xdr:nvCxnSpPr>
        <xdr:cNvPr id="527" name="直線コネクタ 526"/>
        <xdr:cNvCxnSpPr/>
      </xdr:nvCxnSpPr>
      <xdr:spPr>
        <a:xfrm>
          <a:off x="12814300" y="6654371"/>
          <a:ext cx="889000" cy="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66838</xdr:rowOff>
    </xdr:from>
    <xdr:to>
      <xdr:col>72</xdr:col>
      <xdr:colOff>38100</xdr:colOff>
      <xdr:row>38</xdr:row>
      <xdr:rowOff>168438</xdr:rowOff>
    </xdr:to>
    <xdr:sp macro="" textlink="">
      <xdr:nvSpPr>
        <xdr:cNvPr id="528" name="フローチャート: 判断 527"/>
        <xdr:cNvSpPr/>
      </xdr:nvSpPr>
      <xdr:spPr>
        <a:xfrm>
          <a:off x="13652500" y="658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13515</xdr:rowOff>
    </xdr:from>
    <xdr:ext cx="469744" cy="259045"/>
    <xdr:sp macro="" textlink="">
      <xdr:nvSpPr>
        <xdr:cNvPr id="529" name="テキスト ボックス 528"/>
        <xdr:cNvSpPr txBox="1"/>
      </xdr:nvSpPr>
      <xdr:spPr>
        <a:xfrm>
          <a:off x="13468428" y="6357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78174</xdr:rowOff>
    </xdr:from>
    <xdr:to>
      <xdr:col>67</xdr:col>
      <xdr:colOff>101600</xdr:colOff>
      <xdr:row>39</xdr:row>
      <xdr:rowOff>8324</xdr:rowOff>
    </xdr:to>
    <xdr:sp macro="" textlink="">
      <xdr:nvSpPr>
        <xdr:cNvPr id="530" name="フローチャート: 判断 529"/>
        <xdr:cNvSpPr/>
      </xdr:nvSpPr>
      <xdr:spPr>
        <a:xfrm>
          <a:off x="12763500" y="659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24851</xdr:rowOff>
    </xdr:from>
    <xdr:ext cx="469744" cy="259045"/>
    <xdr:sp macro="" textlink="">
      <xdr:nvSpPr>
        <xdr:cNvPr id="531" name="テキスト ボックス 530"/>
        <xdr:cNvSpPr txBox="1"/>
      </xdr:nvSpPr>
      <xdr:spPr>
        <a:xfrm>
          <a:off x="12579428" y="636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7" name="楕円 53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45082</xdr:rowOff>
    </xdr:from>
    <xdr:ext cx="249299" cy="259045"/>
    <xdr:sp macro="" textlink="">
      <xdr:nvSpPr>
        <xdr:cNvPr id="538" name="災害復旧事業費該当値テキスト"/>
        <xdr:cNvSpPr txBox="1"/>
      </xdr:nvSpPr>
      <xdr:spPr>
        <a:xfrm>
          <a:off x="16370300" y="65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9" name="楕円 53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0" name="テキスト ボックス 539"/>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1" name="楕円 54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2" name="テキスト ボックス 541"/>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3" name="楕円 54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4" name="テキスト ボックス 543"/>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88471</xdr:rowOff>
    </xdr:from>
    <xdr:to>
      <xdr:col>67</xdr:col>
      <xdr:colOff>101600</xdr:colOff>
      <xdr:row>39</xdr:row>
      <xdr:rowOff>18621</xdr:rowOff>
    </xdr:to>
    <xdr:sp macro="" textlink="">
      <xdr:nvSpPr>
        <xdr:cNvPr id="545" name="楕円 544"/>
        <xdr:cNvSpPr/>
      </xdr:nvSpPr>
      <xdr:spPr>
        <a:xfrm>
          <a:off x="12763500" y="660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9748</xdr:rowOff>
    </xdr:from>
    <xdr:ext cx="378565" cy="259045"/>
    <xdr:sp macro="" textlink="">
      <xdr:nvSpPr>
        <xdr:cNvPr id="546" name="テキスト ボックス 545"/>
        <xdr:cNvSpPr txBox="1"/>
      </xdr:nvSpPr>
      <xdr:spPr>
        <a:xfrm>
          <a:off x="12625017" y="669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33598</xdr:rowOff>
    </xdr:from>
    <xdr:to>
      <xdr:col>85</xdr:col>
      <xdr:colOff>126364</xdr:colOff>
      <xdr:row>78</xdr:row>
      <xdr:rowOff>105080</xdr:rowOff>
    </xdr:to>
    <xdr:cxnSp macro="">
      <xdr:nvCxnSpPr>
        <xdr:cNvPr id="617" name="直線コネクタ 616"/>
        <xdr:cNvCxnSpPr/>
      </xdr:nvCxnSpPr>
      <xdr:spPr>
        <a:xfrm flipV="1">
          <a:off x="16317595" y="12377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108907</xdr:rowOff>
    </xdr:from>
    <xdr:ext cx="469744" cy="259045"/>
    <xdr:sp macro="" textlink="">
      <xdr:nvSpPr>
        <xdr:cNvPr id="618" name="公債費最小値テキスト"/>
        <xdr:cNvSpPr txBox="1"/>
      </xdr:nvSpPr>
      <xdr:spPr>
        <a:xfrm>
          <a:off x="16370300" y="134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105080</xdr:rowOff>
    </xdr:from>
    <xdr:to>
      <xdr:col>86</xdr:col>
      <xdr:colOff>25400</xdr:colOff>
      <xdr:row>78</xdr:row>
      <xdr:rowOff>105080</xdr:rowOff>
    </xdr:to>
    <xdr:cxnSp macro="">
      <xdr:nvCxnSpPr>
        <xdr:cNvPr id="619" name="直線コネクタ 618"/>
        <xdr:cNvCxnSpPr/>
      </xdr:nvCxnSpPr>
      <xdr:spPr>
        <a:xfrm>
          <a:off x="16230600" y="1347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151725</xdr:rowOff>
    </xdr:from>
    <xdr:ext cx="599010" cy="259045"/>
    <xdr:sp macro="" textlink="">
      <xdr:nvSpPr>
        <xdr:cNvPr id="620" name="公債費最大値テキスト"/>
        <xdr:cNvSpPr txBox="1"/>
      </xdr:nvSpPr>
      <xdr:spPr>
        <a:xfrm>
          <a:off x="16370300" y="121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33598</xdr:rowOff>
    </xdr:from>
    <xdr:to>
      <xdr:col>86</xdr:col>
      <xdr:colOff>25400</xdr:colOff>
      <xdr:row>72</xdr:row>
      <xdr:rowOff>33598</xdr:rowOff>
    </xdr:to>
    <xdr:cxnSp macro="">
      <xdr:nvCxnSpPr>
        <xdr:cNvPr id="621" name="直線コネクタ 620"/>
        <xdr:cNvCxnSpPr/>
      </xdr:nvCxnSpPr>
      <xdr:spPr>
        <a:xfrm>
          <a:off x="16230600" y="123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105080</xdr:rowOff>
    </xdr:from>
    <xdr:to>
      <xdr:col>85</xdr:col>
      <xdr:colOff>127000</xdr:colOff>
      <xdr:row>78</xdr:row>
      <xdr:rowOff>110100</xdr:rowOff>
    </xdr:to>
    <xdr:cxnSp macro="">
      <xdr:nvCxnSpPr>
        <xdr:cNvPr id="622" name="直線コネクタ 621"/>
        <xdr:cNvCxnSpPr/>
      </xdr:nvCxnSpPr>
      <xdr:spPr>
        <a:xfrm flipV="1">
          <a:off x="15481300" y="13478180"/>
          <a:ext cx="838200" cy="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139693</xdr:rowOff>
    </xdr:from>
    <xdr:ext cx="534377" cy="259045"/>
    <xdr:sp macro="" textlink="">
      <xdr:nvSpPr>
        <xdr:cNvPr id="623" name="公債費平均値テキスト"/>
        <xdr:cNvSpPr txBox="1"/>
      </xdr:nvSpPr>
      <xdr:spPr>
        <a:xfrm>
          <a:off x="16370300" y="12998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116816</xdr:rowOff>
    </xdr:from>
    <xdr:to>
      <xdr:col>85</xdr:col>
      <xdr:colOff>177800</xdr:colOff>
      <xdr:row>77</xdr:row>
      <xdr:rowOff>46966</xdr:rowOff>
    </xdr:to>
    <xdr:sp macro="" textlink="">
      <xdr:nvSpPr>
        <xdr:cNvPr id="624" name="フローチャート: 判断 623"/>
        <xdr:cNvSpPr/>
      </xdr:nvSpPr>
      <xdr:spPr>
        <a:xfrm>
          <a:off x="162687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89047</xdr:rowOff>
    </xdr:from>
    <xdr:to>
      <xdr:col>81</xdr:col>
      <xdr:colOff>50800</xdr:colOff>
      <xdr:row>78</xdr:row>
      <xdr:rowOff>110100</xdr:rowOff>
    </xdr:to>
    <xdr:cxnSp macro="">
      <xdr:nvCxnSpPr>
        <xdr:cNvPr id="625" name="直線コネクタ 624"/>
        <xdr:cNvCxnSpPr/>
      </xdr:nvCxnSpPr>
      <xdr:spPr>
        <a:xfrm>
          <a:off x="14592300" y="13462147"/>
          <a:ext cx="889000" cy="2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111517</xdr:rowOff>
    </xdr:from>
    <xdr:to>
      <xdr:col>81</xdr:col>
      <xdr:colOff>101600</xdr:colOff>
      <xdr:row>77</xdr:row>
      <xdr:rowOff>41667</xdr:rowOff>
    </xdr:to>
    <xdr:sp macro="" textlink="">
      <xdr:nvSpPr>
        <xdr:cNvPr id="626" name="フローチャート: 判断 625"/>
        <xdr:cNvSpPr/>
      </xdr:nvSpPr>
      <xdr:spPr>
        <a:xfrm>
          <a:off x="15430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58195</xdr:rowOff>
    </xdr:from>
    <xdr:ext cx="534377" cy="259045"/>
    <xdr:sp macro="" textlink="">
      <xdr:nvSpPr>
        <xdr:cNvPr id="627" name="テキスト ボックス 626"/>
        <xdr:cNvSpPr txBox="1"/>
      </xdr:nvSpPr>
      <xdr:spPr>
        <a:xfrm>
          <a:off x="15214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76428</xdr:rowOff>
    </xdr:from>
    <xdr:to>
      <xdr:col>76</xdr:col>
      <xdr:colOff>114300</xdr:colOff>
      <xdr:row>78</xdr:row>
      <xdr:rowOff>89047</xdr:rowOff>
    </xdr:to>
    <xdr:cxnSp macro="">
      <xdr:nvCxnSpPr>
        <xdr:cNvPr id="628" name="直線コネクタ 627"/>
        <xdr:cNvCxnSpPr/>
      </xdr:nvCxnSpPr>
      <xdr:spPr>
        <a:xfrm>
          <a:off x="13703300" y="13449528"/>
          <a:ext cx="889000" cy="1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116204</xdr:rowOff>
    </xdr:from>
    <xdr:to>
      <xdr:col>76</xdr:col>
      <xdr:colOff>165100</xdr:colOff>
      <xdr:row>77</xdr:row>
      <xdr:rowOff>46354</xdr:rowOff>
    </xdr:to>
    <xdr:sp macro="" textlink="">
      <xdr:nvSpPr>
        <xdr:cNvPr id="629" name="フローチャート: 判断 628"/>
        <xdr:cNvSpPr/>
      </xdr:nvSpPr>
      <xdr:spPr>
        <a:xfrm>
          <a:off x="14541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62881</xdr:rowOff>
    </xdr:from>
    <xdr:ext cx="534377" cy="259045"/>
    <xdr:sp macro="" textlink="">
      <xdr:nvSpPr>
        <xdr:cNvPr id="630" name="テキスト ボックス 629"/>
        <xdr:cNvSpPr txBox="1"/>
      </xdr:nvSpPr>
      <xdr:spPr>
        <a:xfrm>
          <a:off x="14325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30228</xdr:rowOff>
    </xdr:from>
    <xdr:to>
      <xdr:col>71</xdr:col>
      <xdr:colOff>177800</xdr:colOff>
      <xdr:row>78</xdr:row>
      <xdr:rowOff>76428</xdr:rowOff>
    </xdr:to>
    <xdr:cxnSp macro="">
      <xdr:nvCxnSpPr>
        <xdr:cNvPr id="631" name="直線コネクタ 630"/>
        <xdr:cNvCxnSpPr/>
      </xdr:nvCxnSpPr>
      <xdr:spPr>
        <a:xfrm>
          <a:off x="12814300" y="13403328"/>
          <a:ext cx="889000" cy="4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122816</xdr:rowOff>
    </xdr:from>
    <xdr:to>
      <xdr:col>72</xdr:col>
      <xdr:colOff>38100</xdr:colOff>
      <xdr:row>77</xdr:row>
      <xdr:rowOff>52966</xdr:rowOff>
    </xdr:to>
    <xdr:sp macro="" textlink="">
      <xdr:nvSpPr>
        <xdr:cNvPr id="632" name="フローチャート: 判断 631"/>
        <xdr:cNvSpPr/>
      </xdr:nvSpPr>
      <xdr:spPr>
        <a:xfrm>
          <a:off x="13652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69492</xdr:rowOff>
    </xdr:from>
    <xdr:ext cx="534377" cy="259045"/>
    <xdr:sp macro="" textlink="">
      <xdr:nvSpPr>
        <xdr:cNvPr id="633" name="テキスト ボックス 632"/>
        <xdr:cNvSpPr txBox="1"/>
      </xdr:nvSpPr>
      <xdr:spPr>
        <a:xfrm>
          <a:off x="13436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153626</xdr:rowOff>
    </xdr:from>
    <xdr:to>
      <xdr:col>67</xdr:col>
      <xdr:colOff>101600</xdr:colOff>
      <xdr:row>77</xdr:row>
      <xdr:rowOff>83776</xdr:rowOff>
    </xdr:to>
    <xdr:sp macro="" textlink="">
      <xdr:nvSpPr>
        <xdr:cNvPr id="634" name="フローチャート: 判断 633"/>
        <xdr:cNvSpPr/>
      </xdr:nvSpPr>
      <xdr:spPr>
        <a:xfrm>
          <a:off x="12763500" y="131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100303</xdr:rowOff>
    </xdr:from>
    <xdr:ext cx="534377" cy="259045"/>
    <xdr:sp macro="" textlink="">
      <xdr:nvSpPr>
        <xdr:cNvPr id="635" name="テキスト ボックス 634"/>
        <xdr:cNvSpPr txBox="1"/>
      </xdr:nvSpPr>
      <xdr:spPr>
        <a:xfrm>
          <a:off x="12547111" y="129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54280</xdr:rowOff>
    </xdr:from>
    <xdr:to>
      <xdr:col>85</xdr:col>
      <xdr:colOff>177800</xdr:colOff>
      <xdr:row>78</xdr:row>
      <xdr:rowOff>155880</xdr:rowOff>
    </xdr:to>
    <xdr:sp macro="" textlink="">
      <xdr:nvSpPr>
        <xdr:cNvPr id="641" name="楕円 640"/>
        <xdr:cNvSpPr/>
      </xdr:nvSpPr>
      <xdr:spPr>
        <a:xfrm>
          <a:off x="16268700" y="134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140657</xdr:rowOff>
    </xdr:from>
    <xdr:ext cx="469744" cy="259045"/>
    <xdr:sp macro="" textlink="">
      <xdr:nvSpPr>
        <xdr:cNvPr id="642" name="公債費該当値テキスト"/>
        <xdr:cNvSpPr txBox="1"/>
      </xdr:nvSpPr>
      <xdr:spPr>
        <a:xfrm>
          <a:off x="16370300" y="1334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59300</xdr:rowOff>
    </xdr:from>
    <xdr:to>
      <xdr:col>81</xdr:col>
      <xdr:colOff>101600</xdr:colOff>
      <xdr:row>78</xdr:row>
      <xdr:rowOff>160900</xdr:rowOff>
    </xdr:to>
    <xdr:sp macro="" textlink="">
      <xdr:nvSpPr>
        <xdr:cNvPr id="643" name="楕円 642"/>
        <xdr:cNvSpPr/>
      </xdr:nvSpPr>
      <xdr:spPr>
        <a:xfrm>
          <a:off x="15430500" y="134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152027</xdr:rowOff>
    </xdr:from>
    <xdr:ext cx="469744" cy="259045"/>
    <xdr:sp macro="" textlink="">
      <xdr:nvSpPr>
        <xdr:cNvPr id="644" name="テキスト ボックス 643"/>
        <xdr:cNvSpPr txBox="1"/>
      </xdr:nvSpPr>
      <xdr:spPr>
        <a:xfrm>
          <a:off x="15246428" y="135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38247</xdr:rowOff>
    </xdr:from>
    <xdr:to>
      <xdr:col>76</xdr:col>
      <xdr:colOff>165100</xdr:colOff>
      <xdr:row>78</xdr:row>
      <xdr:rowOff>139847</xdr:rowOff>
    </xdr:to>
    <xdr:sp macro="" textlink="">
      <xdr:nvSpPr>
        <xdr:cNvPr id="645" name="楕円 644"/>
        <xdr:cNvSpPr/>
      </xdr:nvSpPr>
      <xdr:spPr>
        <a:xfrm>
          <a:off x="14541500" y="1341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130974</xdr:rowOff>
    </xdr:from>
    <xdr:ext cx="534377" cy="259045"/>
    <xdr:sp macro="" textlink="">
      <xdr:nvSpPr>
        <xdr:cNvPr id="646" name="テキスト ボックス 645"/>
        <xdr:cNvSpPr txBox="1"/>
      </xdr:nvSpPr>
      <xdr:spPr>
        <a:xfrm>
          <a:off x="14325111" y="1350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25628</xdr:rowOff>
    </xdr:from>
    <xdr:to>
      <xdr:col>72</xdr:col>
      <xdr:colOff>38100</xdr:colOff>
      <xdr:row>78</xdr:row>
      <xdr:rowOff>127228</xdr:rowOff>
    </xdr:to>
    <xdr:sp macro="" textlink="">
      <xdr:nvSpPr>
        <xdr:cNvPr id="647" name="楕円 646"/>
        <xdr:cNvSpPr/>
      </xdr:nvSpPr>
      <xdr:spPr>
        <a:xfrm>
          <a:off x="13652500" y="1339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118355</xdr:rowOff>
    </xdr:from>
    <xdr:ext cx="534377" cy="259045"/>
    <xdr:sp macro="" textlink="">
      <xdr:nvSpPr>
        <xdr:cNvPr id="648" name="テキスト ボックス 647"/>
        <xdr:cNvSpPr txBox="1"/>
      </xdr:nvSpPr>
      <xdr:spPr>
        <a:xfrm>
          <a:off x="13436111" y="1349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150878</xdr:rowOff>
    </xdr:from>
    <xdr:to>
      <xdr:col>67</xdr:col>
      <xdr:colOff>101600</xdr:colOff>
      <xdr:row>78</xdr:row>
      <xdr:rowOff>81028</xdr:rowOff>
    </xdr:to>
    <xdr:sp macro="" textlink="">
      <xdr:nvSpPr>
        <xdr:cNvPr id="649" name="楕円 648"/>
        <xdr:cNvSpPr/>
      </xdr:nvSpPr>
      <xdr:spPr>
        <a:xfrm>
          <a:off x="12763500" y="133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72155</xdr:rowOff>
    </xdr:from>
    <xdr:ext cx="534377" cy="259045"/>
    <xdr:sp macro="" textlink="">
      <xdr:nvSpPr>
        <xdr:cNvPr id="650" name="テキスト ボックス 649"/>
        <xdr:cNvSpPr txBox="1"/>
      </xdr:nvSpPr>
      <xdr:spPr>
        <a:xfrm>
          <a:off x="12547111" y="1344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2" name="テキスト ボックス 671"/>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49008</xdr:rowOff>
    </xdr:from>
    <xdr:to>
      <xdr:col>85</xdr:col>
      <xdr:colOff>126364</xdr:colOff>
      <xdr:row>99</xdr:row>
      <xdr:rowOff>98524</xdr:rowOff>
    </xdr:to>
    <xdr:cxnSp macro="">
      <xdr:nvCxnSpPr>
        <xdr:cNvPr id="676" name="直線コネクタ 675"/>
        <xdr:cNvCxnSpPr/>
      </xdr:nvCxnSpPr>
      <xdr:spPr>
        <a:xfrm flipV="1">
          <a:off x="16317595" y="15650958"/>
          <a:ext cx="1269" cy="142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102351</xdr:rowOff>
    </xdr:from>
    <xdr:ext cx="378565" cy="259045"/>
    <xdr:sp macro="" textlink="">
      <xdr:nvSpPr>
        <xdr:cNvPr id="677" name="積立金最小値テキスト"/>
        <xdr:cNvSpPr txBox="1"/>
      </xdr:nvSpPr>
      <xdr:spPr>
        <a:xfrm>
          <a:off x="16370300" y="1707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98524</xdr:rowOff>
    </xdr:from>
    <xdr:to>
      <xdr:col>86</xdr:col>
      <xdr:colOff>25400</xdr:colOff>
      <xdr:row>99</xdr:row>
      <xdr:rowOff>98524</xdr:rowOff>
    </xdr:to>
    <xdr:cxnSp macro="">
      <xdr:nvCxnSpPr>
        <xdr:cNvPr id="678" name="直線コネクタ 677"/>
        <xdr:cNvCxnSpPr/>
      </xdr:nvCxnSpPr>
      <xdr:spPr>
        <a:xfrm>
          <a:off x="16230600" y="17072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167135</xdr:rowOff>
    </xdr:from>
    <xdr:ext cx="599010" cy="259045"/>
    <xdr:sp macro="" textlink="">
      <xdr:nvSpPr>
        <xdr:cNvPr id="679" name="積立金最大値テキスト"/>
        <xdr:cNvSpPr txBox="1"/>
      </xdr:nvSpPr>
      <xdr:spPr>
        <a:xfrm>
          <a:off x="16370300" y="154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49008</xdr:rowOff>
    </xdr:from>
    <xdr:to>
      <xdr:col>86</xdr:col>
      <xdr:colOff>25400</xdr:colOff>
      <xdr:row>91</xdr:row>
      <xdr:rowOff>49008</xdr:rowOff>
    </xdr:to>
    <xdr:cxnSp macro="">
      <xdr:nvCxnSpPr>
        <xdr:cNvPr id="680" name="直線コネクタ 679"/>
        <xdr:cNvCxnSpPr/>
      </xdr:nvCxnSpPr>
      <xdr:spPr>
        <a:xfrm>
          <a:off x="16230600" y="1565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80732</xdr:rowOff>
    </xdr:from>
    <xdr:to>
      <xdr:col>85</xdr:col>
      <xdr:colOff>127000</xdr:colOff>
      <xdr:row>99</xdr:row>
      <xdr:rowOff>83212</xdr:rowOff>
    </xdr:to>
    <xdr:cxnSp macro="">
      <xdr:nvCxnSpPr>
        <xdr:cNvPr id="681" name="直線コネクタ 680"/>
        <xdr:cNvCxnSpPr/>
      </xdr:nvCxnSpPr>
      <xdr:spPr>
        <a:xfrm flipV="1">
          <a:off x="15481300" y="17054282"/>
          <a:ext cx="838200" cy="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34377" cy="259045"/>
    <xdr:sp macro="" textlink="">
      <xdr:nvSpPr>
        <xdr:cNvPr id="682" name="積立金平均値テキスト"/>
        <xdr:cNvSpPr txBox="1"/>
      </xdr:nvSpPr>
      <xdr:spPr>
        <a:xfrm>
          <a:off x="16370300" y="16820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167162</xdr:rowOff>
    </xdr:from>
    <xdr:to>
      <xdr:col>85</xdr:col>
      <xdr:colOff>177800</xdr:colOff>
      <xdr:row>99</xdr:row>
      <xdr:rowOff>97312</xdr:rowOff>
    </xdr:to>
    <xdr:sp macro="" textlink="">
      <xdr:nvSpPr>
        <xdr:cNvPr id="683" name="フローチャート: 判断 682"/>
        <xdr:cNvSpPr/>
      </xdr:nvSpPr>
      <xdr:spPr>
        <a:xfrm>
          <a:off x="162687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83212</xdr:rowOff>
    </xdr:from>
    <xdr:to>
      <xdr:col>81</xdr:col>
      <xdr:colOff>50800</xdr:colOff>
      <xdr:row>99</xdr:row>
      <xdr:rowOff>86193</xdr:rowOff>
    </xdr:to>
    <xdr:cxnSp macro="">
      <xdr:nvCxnSpPr>
        <xdr:cNvPr id="684" name="直線コネクタ 683"/>
        <xdr:cNvCxnSpPr/>
      </xdr:nvCxnSpPr>
      <xdr:spPr>
        <a:xfrm flipV="1">
          <a:off x="14592300" y="17056762"/>
          <a:ext cx="889000" cy="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168659</xdr:rowOff>
    </xdr:from>
    <xdr:to>
      <xdr:col>81</xdr:col>
      <xdr:colOff>101600</xdr:colOff>
      <xdr:row>99</xdr:row>
      <xdr:rowOff>98809</xdr:rowOff>
    </xdr:to>
    <xdr:sp macro="" textlink="">
      <xdr:nvSpPr>
        <xdr:cNvPr id="685" name="フローチャート: 判断 684"/>
        <xdr:cNvSpPr/>
      </xdr:nvSpPr>
      <xdr:spPr>
        <a:xfrm>
          <a:off x="15430500" y="169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115336</xdr:rowOff>
    </xdr:from>
    <xdr:ext cx="534377" cy="259045"/>
    <xdr:sp macro="" textlink="">
      <xdr:nvSpPr>
        <xdr:cNvPr id="686" name="テキスト ボックス 685"/>
        <xdr:cNvSpPr txBox="1"/>
      </xdr:nvSpPr>
      <xdr:spPr>
        <a:xfrm>
          <a:off x="15214111" y="1674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73485</xdr:rowOff>
    </xdr:from>
    <xdr:to>
      <xdr:col>76</xdr:col>
      <xdr:colOff>114300</xdr:colOff>
      <xdr:row>99</xdr:row>
      <xdr:rowOff>86193</xdr:rowOff>
    </xdr:to>
    <xdr:cxnSp macro="">
      <xdr:nvCxnSpPr>
        <xdr:cNvPr id="687" name="直線コネクタ 686"/>
        <xdr:cNvCxnSpPr/>
      </xdr:nvCxnSpPr>
      <xdr:spPr>
        <a:xfrm>
          <a:off x="13703300" y="17047035"/>
          <a:ext cx="889000" cy="1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163999</xdr:rowOff>
    </xdr:from>
    <xdr:to>
      <xdr:col>76</xdr:col>
      <xdr:colOff>165100</xdr:colOff>
      <xdr:row>99</xdr:row>
      <xdr:rowOff>94149</xdr:rowOff>
    </xdr:to>
    <xdr:sp macro="" textlink="">
      <xdr:nvSpPr>
        <xdr:cNvPr id="688" name="フローチャート: 判断 687"/>
        <xdr:cNvSpPr/>
      </xdr:nvSpPr>
      <xdr:spPr>
        <a:xfrm>
          <a:off x="14541500" y="169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110676</xdr:rowOff>
    </xdr:from>
    <xdr:ext cx="534377" cy="259045"/>
    <xdr:sp macro="" textlink="">
      <xdr:nvSpPr>
        <xdr:cNvPr id="689" name="テキスト ボックス 688"/>
        <xdr:cNvSpPr txBox="1"/>
      </xdr:nvSpPr>
      <xdr:spPr>
        <a:xfrm>
          <a:off x="14325111" y="1674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73485</xdr:rowOff>
    </xdr:from>
    <xdr:to>
      <xdr:col>71</xdr:col>
      <xdr:colOff>177800</xdr:colOff>
      <xdr:row>99</xdr:row>
      <xdr:rowOff>83414</xdr:rowOff>
    </xdr:to>
    <xdr:cxnSp macro="">
      <xdr:nvCxnSpPr>
        <xdr:cNvPr id="690" name="直線コネクタ 689"/>
        <xdr:cNvCxnSpPr/>
      </xdr:nvCxnSpPr>
      <xdr:spPr>
        <a:xfrm flipV="1">
          <a:off x="12814300" y="17047035"/>
          <a:ext cx="889000" cy="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144255</xdr:rowOff>
    </xdr:from>
    <xdr:to>
      <xdr:col>72</xdr:col>
      <xdr:colOff>38100</xdr:colOff>
      <xdr:row>99</xdr:row>
      <xdr:rowOff>74405</xdr:rowOff>
    </xdr:to>
    <xdr:sp macro="" textlink="">
      <xdr:nvSpPr>
        <xdr:cNvPr id="691" name="フローチャート: 判断 690"/>
        <xdr:cNvSpPr/>
      </xdr:nvSpPr>
      <xdr:spPr>
        <a:xfrm>
          <a:off x="13652500" y="1694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90932</xdr:rowOff>
    </xdr:from>
    <xdr:ext cx="534377" cy="259045"/>
    <xdr:sp macro="" textlink="">
      <xdr:nvSpPr>
        <xdr:cNvPr id="692" name="テキスト ボックス 691"/>
        <xdr:cNvSpPr txBox="1"/>
      </xdr:nvSpPr>
      <xdr:spPr>
        <a:xfrm>
          <a:off x="13436111" y="1672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83871</xdr:rowOff>
    </xdr:from>
    <xdr:to>
      <xdr:col>67</xdr:col>
      <xdr:colOff>101600</xdr:colOff>
      <xdr:row>99</xdr:row>
      <xdr:rowOff>14021</xdr:rowOff>
    </xdr:to>
    <xdr:sp macro="" textlink="">
      <xdr:nvSpPr>
        <xdr:cNvPr id="693" name="フローチャート: 判断 692"/>
        <xdr:cNvSpPr/>
      </xdr:nvSpPr>
      <xdr:spPr>
        <a:xfrm>
          <a:off x="12763500" y="1688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30548</xdr:rowOff>
    </xdr:from>
    <xdr:ext cx="534377" cy="259045"/>
    <xdr:sp macro="" textlink="">
      <xdr:nvSpPr>
        <xdr:cNvPr id="694" name="テキスト ボックス 693"/>
        <xdr:cNvSpPr txBox="1"/>
      </xdr:nvSpPr>
      <xdr:spPr>
        <a:xfrm>
          <a:off x="12547111" y="1666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29932</xdr:rowOff>
    </xdr:from>
    <xdr:to>
      <xdr:col>85</xdr:col>
      <xdr:colOff>177800</xdr:colOff>
      <xdr:row>99</xdr:row>
      <xdr:rowOff>131532</xdr:rowOff>
    </xdr:to>
    <xdr:sp macro="" textlink="">
      <xdr:nvSpPr>
        <xdr:cNvPr id="700" name="楕円 699"/>
        <xdr:cNvSpPr/>
      </xdr:nvSpPr>
      <xdr:spPr>
        <a:xfrm>
          <a:off x="16268700" y="1700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145589</xdr:rowOff>
    </xdr:from>
    <xdr:ext cx="534377" cy="259045"/>
    <xdr:sp macro="" textlink="">
      <xdr:nvSpPr>
        <xdr:cNvPr id="701" name="積立金該当値テキスト"/>
        <xdr:cNvSpPr txBox="1"/>
      </xdr:nvSpPr>
      <xdr:spPr>
        <a:xfrm>
          <a:off x="16370300" y="1694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32412</xdr:rowOff>
    </xdr:from>
    <xdr:to>
      <xdr:col>81</xdr:col>
      <xdr:colOff>101600</xdr:colOff>
      <xdr:row>99</xdr:row>
      <xdr:rowOff>134012</xdr:rowOff>
    </xdr:to>
    <xdr:sp macro="" textlink="">
      <xdr:nvSpPr>
        <xdr:cNvPr id="702" name="楕円 701"/>
        <xdr:cNvSpPr/>
      </xdr:nvSpPr>
      <xdr:spPr>
        <a:xfrm>
          <a:off x="15430500" y="1700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125139</xdr:rowOff>
    </xdr:from>
    <xdr:ext cx="469744" cy="259045"/>
    <xdr:sp macro="" textlink="">
      <xdr:nvSpPr>
        <xdr:cNvPr id="703" name="テキスト ボックス 702"/>
        <xdr:cNvSpPr txBox="1"/>
      </xdr:nvSpPr>
      <xdr:spPr>
        <a:xfrm>
          <a:off x="15246428" y="17098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35393</xdr:rowOff>
    </xdr:from>
    <xdr:to>
      <xdr:col>76</xdr:col>
      <xdr:colOff>165100</xdr:colOff>
      <xdr:row>99</xdr:row>
      <xdr:rowOff>136993</xdr:rowOff>
    </xdr:to>
    <xdr:sp macro="" textlink="">
      <xdr:nvSpPr>
        <xdr:cNvPr id="704" name="楕円 703"/>
        <xdr:cNvSpPr/>
      </xdr:nvSpPr>
      <xdr:spPr>
        <a:xfrm>
          <a:off x="14541500" y="1700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128120</xdr:rowOff>
    </xdr:from>
    <xdr:ext cx="469744" cy="259045"/>
    <xdr:sp macro="" textlink="">
      <xdr:nvSpPr>
        <xdr:cNvPr id="705" name="テキスト ボックス 704"/>
        <xdr:cNvSpPr txBox="1"/>
      </xdr:nvSpPr>
      <xdr:spPr>
        <a:xfrm>
          <a:off x="14357428" y="1710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22685</xdr:rowOff>
    </xdr:from>
    <xdr:to>
      <xdr:col>72</xdr:col>
      <xdr:colOff>38100</xdr:colOff>
      <xdr:row>99</xdr:row>
      <xdr:rowOff>124285</xdr:rowOff>
    </xdr:to>
    <xdr:sp macro="" textlink="">
      <xdr:nvSpPr>
        <xdr:cNvPr id="706" name="楕円 705"/>
        <xdr:cNvSpPr/>
      </xdr:nvSpPr>
      <xdr:spPr>
        <a:xfrm>
          <a:off x="13652500" y="1699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115412</xdr:rowOff>
    </xdr:from>
    <xdr:ext cx="534377" cy="259045"/>
    <xdr:sp macro="" textlink="">
      <xdr:nvSpPr>
        <xdr:cNvPr id="707" name="テキスト ボックス 706"/>
        <xdr:cNvSpPr txBox="1"/>
      </xdr:nvSpPr>
      <xdr:spPr>
        <a:xfrm>
          <a:off x="13436111" y="1708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32614</xdr:rowOff>
    </xdr:from>
    <xdr:to>
      <xdr:col>67</xdr:col>
      <xdr:colOff>101600</xdr:colOff>
      <xdr:row>99</xdr:row>
      <xdr:rowOff>134214</xdr:rowOff>
    </xdr:to>
    <xdr:sp macro="" textlink="">
      <xdr:nvSpPr>
        <xdr:cNvPr id="708" name="楕円 707"/>
        <xdr:cNvSpPr/>
      </xdr:nvSpPr>
      <xdr:spPr>
        <a:xfrm>
          <a:off x="12763500" y="1700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125341</xdr:rowOff>
    </xdr:from>
    <xdr:ext cx="469744" cy="259045"/>
    <xdr:sp macro="" textlink="">
      <xdr:nvSpPr>
        <xdr:cNvPr id="709" name="テキスト ボックス 708"/>
        <xdr:cNvSpPr txBox="1"/>
      </xdr:nvSpPr>
      <xdr:spPr>
        <a:xfrm>
          <a:off x="12579428" y="1709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0" name="直線コネクタ 719"/>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1" name="テキスト ボックス 720"/>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4" name="直線コネクタ 723"/>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5" name="テキスト ボックス 724"/>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123812</xdr:rowOff>
    </xdr:from>
    <xdr:to>
      <xdr:col>116</xdr:col>
      <xdr:colOff>62864</xdr:colOff>
      <xdr:row>38</xdr:row>
      <xdr:rowOff>25400</xdr:rowOff>
    </xdr:to>
    <xdr:cxnSp macro="">
      <xdr:nvCxnSpPr>
        <xdr:cNvPr id="729" name="直線コネクタ 728"/>
        <xdr:cNvCxnSpPr/>
      </xdr:nvCxnSpPr>
      <xdr:spPr>
        <a:xfrm flipV="1">
          <a:off x="22159595" y="5267312"/>
          <a:ext cx="1269" cy="127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0"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1" name="直線コネクタ 730"/>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70489</xdr:rowOff>
    </xdr:from>
    <xdr:ext cx="534377" cy="259045"/>
    <xdr:sp macro="" textlink="">
      <xdr:nvSpPr>
        <xdr:cNvPr id="732" name="投資及び出資金最大値テキスト"/>
        <xdr:cNvSpPr txBox="1"/>
      </xdr:nvSpPr>
      <xdr:spPr>
        <a:xfrm>
          <a:off x="22212300" y="50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123812</xdr:rowOff>
    </xdr:from>
    <xdr:to>
      <xdr:col>116</xdr:col>
      <xdr:colOff>152400</xdr:colOff>
      <xdr:row>30</xdr:row>
      <xdr:rowOff>123812</xdr:rowOff>
    </xdr:to>
    <xdr:cxnSp macro="">
      <xdr:nvCxnSpPr>
        <xdr:cNvPr id="733" name="直線コネクタ 732"/>
        <xdr:cNvCxnSpPr/>
      </xdr:nvCxnSpPr>
      <xdr:spPr>
        <a:xfrm>
          <a:off x="22072600" y="52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4" name="直線コネクタ 733"/>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42168</xdr:rowOff>
    </xdr:from>
    <xdr:ext cx="469744" cy="259045"/>
    <xdr:sp macro="" textlink="">
      <xdr:nvSpPr>
        <xdr:cNvPr id="735" name="投資及び出資金平均値テキスト"/>
        <xdr:cNvSpPr txBox="1"/>
      </xdr:nvSpPr>
      <xdr:spPr>
        <a:xfrm>
          <a:off x="22212300" y="6214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19291</xdr:rowOff>
    </xdr:from>
    <xdr:to>
      <xdr:col>116</xdr:col>
      <xdr:colOff>114300</xdr:colOff>
      <xdr:row>37</xdr:row>
      <xdr:rowOff>120891</xdr:rowOff>
    </xdr:to>
    <xdr:sp macro="" textlink="">
      <xdr:nvSpPr>
        <xdr:cNvPr id="736" name="フローチャート: 判断 735"/>
        <xdr:cNvSpPr/>
      </xdr:nvSpPr>
      <xdr:spPr>
        <a:xfrm>
          <a:off x="22110700" y="636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7" name="直線コネクタ 736"/>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12948</xdr:rowOff>
    </xdr:from>
    <xdr:to>
      <xdr:col>112</xdr:col>
      <xdr:colOff>38100</xdr:colOff>
      <xdr:row>37</xdr:row>
      <xdr:rowOff>114548</xdr:rowOff>
    </xdr:to>
    <xdr:sp macro="" textlink="">
      <xdr:nvSpPr>
        <xdr:cNvPr id="738" name="フローチャート: 判断 737"/>
        <xdr:cNvSpPr/>
      </xdr:nvSpPr>
      <xdr:spPr>
        <a:xfrm>
          <a:off x="21272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131075</xdr:rowOff>
    </xdr:from>
    <xdr:ext cx="469744" cy="259045"/>
    <xdr:sp macro="" textlink="">
      <xdr:nvSpPr>
        <xdr:cNvPr id="739" name="テキスト ボックス 738"/>
        <xdr:cNvSpPr txBox="1"/>
      </xdr:nvSpPr>
      <xdr:spPr>
        <a:xfrm>
          <a:off x="21088428" y="613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0" name="直線コネクタ 739"/>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7975</xdr:rowOff>
    </xdr:from>
    <xdr:to>
      <xdr:col>107</xdr:col>
      <xdr:colOff>101600</xdr:colOff>
      <xdr:row>37</xdr:row>
      <xdr:rowOff>109575</xdr:rowOff>
    </xdr:to>
    <xdr:sp macro="" textlink="">
      <xdr:nvSpPr>
        <xdr:cNvPr id="741" name="フローチャート: 判断 740"/>
        <xdr:cNvSpPr/>
      </xdr:nvSpPr>
      <xdr:spPr>
        <a:xfrm>
          <a:off x="20383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126102</xdr:rowOff>
    </xdr:from>
    <xdr:ext cx="469744" cy="259045"/>
    <xdr:sp macro="" textlink="">
      <xdr:nvSpPr>
        <xdr:cNvPr id="742" name="テキスト ボックス 741"/>
        <xdr:cNvSpPr txBox="1"/>
      </xdr:nvSpPr>
      <xdr:spPr>
        <a:xfrm>
          <a:off x="20199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3" name="直線コネクタ 742"/>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94501</xdr:rowOff>
    </xdr:from>
    <xdr:to>
      <xdr:col>102</xdr:col>
      <xdr:colOff>165100</xdr:colOff>
      <xdr:row>38</xdr:row>
      <xdr:rowOff>24651</xdr:rowOff>
    </xdr:to>
    <xdr:sp macro="" textlink="">
      <xdr:nvSpPr>
        <xdr:cNvPr id="744" name="フローチャート: 判断 743"/>
        <xdr:cNvSpPr/>
      </xdr:nvSpPr>
      <xdr:spPr>
        <a:xfrm>
          <a:off x="19494500" y="6438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41178</xdr:rowOff>
    </xdr:from>
    <xdr:ext cx="378565" cy="259045"/>
    <xdr:sp macro="" textlink="">
      <xdr:nvSpPr>
        <xdr:cNvPr id="745" name="テキスト ボックス 744"/>
        <xdr:cNvSpPr txBox="1"/>
      </xdr:nvSpPr>
      <xdr:spPr>
        <a:xfrm>
          <a:off x="19356017" y="6213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76670</xdr:rowOff>
    </xdr:from>
    <xdr:to>
      <xdr:col>98</xdr:col>
      <xdr:colOff>38100</xdr:colOff>
      <xdr:row>38</xdr:row>
      <xdr:rowOff>6820</xdr:rowOff>
    </xdr:to>
    <xdr:sp macro="" textlink="">
      <xdr:nvSpPr>
        <xdr:cNvPr id="746" name="フローチャート: 判断 745"/>
        <xdr:cNvSpPr/>
      </xdr:nvSpPr>
      <xdr:spPr>
        <a:xfrm>
          <a:off x="18605500" y="642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23347</xdr:rowOff>
    </xdr:from>
    <xdr:ext cx="469744" cy="259045"/>
    <xdr:sp macro="" textlink="">
      <xdr:nvSpPr>
        <xdr:cNvPr id="747" name="テキスト ボックス 746"/>
        <xdr:cNvSpPr txBox="1"/>
      </xdr:nvSpPr>
      <xdr:spPr>
        <a:xfrm>
          <a:off x="18421428" y="619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3" name="楕円 752"/>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4"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5" name="楕円 754"/>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6" name="テキスト ボックス 755"/>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7" name="楕円 756"/>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8" name="テキスト ボックス 757"/>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9" name="楕円 758"/>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0" name="テキスト ボックス 759"/>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1" name="楕円 760"/>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2" name="テキスト ボックス 761"/>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76" name="テキスト ボックス 775"/>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8" name="テキスト ボックス 777"/>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80" name="テキスト ボックス 779"/>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2" name="テキスト ボックス 781"/>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62410</xdr:rowOff>
    </xdr:from>
    <xdr:to>
      <xdr:col>116</xdr:col>
      <xdr:colOff>62864</xdr:colOff>
      <xdr:row>59</xdr:row>
      <xdr:rowOff>98878</xdr:rowOff>
    </xdr:to>
    <xdr:cxnSp macro="">
      <xdr:nvCxnSpPr>
        <xdr:cNvPr id="788" name="直線コネクタ 787"/>
        <xdr:cNvCxnSpPr/>
      </xdr:nvCxnSpPr>
      <xdr:spPr>
        <a:xfrm flipV="1">
          <a:off x="22159595" y="8634910"/>
          <a:ext cx="1269" cy="15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144632</xdr:rowOff>
    </xdr:from>
    <xdr:ext cx="249299" cy="259045"/>
    <xdr:sp macro="" textlink="">
      <xdr:nvSpPr>
        <xdr:cNvPr id="789" name="貸付金最小値テキスト"/>
        <xdr:cNvSpPr txBox="1"/>
      </xdr:nvSpPr>
      <xdr:spPr>
        <a:xfrm>
          <a:off x="22212300" y="102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9087</xdr:rowOff>
    </xdr:from>
    <xdr:ext cx="599010" cy="259045"/>
    <xdr:sp macro="" textlink="">
      <xdr:nvSpPr>
        <xdr:cNvPr id="791" name="貸付金最大値テキスト"/>
        <xdr:cNvSpPr txBox="1"/>
      </xdr:nvSpPr>
      <xdr:spPr>
        <a:xfrm>
          <a:off x="22212300" y="84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62410</xdr:rowOff>
    </xdr:from>
    <xdr:to>
      <xdr:col>116</xdr:col>
      <xdr:colOff>152400</xdr:colOff>
      <xdr:row>50</xdr:row>
      <xdr:rowOff>62410</xdr:rowOff>
    </xdr:to>
    <xdr:cxnSp macro="">
      <xdr:nvCxnSpPr>
        <xdr:cNvPr id="792" name="直線コネクタ 791"/>
        <xdr:cNvCxnSpPr/>
      </xdr:nvCxnSpPr>
      <xdr:spPr>
        <a:xfrm>
          <a:off x="22072600" y="86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94055</xdr:rowOff>
    </xdr:from>
    <xdr:to>
      <xdr:col>116</xdr:col>
      <xdr:colOff>63500</xdr:colOff>
      <xdr:row>59</xdr:row>
      <xdr:rowOff>94094</xdr:rowOff>
    </xdr:to>
    <xdr:cxnSp macro="">
      <xdr:nvCxnSpPr>
        <xdr:cNvPr id="793" name="直線コネクタ 792"/>
        <xdr:cNvCxnSpPr/>
      </xdr:nvCxnSpPr>
      <xdr:spPr>
        <a:xfrm flipV="1">
          <a:off x="21323300" y="10209605"/>
          <a:ext cx="8382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62082</xdr:rowOff>
    </xdr:from>
    <xdr:ext cx="469744" cy="259045"/>
    <xdr:sp macro="" textlink="">
      <xdr:nvSpPr>
        <xdr:cNvPr id="794" name="貸付金平均値テキスト"/>
        <xdr:cNvSpPr txBox="1"/>
      </xdr:nvSpPr>
      <xdr:spPr>
        <a:xfrm>
          <a:off x="22212300" y="10006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39205</xdr:rowOff>
    </xdr:from>
    <xdr:to>
      <xdr:col>116</xdr:col>
      <xdr:colOff>114300</xdr:colOff>
      <xdr:row>59</xdr:row>
      <xdr:rowOff>140805</xdr:rowOff>
    </xdr:to>
    <xdr:sp macro="" textlink="">
      <xdr:nvSpPr>
        <xdr:cNvPr id="795" name="フローチャート: 判断 794"/>
        <xdr:cNvSpPr/>
      </xdr:nvSpPr>
      <xdr:spPr>
        <a:xfrm>
          <a:off x="221107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94094</xdr:rowOff>
    </xdr:from>
    <xdr:to>
      <xdr:col>111</xdr:col>
      <xdr:colOff>177800</xdr:colOff>
      <xdr:row>59</xdr:row>
      <xdr:rowOff>94130</xdr:rowOff>
    </xdr:to>
    <xdr:cxnSp macro="">
      <xdr:nvCxnSpPr>
        <xdr:cNvPr id="796" name="直線コネクタ 795"/>
        <xdr:cNvCxnSpPr/>
      </xdr:nvCxnSpPr>
      <xdr:spPr>
        <a:xfrm flipV="1">
          <a:off x="20434300" y="10209644"/>
          <a:ext cx="889000" cy="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37164</xdr:rowOff>
    </xdr:from>
    <xdr:to>
      <xdr:col>112</xdr:col>
      <xdr:colOff>38100</xdr:colOff>
      <xdr:row>59</xdr:row>
      <xdr:rowOff>138764</xdr:rowOff>
    </xdr:to>
    <xdr:sp macro="" textlink="">
      <xdr:nvSpPr>
        <xdr:cNvPr id="797" name="フローチャート: 判断 796"/>
        <xdr:cNvSpPr/>
      </xdr:nvSpPr>
      <xdr:spPr>
        <a:xfrm>
          <a:off x="21272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155291</xdr:rowOff>
    </xdr:from>
    <xdr:ext cx="469744" cy="259045"/>
    <xdr:sp macro="" textlink="">
      <xdr:nvSpPr>
        <xdr:cNvPr id="798" name="テキスト ボックス 797"/>
        <xdr:cNvSpPr txBox="1"/>
      </xdr:nvSpPr>
      <xdr:spPr>
        <a:xfrm>
          <a:off x="21088428" y="992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94130</xdr:rowOff>
    </xdr:from>
    <xdr:to>
      <xdr:col>107</xdr:col>
      <xdr:colOff>50800</xdr:colOff>
      <xdr:row>59</xdr:row>
      <xdr:rowOff>94150</xdr:rowOff>
    </xdr:to>
    <xdr:cxnSp macro="">
      <xdr:nvCxnSpPr>
        <xdr:cNvPr id="799" name="直線コネクタ 798"/>
        <xdr:cNvCxnSpPr/>
      </xdr:nvCxnSpPr>
      <xdr:spPr>
        <a:xfrm flipV="1">
          <a:off x="19545300" y="10209680"/>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36375</xdr:rowOff>
    </xdr:from>
    <xdr:to>
      <xdr:col>107</xdr:col>
      <xdr:colOff>101600</xdr:colOff>
      <xdr:row>59</xdr:row>
      <xdr:rowOff>137975</xdr:rowOff>
    </xdr:to>
    <xdr:sp macro="" textlink="">
      <xdr:nvSpPr>
        <xdr:cNvPr id="800" name="フローチャート: 判断 799"/>
        <xdr:cNvSpPr/>
      </xdr:nvSpPr>
      <xdr:spPr>
        <a:xfrm>
          <a:off x="20383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154502</xdr:rowOff>
    </xdr:from>
    <xdr:ext cx="469744" cy="259045"/>
    <xdr:sp macro="" textlink="">
      <xdr:nvSpPr>
        <xdr:cNvPr id="801" name="テキスト ボックス 800"/>
        <xdr:cNvSpPr txBox="1"/>
      </xdr:nvSpPr>
      <xdr:spPr>
        <a:xfrm>
          <a:off x="20199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92690</xdr:rowOff>
    </xdr:from>
    <xdr:to>
      <xdr:col>102</xdr:col>
      <xdr:colOff>114300</xdr:colOff>
      <xdr:row>59</xdr:row>
      <xdr:rowOff>94150</xdr:rowOff>
    </xdr:to>
    <xdr:cxnSp macro="">
      <xdr:nvCxnSpPr>
        <xdr:cNvPr id="802" name="直線コネクタ 801"/>
        <xdr:cNvCxnSpPr/>
      </xdr:nvCxnSpPr>
      <xdr:spPr>
        <a:xfrm>
          <a:off x="18656300" y="10208240"/>
          <a:ext cx="889000" cy="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40649</xdr:rowOff>
    </xdr:from>
    <xdr:to>
      <xdr:col>102</xdr:col>
      <xdr:colOff>165100</xdr:colOff>
      <xdr:row>59</xdr:row>
      <xdr:rowOff>142249</xdr:rowOff>
    </xdr:to>
    <xdr:sp macro="" textlink="">
      <xdr:nvSpPr>
        <xdr:cNvPr id="803" name="フローチャート: 判断 802"/>
        <xdr:cNvSpPr/>
      </xdr:nvSpPr>
      <xdr:spPr>
        <a:xfrm>
          <a:off x="19494500" y="1015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158776</xdr:rowOff>
    </xdr:from>
    <xdr:ext cx="469744" cy="259045"/>
    <xdr:sp macro="" textlink="">
      <xdr:nvSpPr>
        <xdr:cNvPr id="804" name="テキスト ボックス 803"/>
        <xdr:cNvSpPr txBox="1"/>
      </xdr:nvSpPr>
      <xdr:spPr>
        <a:xfrm>
          <a:off x="19310428" y="993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36906</xdr:rowOff>
    </xdr:from>
    <xdr:to>
      <xdr:col>98</xdr:col>
      <xdr:colOff>38100</xdr:colOff>
      <xdr:row>59</xdr:row>
      <xdr:rowOff>138506</xdr:rowOff>
    </xdr:to>
    <xdr:sp macro="" textlink="">
      <xdr:nvSpPr>
        <xdr:cNvPr id="805" name="フローチャート: 判断 804"/>
        <xdr:cNvSpPr/>
      </xdr:nvSpPr>
      <xdr:spPr>
        <a:xfrm>
          <a:off x="18605500" y="1015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155033</xdr:rowOff>
    </xdr:from>
    <xdr:ext cx="469744" cy="259045"/>
    <xdr:sp macro="" textlink="">
      <xdr:nvSpPr>
        <xdr:cNvPr id="806" name="テキスト ボックス 805"/>
        <xdr:cNvSpPr txBox="1"/>
      </xdr:nvSpPr>
      <xdr:spPr>
        <a:xfrm>
          <a:off x="18421428" y="9927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43255</xdr:rowOff>
    </xdr:from>
    <xdr:to>
      <xdr:col>116</xdr:col>
      <xdr:colOff>114300</xdr:colOff>
      <xdr:row>59</xdr:row>
      <xdr:rowOff>144855</xdr:rowOff>
    </xdr:to>
    <xdr:sp macro="" textlink="">
      <xdr:nvSpPr>
        <xdr:cNvPr id="812" name="楕円 811"/>
        <xdr:cNvSpPr/>
      </xdr:nvSpPr>
      <xdr:spPr>
        <a:xfrm>
          <a:off x="22110700" y="1015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17633</xdr:rowOff>
    </xdr:from>
    <xdr:ext cx="469744" cy="259045"/>
    <xdr:sp macro="" textlink="">
      <xdr:nvSpPr>
        <xdr:cNvPr id="813" name="貸付金該当値テキスト"/>
        <xdr:cNvSpPr txBox="1"/>
      </xdr:nvSpPr>
      <xdr:spPr>
        <a:xfrm>
          <a:off x="22212300" y="1013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43294</xdr:rowOff>
    </xdr:from>
    <xdr:to>
      <xdr:col>112</xdr:col>
      <xdr:colOff>38100</xdr:colOff>
      <xdr:row>59</xdr:row>
      <xdr:rowOff>144894</xdr:rowOff>
    </xdr:to>
    <xdr:sp macro="" textlink="">
      <xdr:nvSpPr>
        <xdr:cNvPr id="814" name="楕円 813"/>
        <xdr:cNvSpPr/>
      </xdr:nvSpPr>
      <xdr:spPr>
        <a:xfrm>
          <a:off x="21272500" y="1015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136021</xdr:rowOff>
    </xdr:from>
    <xdr:ext cx="469744" cy="259045"/>
    <xdr:sp macro="" textlink="">
      <xdr:nvSpPr>
        <xdr:cNvPr id="815" name="テキスト ボックス 814"/>
        <xdr:cNvSpPr txBox="1"/>
      </xdr:nvSpPr>
      <xdr:spPr>
        <a:xfrm>
          <a:off x="21088428" y="1025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43330</xdr:rowOff>
    </xdr:from>
    <xdr:to>
      <xdr:col>107</xdr:col>
      <xdr:colOff>101600</xdr:colOff>
      <xdr:row>59</xdr:row>
      <xdr:rowOff>144930</xdr:rowOff>
    </xdr:to>
    <xdr:sp macro="" textlink="">
      <xdr:nvSpPr>
        <xdr:cNvPr id="816" name="楕円 815"/>
        <xdr:cNvSpPr/>
      </xdr:nvSpPr>
      <xdr:spPr>
        <a:xfrm>
          <a:off x="20383500" y="1015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136057</xdr:rowOff>
    </xdr:from>
    <xdr:ext cx="469744" cy="259045"/>
    <xdr:sp macro="" textlink="">
      <xdr:nvSpPr>
        <xdr:cNvPr id="817" name="テキスト ボックス 816"/>
        <xdr:cNvSpPr txBox="1"/>
      </xdr:nvSpPr>
      <xdr:spPr>
        <a:xfrm>
          <a:off x="20199428" y="10251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43350</xdr:rowOff>
    </xdr:from>
    <xdr:to>
      <xdr:col>102</xdr:col>
      <xdr:colOff>165100</xdr:colOff>
      <xdr:row>59</xdr:row>
      <xdr:rowOff>144950</xdr:rowOff>
    </xdr:to>
    <xdr:sp macro="" textlink="">
      <xdr:nvSpPr>
        <xdr:cNvPr id="818" name="楕円 817"/>
        <xdr:cNvSpPr/>
      </xdr:nvSpPr>
      <xdr:spPr>
        <a:xfrm>
          <a:off x="19494500" y="101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136077</xdr:rowOff>
    </xdr:from>
    <xdr:ext cx="469744" cy="259045"/>
    <xdr:sp macro="" textlink="">
      <xdr:nvSpPr>
        <xdr:cNvPr id="819" name="テキスト ボックス 818"/>
        <xdr:cNvSpPr txBox="1"/>
      </xdr:nvSpPr>
      <xdr:spPr>
        <a:xfrm>
          <a:off x="19310428" y="102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41890</xdr:rowOff>
    </xdr:from>
    <xdr:to>
      <xdr:col>98</xdr:col>
      <xdr:colOff>38100</xdr:colOff>
      <xdr:row>59</xdr:row>
      <xdr:rowOff>143490</xdr:rowOff>
    </xdr:to>
    <xdr:sp macro="" textlink="">
      <xdr:nvSpPr>
        <xdr:cNvPr id="820" name="楕円 819"/>
        <xdr:cNvSpPr/>
      </xdr:nvSpPr>
      <xdr:spPr>
        <a:xfrm>
          <a:off x="18605500" y="1015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134617</xdr:rowOff>
    </xdr:from>
    <xdr:ext cx="469744" cy="259045"/>
    <xdr:sp macro="" textlink="">
      <xdr:nvSpPr>
        <xdr:cNvPr id="821" name="テキスト ボックス 820"/>
        <xdr:cNvSpPr txBox="1"/>
      </xdr:nvSpPr>
      <xdr:spPr>
        <a:xfrm>
          <a:off x="18421428" y="10250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111582</xdr:rowOff>
    </xdr:from>
    <xdr:to>
      <xdr:col>116</xdr:col>
      <xdr:colOff>62864</xdr:colOff>
      <xdr:row>79</xdr:row>
      <xdr:rowOff>58928</xdr:rowOff>
    </xdr:to>
    <xdr:cxnSp macro="">
      <xdr:nvCxnSpPr>
        <xdr:cNvPr id="846" name="直線コネクタ 845"/>
        <xdr:cNvCxnSpPr/>
      </xdr:nvCxnSpPr>
      <xdr:spPr>
        <a:xfrm flipV="1">
          <a:off x="22159595" y="12113082"/>
          <a:ext cx="1269" cy="14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62755</xdr:rowOff>
    </xdr:from>
    <xdr:ext cx="534377" cy="259045"/>
    <xdr:sp macro="" textlink="">
      <xdr:nvSpPr>
        <xdr:cNvPr id="847" name="繰出金最小値テキスト"/>
        <xdr:cNvSpPr txBox="1"/>
      </xdr:nvSpPr>
      <xdr:spPr>
        <a:xfrm>
          <a:off x="22212300" y="136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58928</xdr:rowOff>
    </xdr:from>
    <xdr:to>
      <xdr:col>116</xdr:col>
      <xdr:colOff>152400</xdr:colOff>
      <xdr:row>79</xdr:row>
      <xdr:rowOff>58928</xdr:rowOff>
    </xdr:to>
    <xdr:cxnSp macro="">
      <xdr:nvCxnSpPr>
        <xdr:cNvPr id="848" name="直線コネクタ 847"/>
        <xdr:cNvCxnSpPr/>
      </xdr:nvCxnSpPr>
      <xdr:spPr>
        <a:xfrm>
          <a:off x="22072600" y="1360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58259</xdr:rowOff>
    </xdr:from>
    <xdr:ext cx="599010" cy="259045"/>
    <xdr:sp macro="" textlink="">
      <xdr:nvSpPr>
        <xdr:cNvPr id="849" name="繰出金最大値テキスト"/>
        <xdr:cNvSpPr txBox="1"/>
      </xdr:nvSpPr>
      <xdr:spPr>
        <a:xfrm>
          <a:off x="22212300" y="118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111582</xdr:rowOff>
    </xdr:from>
    <xdr:to>
      <xdr:col>116</xdr:col>
      <xdr:colOff>152400</xdr:colOff>
      <xdr:row>70</xdr:row>
      <xdr:rowOff>111582</xdr:rowOff>
    </xdr:to>
    <xdr:cxnSp macro="">
      <xdr:nvCxnSpPr>
        <xdr:cNvPr id="850" name="直線コネクタ 849"/>
        <xdr:cNvCxnSpPr/>
      </xdr:nvCxnSpPr>
      <xdr:spPr>
        <a:xfrm>
          <a:off x="22072600" y="1211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20092</xdr:rowOff>
    </xdr:from>
    <xdr:to>
      <xdr:col>116</xdr:col>
      <xdr:colOff>63500</xdr:colOff>
      <xdr:row>76</xdr:row>
      <xdr:rowOff>59347</xdr:rowOff>
    </xdr:to>
    <xdr:cxnSp macro="">
      <xdr:nvCxnSpPr>
        <xdr:cNvPr id="851" name="直線コネクタ 850"/>
        <xdr:cNvCxnSpPr/>
      </xdr:nvCxnSpPr>
      <xdr:spPr>
        <a:xfrm>
          <a:off x="21323300" y="13050292"/>
          <a:ext cx="838200" cy="3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164228</xdr:rowOff>
    </xdr:from>
    <xdr:ext cx="534377" cy="259045"/>
    <xdr:sp macro="" textlink="">
      <xdr:nvSpPr>
        <xdr:cNvPr id="852" name="繰出金平均値テキスト"/>
        <xdr:cNvSpPr txBox="1"/>
      </xdr:nvSpPr>
      <xdr:spPr>
        <a:xfrm>
          <a:off x="22212300" y="12851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141351</xdr:rowOff>
    </xdr:from>
    <xdr:to>
      <xdr:col>116</xdr:col>
      <xdr:colOff>114300</xdr:colOff>
      <xdr:row>76</xdr:row>
      <xdr:rowOff>71501</xdr:rowOff>
    </xdr:to>
    <xdr:sp macro="" textlink="">
      <xdr:nvSpPr>
        <xdr:cNvPr id="853" name="フローチャート: 判断 852"/>
        <xdr:cNvSpPr/>
      </xdr:nvSpPr>
      <xdr:spPr>
        <a:xfrm>
          <a:off x="221107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167487</xdr:rowOff>
    </xdr:from>
    <xdr:to>
      <xdr:col>111</xdr:col>
      <xdr:colOff>177800</xdr:colOff>
      <xdr:row>76</xdr:row>
      <xdr:rowOff>20092</xdr:rowOff>
    </xdr:to>
    <xdr:cxnSp macro="">
      <xdr:nvCxnSpPr>
        <xdr:cNvPr id="854" name="直線コネクタ 853"/>
        <xdr:cNvCxnSpPr/>
      </xdr:nvCxnSpPr>
      <xdr:spPr>
        <a:xfrm>
          <a:off x="20434300" y="13026237"/>
          <a:ext cx="889000" cy="2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133934</xdr:rowOff>
    </xdr:from>
    <xdr:to>
      <xdr:col>112</xdr:col>
      <xdr:colOff>38100</xdr:colOff>
      <xdr:row>76</xdr:row>
      <xdr:rowOff>64084</xdr:rowOff>
    </xdr:to>
    <xdr:sp macro="" textlink="">
      <xdr:nvSpPr>
        <xdr:cNvPr id="855" name="フローチャート: 判断 854"/>
        <xdr:cNvSpPr/>
      </xdr:nvSpPr>
      <xdr:spPr>
        <a:xfrm>
          <a:off x="21272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80611</xdr:rowOff>
    </xdr:from>
    <xdr:ext cx="534377" cy="259045"/>
    <xdr:sp macro="" textlink="">
      <xdr:nvSpPr>
        <xdr:cNvPr id="856" name="テキスト ボックス 855"/>
        <xdr:cNvSpPr txBox="1"/>
      </xdr:nvSpPr>
      <xdr:spPr>
        <a:xfrm>
          <a:off x="21056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167487</xdr:rowOff>
    </xdr:from>
    <xdr:to>
      <xdr:col>107</xdr:col>
      <xdr:colOff>50800</xdr:colOff>
      <xdr:row>76</xdr:row>
      <xdr:rowOff>28296</xdr:rowOff>
    </xdr:to>
    <xdr:cxnSp macro="">
      <xdr:nvCxnSpPr>
        <xdr:cNvPr id="857" name="直線コネクタ 856"/>
        <xdr:cNvCxnSpPr/>
      </xdr:nvCxnSpPr>
      <xdr:spPr>
        <a:xfrm flipV="1">
          <a:off x="19545300" y="13026237"/>
          <a:ext cx="889000" cy="3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117881</xdr:rowOff>
    </xdr:from>
    <xdr:to>
      <xdr:col>107</xdr:col>
      <xdr:colOff>101600</xdr:colOff>
      <xdr:row>76</xdr:row>
      <xdr:rowOff>48031</xdr:rowOff>
    </xdr:to>
    <xdr:sp macro="" textlink="">
      <xdr:nvSpPr>
        <xdr:cNvPr id="858" name="フローチャート: 判断 857"/>
        <xdr:cNvSpPr/>
      </xdr:nvSpPr>
      <xdr:spPr>
        <a:xfrm>
          <a:off x="20383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39158</xdr:rowOff>
    </xdr:from>
    <xdr:ext cx="534377" cy="259045"/>
    <xdr:sp macro="" textlink="">
      <xdr:nvSpPr>
        <xdr:cNvPr id="859" name="テキスト ボックス 858"/>
        <xdr:cNvSpPr txBox="1"/>
      </xdr:nvSpPr>
      <xdr:spPr>
        <a:xfrm>
          <a:off x="20167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28296</xdr:rowOff>
    </xdr:from>
    <xdr:to>
      <xdr:col>102</xdr:col>
      <xdr:colOff>114300</xdr:colOff>
      <xdr:row>76</xdr:row>
      <xdr:rowOff>56883</xdr:rowOff>
    </xdr:to>
    <xdr:cxnSp macro="">
      <xdr:nvCxnSpPr>
        <xdr:cNvPr id="860" name="直線コネクタ 859"/>
        <xdr:cNvCxnSpPr/>
      </xdr:nvCxnSpPr>
      <xdr:spPr>
        <a:xfrm flipV="1">
          <a:off x="18656300" y="13058496"/>
          <a:ext cx="889000" cy="2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123774</xdr:rowOff>
    </xdr:from>
    <xdr:to>
      <xdr:col>102</xdr:col>
      <xdr:colOff>165100</xdr:colOff>
      <xdr:row>76</xdr:row>
      <xdr:rowOff>53924</xdr:rowOff>
    </xdr:to>
    <xdr:sp macro="" textlink="">
      <xdr:nvSpPr>
        <xdr:cNvPr id="861" name="フローチャート: 判断 860"/>
        <xdr:cNvSpPr/>
      </xdr:nvSpPr>
      <xdr:spPr>
        <a:xfrm>
          <a:off x="19494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70451</xdr:rowOff>
    </xdr:from>
    <xdr:ext cx="534377" cy="259045"/>
    <xdr:sp macro="" textlink="">
      <xdr:nvSpPr>
        <xdr:cNvPr id="862" name="テキスト ボックス 861"/>
        <xdr:cNvSpPr txBox="1"/>
      </xdr:nvSpPr>
      <xdr:spPr>
        <a:xfrm>
          <a:off x="19278111" y="127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111227</xdr:rowOff>
    </xdr:from>
    <xdr:to>
      <xdr:col>98</xdr:col>
      <xdr:colOff>38100</xdr:colOff>
      <xdr:row>77</xdr:row>
      <xdr:rowOff>41377</xdr:rowOff>
    </xdr:to>
    <xdr:sp macro="" textlink="">
      <xdr:nvSpPr>
        <xdr:cNvPr id="863" name="フローチャート: 判断 862"/>
        <xdr:cNvSpPr/>
      </xdr:nvSpPr>
      <xdr:spPr>
        <a:xfrm>
          <a:off x="18605500" y="1314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32504</xdr:rowOff>
    </xdr:from>
    <xdr:ext cx="534377" cy="259045"/>
    <xdr:sp macro="" textlink="">
      <xdr:nvSpPr>
        <xdr:cNvPr id="864" name="テキスト ボックス 863"/>
        <xdr:cNvSpPr txBox="1"/>
      </xdr:nvSpPr>
      <xdr:spPr>
        <a:xfrm>
          <a:off x="18389111" y="1323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8547</xdr:rowOff>
    </xdr:from>
    <xdr:to>
      <xdr:col>116</xdr:col>
      <xdr:colOff>114300</xdr:colOff>
      <xdr:row>76</xdr:row>
      <xdr:rowOff>110147</xdr:rowOff>
    </xdr:to>
    <xdr:sp macro="" textlink="">
      <xdr:nvSpPr>
        <xdr:cNvPr id="870" name="楕円 869"/>
        <xdr:cNvSpPr/>
      </xdr:nvSpPr>
      <xdr:spPr>
        <a:xfrm>
          <a:off x="22110700" y="1303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158424</xdr:rowOff>
    </xdr:from>
    <xdr:ext cx="534377" cy="259045"/>
    <xdr:sp macro="" textlink="">
      <xdr:nvSpPr>
        <xdr:cNvPr id="871" name="繰出金該当値テキスト"/>
        <xdr:cNvSpPr txBox="1"/>
      </xdr:nvSpPr>
      <xdr:spPr>
        <a:xfrm>
          <a:off x="22212300" y="1301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140741</xdr:rowOff>
    </xdr:from>
    <xdr:to>
      <xdr:col>112</xdr:col>
      <xdr:colOff>38100</xdr:colOff>
      <xdr:row>76</xdr:row>
      <xdr:rowOff>70892</xdr:rowOff>
    </xdr:to>
    <xdr:sp macro="" textlink="">
      <xdr:nvSpPr>
        <xdr:cNvPr id="872" name="楕円 871"/>
        <xdr:cNvSpPr/>
      </xdr:nvSpPr>
      <xdr:spPr>
        <a:xfrm>
          <a:off x="21272500" y="129994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62019</xdr:rowOff>
    </xdr:from>
    <xdr:ext cx="534377" cy="259045"/>
    <xdr:sp macro="" textlink="">
      <xdr:nvSpPr>
        <xdr:cNvPr id="873" name="テキスト ボックス 872"/>
        <xdr:cNvSpPr txBox="1"/>
      </xdr:nvSpPr>
      <xdr:spPr>
        <a:xfrm>
          <a:off x="21056111" y="1309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116687</xdr:rowOff>
    </xdr:from>
    <xdr:to>
      <xdr:col>107</xdr:col>
      <xdr:colOff>101600</xdr:colOff>
      <xdr:row>76</xdr:row>
      <xdr:rowOff>46837</xdr:rowOff>
    </xdr:to>
    <xdr:sp macro="" textlink="">
      <xdr:nvSpPr>
        <xdr:cNvPr id="874" name="楕円 873"/>
        <xdr:cNvSpPr/>
      </xdr:nvSpPr>
      <xdr:spPr>
        <a:xfrm>
          <a:off x="20383500" y="1297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63364</xdr:rowOff>
    </xdr:from>
    <xdr:ext cx="534377" cy="259045"/>
    <xdr:sp macro="" textlink="">
      <xdr:nvSpPr>
        <xdr:cNvPr id="875" name="テキスト ボックス 874"/>
        <xdr:cNvSpPr txBox="1"/>
      </xdr:nvSpPr>
      <xdr:spPr>
        <a:xfrm>
          <a:off x="20167111" y="1275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148946</xdr:rowOff>
    </xdr:from>
    <xdr:to>
      <xdr:col>102</xdr:col>
      <xdr:colOff>165100</xdr:colOff>
      <xdr:row>76</xdr:row>
      <xdr:rowOff>79096</xdr:rowOff>
    </xdr:to>
    <xdr:sp macro="" textlink="">
      <xdr:nvSpPr>
        <xdr:cNvPr id="876" name="楕円 875"/>
        <xdr:cNvSpPr/>
      </xdr:nvSpPr>
      <xdr:spPr>
        <a:xfrm>
          <a:off x="19494500" y="1300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70223</xdr:rowOff>
    </xdr:from>
    <xdr:ext cx="534377" cy="259045"/>
    <xdr:sp macro="" textlink="">
      <xdr:nvSpPr>
        <xdr:cNvPr id="877" name="テキスト ボックス 876"/>
        <xdr:cNvSpPr txBox="1"/>
      </xdr:nvSpPr>
      <xdr:spPr>
        <a:xfrm>
          <a:off x="19278111" y="1310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6083</xdr:rowOff>
    </xdr:from>
    <xdr:to>
      <xdr:col>98</xdr:col>
      <xdr:colOff>38100</xdr:colOff>
      <xdr:row>76</xdr:row>
      <xdr:rowOff>107683</xdr:rowOff>
    </xdr:to>
    <xdr:sp macro="" textlink="">
      <xdr:nvSpPr>
        <xdr:cNvPr id="878" name="楕円 877"/>
        <xdr:cNvSpPr/>
      </xdr:nvSpPr>
      <xdr:spPr>
        <a:xfrm>
          <a:off x="18605500" y="1303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124210</xdr:rowOff>
    </xdr:from>
    <xdr:ext cx="534377" cy="259045"/>
    <xdr:sp macro="" textlink="">
      <xdr:nvSpPr>
        <xdr:cNvPr id="879" name="テキスト ボックス 878"/>
        <xdr:cNvSpPr txBox="1"/>
      </xdr:nvSpPr>
      <xdr:spPr>
        <a:xfrm>
          <a:off x="18389111" y="1281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3" name="テキスト ボックス 892"/>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5" name="テキスト ボックス 894"/>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7" name="テキスト ボックス 896"/>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99" name="テキスト ボックス 898"/>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1" name="テキスト ボックス 900"/>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3" name="直線コネクタ 902"/>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4"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6"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7" name="直線コネクタ 906"/>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09"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0" name="フローチャート: 判断 909"/>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2" name="フローチャート: 判断 911"/>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3" name="テキスト ボックス 912"/>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5" name="フローチャート: 判断 914"/>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6" name="テキスト ボックス 915"/>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8" name="フローチャート: 判断 917"/>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9" name="テキスト ボックス 918"/>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50800</xdr:rowOff>
    </xdr:from>
    <xdr:to>
      <xdr:col>98</xdr:col>
      <xdr:colOff>38100</xdr:colOff>
      <xdr:row>90</xdr:row>
      <xdr:rowOff>152400</xdr:rowOff>
    </xdr:to>
    <xdr:sp macro="" textlink="">
      <xdr:nvSpPr>
        <xdr:cNvPr id="920" name="フローチャート: 判断 919"/>
        <xdr:cNvSpPr/>
      </xdr:nvSpPr>
      <xdr:spPr>
        <a:xfrm>
          <a:off x="18605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168927</xdr:rowOff>
    </xdr:from>
    <xdr:ext cx="313932" cy="259045"/>
    <xdr:sp macro="" textlink="">
      <xdr:nvSpPr>
        <xdr:cNvPr id="921" name="テキスト ボックス 920"/>
        <xdr:cNvSpPr txBox="1"/>
      </xdr:nvSpPr>
      <xdr:spPr>
        <a:xfrm>
          <a:off x="18499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8"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0" name="テキスト ボックス 929"/>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2" name="テキスト ボックス 931"/>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4" name="テキスト ボックス 933"/>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規模が小さいため、維持補修費、扶助費、普通建設事業費、公債費を除く全ての項目で全国平均、県平均を上回る状況にあるが、類似団体との比較では全ての項目で平均値を下回っており、人件費、扶助費、公債費といった義務的経費や、補助費、繰出金などの固定的な経費については抑制が図られているものの、今後、高齢化の進展に伴い扶助費の増大が見込まれるほか、その他の項目についても減少要因は少ない。また、普通建設事業費、維持補修費については、緊急性や優先順位を見極め、必要最小限での対応としているため、類似団体平均を下回っているが、中長期的には公共施設等の老朽化対策に係る費用の増大が見込まれ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現状では、公債費負担が全国平均、県平均、類似団体と比較しても突出して低いため、他の経費に充てる財源が確保できているが、防災行政無線デジタル化事業に伴う借り入れが令和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続く予定であり、今後も公共施設等の老朽化対策等に係る起債などにより公債費は上昇傾向に転じる見込みであるが、世代間の公平性の確保と将来負担の平準化を図るため、普通建設事業費を中心に適債性のある大型の事業については起債充当などの対応も検討していくとともに、引き続き経常経費の圧縮に努め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神奈川県中井町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9,481
9,179
19.99
4,054,351
3,786,183
263,785
2,881,869
420,250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145288</xdr:rowOff>
    </xdr:to>
    <xdr:cxnSp macro="">
      <xdr:nvCxnSpPr>
        <xdr:cNvPr id="56" name="直線コネクタ 55"/>
        <xdr:cNvCxnSpPr/>
      </xdr:nvCxnSpPr>
      <xdr:spPr>
        <a:xfrm flipV="1">
          <a:off x="4633595" y="5193030"/>
          <a:ext cx="1270" cy="12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149115</xdr:rowOff>
    </xdr:from>
    <xdr:ext cx="469744" cy="259045"/>
    <xdr:sp macro="" textlink="">
      <xdr:nvSpPr>
        <xdr:cNvPr id="57" name="議会費最小値テキスト"/>
        <xdr:cNvSpPr txBox="1"/>
      </xdr:nvSpPr>
      <xdr:spPr>
        <a:xfrm>
          <a:off x="4686300" y="649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145288</xdr:rowOff>
    </xdr:from>
    <xdr:to>
      <xdr:col>24</xdr:col>
      <xdr:colOff>152400</xdr:colOff>
      <xdr:row>37</xdr:row>
      <xdr:rowOff>145288</xdr:rowOff>
    </xdr:to>
    <xdr:cxnSp macro="">
      <xdr:nvCxnSpPr>
        <xdr:cNvPr id="58" name="直線コネクタ 57"/>
        <xdr:cNvCxnSpPr/>
      </xdr:nvCxnSpPr>
      <xdr:spPr>
        <a:xfrm>
          <a:off x="4546600" y="64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167657</xdr:rowOff>
    </xdr:from>
    <xdr:ext cx="534377" cy="259045"/>
    <xdr:sp macro="" textlink="">
      <xdr:nvSpPr>
        <xdr:cNvPr id="59" name="議会費最大値テキスト"/>
        <xdr:cNvSpPr txBox="1"/>
      </xdr:nvSpPr>
      <xdr:spPr>
        <a:xfrm>
          <a:off x="4686300" y="4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xdr:cNvCxnSpPr/>
      </xdr:nvCxnSpPr>
      <xdr:spPr>
        <a:xfrm>
          <a:off x="4546600" y="51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77470</xdr:rowOff>
    </xdr:from>
    <xdr:to>
      <xdr:col>24</xdr:col>
      <xdr:colOff>63500</xdr:colOff>
      <xdr:row>34</xdr:row>
      <xdr:rowOff>88138</xdr:rowOff>
    </xdr:to>
    <xdr:cxnSp macro="">
      <xdr:nvCxnSpPr>
        <xdr:cNvPr id="61" name="直線コネクタ 60"/>
        <xdr:cNvCxnSpPr/>
      </xdr:nvCxnSpPr>
      <xdr:spPr>
        <a:xfrm>
          <a:off x="3797300" y="5906770"/>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30751</xdr:rowOff>
    </xdr:from>
    <xdr:ext cx="469744" cy="259045"/>
    <xdr:sp macro="" textlink="">
      <xdr:nvSpPr>
        <xdr:cNvPr id="62" name="議会費平均値テキスト"/>
        <xdr:cNvSpPr txBox="1"/>
      </xdr:nvSpPr>
      <xdr:spPr>
        <a:xfrm>
          <a:off x="4686300" y="5860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63" name="フローチャート: 判断 62"/>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74803</xdr:rowOff>
    </xdr:from>
    <xdr:to>
      <xdr:col>19</xdr:col>
      <xdr:colOff>177800</xdr:colOff>
      <xdr:row>34</xdr:row>
      <xdr:rowOff>77470</xdr:rowOff>
    </xdr:to>
    <xdr:cxnSp macro="">
      <xdr:nvCxnSpPr>
        <xdr:cNvPr id="64" name="直線コネクタ 63"/>
        <xdr:cNvCxnSpPr/>
      </xdr:nvCxnSpPr>
      <xdr:spPr>
        <a:xfrm>
          <a:off x="2908300" y="5904103"/>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149877</xdr:rowOff>
    </xdr:from>
    <xdr:ext cx="469744" cy="259045"/>
    <xdr:sp macro="" textlink="">
      <xdr:nvSpPr>
        <xdr:cNvPr id="66" name="テキスト ボックス 65"/>
        <xdr:cNvSpPr txBox="1"/>
      </xdr:nvSpPr>
      <xdr:spPr>
        <a:xfrm>
          <a:off x="3562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31877</xdr:rowOff>
    </xdr:from>
    <xdr:to>
      <xdr:col>15</xdr:col>
      <xdr:colOff>50800</xdr:colOff>
      <xdr:row>34</xdr:row>
      <xdr:rowOff>74803</xdr:rowOff>
    </xdr:to>
    <xdr:cxnSp macro="">
      <xdr:nvCxnSpPr>
        <xdr:cNvPr id="67" name="直線コネクタ 66"/>
        <xdr:cNvCxnSpPr/>
      </xdr:nvCxnSpPr>
      <xdr:spPr>
        <a:xfrm>
          <a:off x="2019300" y="5861177"/>
          <a:ext cx="889000" cy="4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44323</xdr:rowOff>
    </xdr:from>
    <xdr:to>
      <xdr:col>15</xdr:col>
      <xdr:colOff>101600</xdr:colOff>
      <xdr:row>34</xdr:row>
      <xdr:rowOff>145923</xdr:rowOff>
    </xdr:to>
    <xdr:sp macro="" textlink="">
      <xdr:nvSpPr>
        <xdr:cNvPr id="68" name="フローチャート: 判断 67"/>
        <xdr:cNvSpPr/>
      </xdr:nvSpPr>
      <xdr:spPr>
        <a:xfrm>
          <a:off x="2857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137050</xdr:rowOff>
    </xdr:from>
    <xdr:ext cx="469744" cy="259045"/>
    <xdr:sp macro="" textlink="">
      <xdr:nvSpPr>
        <xdr:cNvPr id="69" name="テキスト ボックス 68"/>
        <xdr:cNvSpPr txBox="1"/>
      </xdr:nvSpPr>
      <xdr:spPr>
        <a:xfrm>
          <a:off x="2673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162687</xdr:rowOff>
    </xdr:from>
    <xdr:to>
      <xdr:col>10</xdr:col>
      <xdr:colOff>114300</xdr:colOff>
      <xdr:row>34</xdr:row>
      <xdr:rowOff>31877</xdr:rowOff>
    </xdr:to>
    <xdr:cxnSp macro="">
      <xdr:nvCxnSpPr>
        <xdr:cNvPr id="70" name="直線コネクタ 69"/>
        <xdr:cNvCxnSpPr/>
      </xdr:nvCxnSpPr>
      <xdr:spPr>
        <a:xfrm>
          <a:off x="1130300" y="5820537"/>
          <a:ext cx="8890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136144</xdr:rowOff>
    </xdr:from>
    <xdr:to>
      <xdr:col>10</xdr:col>
      <xdr:colOff>165100</xdr:colOff>
      <xdr:row>34</xdr:row>
      <xdr:rowOff>66294</xdr:rowOff>
    </xdr:to>
    <xdr:sp macro="" textlink="">
      <xdr:nvSpPr>
        <xdr:cNvPr id="71" name="フローチャート: 判断 70"/>
        <xdr:cNvSpPr/>
      </xdr:nvSpPr>
      <xdr:spPr>
        <a:xfrm>
          <a:off x="1968500" y="579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82821</xdr:rowOff>
    </xdr:from>
    <xdr:ext cx="469744" cy="259045"/>
    <xdr:sp macro="" textlink="">
      <xdr:nvSpPr>
        <xdr:cNvPr id="72" name="テキスト ボックス 71"/>
        <xdr:cNvSpPr txBox="1"/>
      </xdr:nvSpPr>
      <xdr:spPr>
        <a:xfrm>
          <a:off x="1784428" y="556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141224</xdr:rowOff>
    </xdr:from>
    <xdr:to>
      <xdr:col>6</xdr:col>
      <xdr:colOff>38100</xdr:colOff>
      <xdr:row>36</xdr:row>
      <xdr:rowOff>71374</xdr:rowOff>
    </xdr:to>
    <xdr:sp macro="" textlink="">
      <xdr:nvSpPr>
        <xdr:cNvPr id="73" name="フローチャート: 判断 72"/>
        <xdr:cNvSpPr/>
      </xdr:nvSpPr>
      <xdr:spPr>
        <a:xfrm>
          <a:off x="1079500" y="614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62501</xdr:rowOff>
    </xdr:from>
    <xdr:ext cx="469744" cy="259045"/>
    <xdr:sp macro="" textlink="">
      <xdr:nvSpPr>
        <xdr:cNvPr id="74" name="テキスト ボックス 73"/>
        <xdr:cNvSpPr txBox="1"/>
      </xdr:nvSpPr>
      <xdr:spPr>
        <a:xfrm>
          <a:off x="895428" y="623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37338</xdr:rowOff>
    </xdr:from>
    <xdr:to>
      <xdr:col>24</xdr:col>
      <xdr:colOff>114300</xdr:colOff>
      <xdr:row>34</xdr:row>
      <xdr:rowOff>138938</xdr:rowOff>
    </xdr:to>
    <xdr:sp macro="" textlink="">
      <xdr:nvSpPr>
        <xdr:cNvPr id="80" name="楕円 79"/>
        <xdr:cNvSpPr/>
      </xdr:nvSpPr>
      <xdr:spPr>
        <a:xfrm>
          <a:off x="4584700" y="586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60215</xdr:rowOff>
    </xdr:from>
    <xdr:ext cx="469744" cy="259045"/>
    <xdr:sp macro="" textlink="">
      <xdr:nvSpPr>
        <xdr:cNvPr id="81" name="議会費該当値テキスト"/>
        <xdr:cNvSpPr txBox="1"/>
      </xdr:nvSpPr>
      <xdr:spPr>
        <a:xfrm>
          <a:off x="4686300" y="5718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26670</xdr:rowOff>
    </xdr:from>
    <xdr:to>
      <xdr:col>20</xdr:col>
      <xdr:colOff>38100</xdr:colOff>
      <xdr:row>34</xdr:row>
      <xdr:rowOff>128270</xdr:rowOff>
    </xdr:to>
    <xdr:sp macro="" textlink="">
      <xdr:nvSpPr>
        <xdr:cNvPr id="82" name="楕円 81"/>
        <xdr:cNvSpPr/>
      </xdr:nvSpPr>
      <xdr:spPr>
        <a:xfrm>
          <a:off x="3746500" y="585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144797</xdr:rowOff>
    </xdr:from>
    <xdr:ext cx="469744" cy="259045"/>
    <xdr:sp macro="" textlink="">
      <xdr:nvSpPr>
        <xdr:cNvPr id="83" name="テキスト ボックス 82"/>
        <xdr:cNvSpPr txBox="1"/>
      </xdr:nvSpPr>
      <xdr:spPr>
        <a:xfrm>
          <a:off x="3562428" y="563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24003</xdr:rowOff>
    </xdr:from>
    <xdr:to>
      <xdr:col>15</xdr:col>
      <xdr:colOff>101600</xdr:colOff>
      <xdr:row>34</xdr:row>
      <xdr:rowOff>125603</xdr:rowOff>
    </xdr:to>
    <xdr:sp macro="" textlink="">
      <xdr:nvSpPr>
        <xdr:cNvPr id="84" name="楕円 83"/>
        <xdr:cNvSpPr/>
      </xdr:nvSpPr>
      <xdr:spPr>
        <a:xfrm>
          <a:off x="2857500" y="585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142130</xdr:rowOff>
    </xdr:from>
    <xdr:ext cx="469744" cy="259045"/>
    <xdr:sp macro="" textlink="">
      <xdr:nvSpPr>
        <xdr:cNvPr id="85" name="テキスト ボックス 84"/>
        <xdr:cNvSpPr txBox="1"/>
      </xdr:nvSpPr>
      <xdr:spPr>
        <a:xfrm>
          <a:off x="2673428" y="5628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152527</xdr:rowOff>
    </xdr:from>
    <xdr:to>
      <xdr:col>10</xdr:col>
      <xdr:colOff>165100</xdr:colOff>
      <xdr:row>34</xdr:row>
      <xdr:rowOff>82677</xdr:rowOff>
    </xdr:to>
    <xdr:sp macro="" textlink="">
      <xdr:nvSpPr>
        <xdr:cNvPr id="86" name="楕円 85"/>
        <xdr:cNvSpPr/>
      </xdr:nvSpPr>
      <xdr:spPr>
        <a:xfrm>
          <a:off x="1968500" y="58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73804</xdr:rowOff>
    </xdr:from>
    <xdr:ext cx="469744" cy="259045"/>
    <xdr:sp macro="" textlink="">
      <xdr:nvSpPr>
        <xdr:cNvPr id="87" name="テキスト ボックス 86"/>
        <xdr:cNvSpPr txBox="1"/>
      </xdr:nvSpPr>
      <xdr:spPr>
        <a:xfrm>
          <a:off x="1784428" y="590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111887</xdr:rowOff>
    </xdr:from>
    <xdr:to>
      <xdr:col>6</xdr:col>
      <xdr:colOff>38100</xdr:colOff>
      <xdr:row>34</xdr:row>
      <xdr:rowOff>42037</xdr:rowOff>
    </xdr:to>
    <xdr:sp macro="" textlink="">
      <xdr:nvSpPr>
        <xdr:cNvPr id="88" name="楕円 87"/>
        <xdr:cNvSpPr/>
      </xdr:nvSpPr>
      <xdr:spPr>
        <a:xfrm>
          <a:off x="1079500" y="576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58564</xdr:rowOff>
    </xdr:from>
    <xdr:ext cx="534377" cy="259045"/>
    <xdr:sp macro="" textlink="">
      <xdr:nvSpPr>
        <xdr:cNvPr id="89" name="テキスト ボックス 88"/>
        <xdr:cNvSpPr txBox="1"/>
      </xdr:nvSpPr>
      <xdr:spPr>
        <a:xfrm>
          <a:off x="863111" y="554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128514</xdr:rowOff>
    </xdr:from>
    <xdr:to>
      <xdr:col>24</xdr:col>
      <xdr:colOff>62865</xdr:colOff>
      <xdr:row>58</xdr:row>
      <xdr:rowOff>136571</xdr:rowOff>
    </xdr:to>
    <xdr:cxnSp macro="">
      <xdr:nvCxnSpPr>
        <xdr:cNvPr id="113" name="直線コネクタ 112"/>
        <xdr:cNvCxnSpPr/>
      </xdr:nvCxnSpPr>
      <xdr:spPr>
        <a:xfrm flipV="1">
          <a:off x="4633595" y="8701014"/>
          <a:ext cx="1270" cy="137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140398</xdr:rowOff>
    </xdr:from>
    <xdr:ext cx="534377" cy="259045"/>
    <xdr:sp macro="" textlink="">
      <xdr:nvSpPr>
        <xdr:cNvPr id="114" name="総務費最小値テキスト"/>
        <xdr:cNvSpPr txBox="1"/>
      </xdr:nvSpPr>
      <xdr:spPr>
        <a:xfrm>
          <a:off x="4686300"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136571</xdr:rowOff>
    </xdr:from>
    <xdr:to>
      <xdr:col>24</xdr:col>
      <xdr:colOff>152400</xdr:colOff>
      <xdr:row>58</xdr:row>
      <xdr:rowOff>136571</xdr:rowOff>
    </xdr:to>
    <xdr:cxnSp macro="">
      <xdr:nvCxnSpPr>
        <xdr:cNvPr id="115" name="直線コネクタ 114"/>
        <xdr:cNvCxnSpPr/>
      </xdr:nvCxnSpPr>
      <xdr:spPr>
        <a:xfrm>
          <a:off x="4546600" y="10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75191</xdr:rowOff>
    </xdr:from>
    <xdr:ext cx="690189" cy="259045"/>
    <xdr:sp macro="" textlink="">
      <xdr:nvSpPr>
        <xdr:cNvPr id="116" name="総務費最大値テキスト"/>
        <xdr:cNvSpPr txBox="1"/>
      </xdr:nvSpPr>
      <xdr:spPr>
        <a:xfrm>
          <a:off x="4686300" y="8476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1,148,808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128514</xdr:rowOff>
    </xdr:from>
    <xdr:to>
      <xdr:col>24</xdr:col>
      <xdr:colOff>152400</xdr:colOff>
      <xdr:row>50</xdr:row>
      <xdr:rowOff>128514</xdr:rowOff>
    </xdr:to>
    <xdr:cxnSp macro="">
      <xdr:nvCxnSpPr>
        <xdr:cNvPr id="117" name="直線コネクタ 116"/>
        <xdr:cNvCxnSpPr/>
      </xdr:nvCxnSpPr>
      <xdr:spPr>
        <a:xfrm>
          <a:off x="4546600" y="870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117284</xdr:rowOff>
    </xdr:from>
    <xdr:to>
      <xdr:col>24</xdr:col>
      <xdr:colOff>63500</xdr:colOff>
      <xdr:row>58</xdr:row>
      <xdr:rowOff>118903</xdr:rowOff>
    </xdr:to>
    <xdr:cxnSp macro="">
      <xdr:nvCxnSpPr>
        <xdr:cNvPr id="118" name="直線コネクタ 117"/>
        <xdr:cNvCxnSpPr/>
      </xdr:nvCxnSpPr>
      <xdr:spPr>
        <a:xfrm flipV="1">
          <a:off x="3797300" y="10061384"/>
          <a:ext cx="838200" cy="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24856</xdr:rowOff>
    </xdr:from>
    <xdr:ext cx="599010" cy="259045"/>
    <xdr:sp macro="" textlink="">
      <xdr:nvSpPr>
        <xdr:cNvPr id="119" name="総務費平均値テキスト"/>
        <xdr:cNvSpPr txBox="1"/>
      </xdr:nvSpPr>
      <xdr:spPr>
        <a:xfrm>
          <a:off x="4686300" y="9797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1979</xdr:rowOff>
    </xdr:from>
    <xdr:to>
      <xdr:col>24</xdr:col>
      <xdr:colOff>114300</xdr:colOff>
      <xdr:row>58</xdr:row>
      <xdr:rowOff>103579</xdr:rowOff>
    </xdr:to>
    <xdr:sp macro="" textlink="">
      <xdr:nvSpPr>
        <xdr:cNvPr id="120" name="フローチャート: 判断 119"/>
        <xdr:cNvSpPr/>
      </xdr:nvSpPr>
      <xdr:spPr>
        <a:xfrm>
          <a:off x="45847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113373</xdr:rowOff>
    </xdr:from>
    <xdr:to>
      <xdr:col>19</xdr:col>
      <xdr:colOff>177800</xdr:colOff>
      <xdr:row>58</xdr:row>
      <xdr:rowOff>118903</xdr:rowOff>
    </xdr:to>
    <xdr:cxnSp macro="">
      <xdr:nvCxnSpPr>
        <xdr:cNvPr id="121" name="直線コネクタ 120"/>
        <xdr:cNvCxnSpPr/>
      </xdr:nvCxnSpPr>
      <xdr:spPr>
        <a:xfrm>
          <a:off x="2908300" y="10057473"/>
          <a:ext cx="889000" cy="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166915</xdr:rowOff>
    </xdr:from>
    <xdr:to>
      <xdr:col>20</xdr:col>
      <xdr:colOff>38100</xdr:colOff>
      <xdr:row>58</xdr:row>
      <xdr:rowOff>97065</xdr:rowOff>
    </xdr:to>
    <xdr:sp macro="" textlink="">
      <xdr:nvSpPr>
        <xdr:cNvPr id="122" name="フローチャート: 判断 121"/>
        <xdr:cNvSpPr/>
      </xdr:nvSpPr>
      <xdr:spPr>
        <a:xfrm>
          <a:off x="3746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113592</xdr:rowOff>
    </xdr:from>
    <xdr:ext cx="599010" cy="259045"/>
    <xdr:sp macro="" textlink="">
      <xdr:nvSpPr>
        <xdr:cNvPr id="123" name="テキスト ボックス 122"/>
        <xdr:cNvSpPr txBox="1"/>
      </xdr:nvSpPr>
      <xdr:spPr>
        <a:xfrm>
          <a:off x="3497795" y="971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113330</xdr:rowOff>
    </xdr:from>
    <xdr:to>
      <xdr:col>15</xdr:col>
      <xdr:colOff>50800</xdr:colOff>
      <xdr:row>58</xdr:row>
      <xdr:rowOff>113373</xdr:rowOff>
    </xdr:to>
    <xdr:cxnSp macro="">
      <xdr:nvCxnSpPr>
        <xdr:cNvPr id="124" name="直線コネクタ 123"/>
        <xdr:cNvCxnSpPr/>
      </xdr:nvCxnSpPr>
      <xdr:spPr>
        <a:xfrm>
          <a:off x="2019300" y="10057430"/>
          <a:ext cx="889000" cy="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166801</xdr:rowOff>
    </xdr:from>
    <xdr:to>
      <xdr:col>15</xdr:col>
      <xdr:colOff>101600</xdr:colOff>
      <xdr:row>58</xdr:row>
      <xdr:rowOff>96951</xdr:rowOff>
    </xdr:to>
    <xdr:sp macro="" textlink="">
      <xdr:nvSpPr>
        <xdr:cNvPr id="125" name="フローチャート: 判断 124"/>
        <xdr:cNvSpPr/>
      </xdr:nvSpPr>
      <xdr:spPr>
        <a:xfrm>
          <a:off x="2857500" y="993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113478</xdr:rowOff>
    </xdr:from>
    <xdr:ext cx="599010" cy="259045"/>
    <xdr:sp macro="" textlink="">
      <xdr:nvSpPr>
        <xdr:cNvPr id="126" name="テキスト ボックス 125"/>
        <xdr:cNvSpPr txBox="1"/>
      </xdr:nvSpPr>
      <xdr:spPr>
        <a:xfrm>
          <a:off x="2608795" y="9714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113330</xdr:rowOff>
    </xdr:from>
    <xdr:to>
      <xdr:col>10</xdr:col>
      <xdr:colOff>114300</xdr:colOff>
      <xdr:row>58</xdr:row>
      <xdr:rowOff>127231</xdr:rowOff>
    </xdr:to>
    <xdr:cxnSp macro="">
      <xdr:nvCxnSpPr>
        <xdr:cNvPr id="127" name="直線コネクタ 126"/>
        <xdr:cNvCxnSpPr/>
      </xdr:nvCxnSpPr>
      <xdr:spPr>
        <a:xfrm flipV="1">
          <a:off x="1130300" y="10057430"/>
          <a:ext cx="889000" cy="1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153708</xdr:rowOff>
    </xdr:from>
    <xdr:to>
      <xdr:col>10</xdr:col>
      <xdr:colOff>165100</xdr:colOff>
      <xdr:row>58</xdr:row>
      <xdr:rowOff>83858</xdr:rowOff>
    </xdr:to>
    <xdr:sp macro="" textlink="">
      <xdr:nvSpPr>
        <xdr:cNvPr id="128" name="フローチャート: 判断 127"/>
        <xdr:cNvSpPr/>
      </xdr:nvSpPr>
      <xdr:spPr>
        <a:xfrm>
          <a:off x="1968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100385</xdr:rowOff>
    </xdr:from>
    <xdr:ext cx="599010" cy="259045"/>
    <xdr:sp macro="" textlink="">
      <xdr:nvSpPr>
        <xdr:cNvPr id="129" name="テキスト ボックス 128"/>
        <xdr:cNvSpPr txBox="1"/>
      </xdr:nvSpPr>
      <xdr:spPr>
        <a:xfrm>
          <a:off x="1719795" y="970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135399</xdr:rowOff>
    </xdr:from>
    <xdr:to>
      <xdr:col>6</xdr:col>
      <xdr:colOff>38100</xdr:colOff>
      <xdr:row>58</xdr:row>
      <xdr:rowOff>65549</xdr:rowOff>
    </xdr:to>
    <xdr:sp macro="" textlink="">
      <xdr:nvSpPr>
        <xdr:cNvPr id="130" name="フローチャート: 判断 129"/>
        <xdr:cNvSpPr/>
      </xdr:nvSpPr>
      <xdr:spPr>
        <a:xfrm>
          <a:off x="1079500" y="990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82076</xdr:rowOff>
    </xdr:from>
    <xdr:ext cx="599010" cy="259045"/>
    <xdr:sp macro="" textlink="">
      <xdr:nvSpPr>
        <xdr:cNvPr id="131" name="テキスト ボックス 130"/>
        <xdr:cNvSpPr txBox="1"/>
      </xdr:nvSpPr>
      <xdr:spPr>
        <a:xfrm>
          <a:off x="830795" y="968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66484</xdr:rowOff>
    </xdr:from>
    <xdr:to>
      <xdr:col>24</xdr:col>
      <xdr:colOff>114300</xdr:colOff>
      <xdr:row>58</xdr:row>
      <xdr:rowOff>168084</xdr:rowOff>
    </xdr:to>
    <xdr:sp macro="" textlink="">
      <xdr:nvSpPr>
        <xdr:cNvPr id="137" name="楕円 136"/>
        <xdr:cNvSpPr/>
      </xdr:nvSpPr>
      <xdr:spPr>
        <a:xfrm>
          <a:off x="4584700" y="1001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152861</xdr:rowOff>
    </xdr:from>
    <xdr:ext cx="534377" cy="259045"/>
    <xdr:sp macro="" textlink="">
      <xdr:nvSpPr>
        <xdr:cNvPr id="138" name="総務費該当値テキスト"/>
        <xdr:cNvSpPr txBox="1"/>
      </xdr:nvSpPr>
      <xdr:spPr>
        <a:xfrm>
          <a:off x="4686300" y="992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68103</xdr:rowOff>
    </xdr:from>
    <xdr:to>
      <xdr:col>20</xdr:col>
      <xdr:colOff>38100</xdr:colOff>
      <xdr:row>58</xdr:row>
      <xdr:rowOff>169703</xdr:rowOff>
    </xdr:to>
    <xdr:sp macro="" textlink="">
      <xdr:nvSpPr>
        <xdr:cNvPr id="139" name="楕円 138"/>
        <xdr:cNvSpPr/>
      </xdr:nvSpPr>
      <xdr:spPr>
        <a:xfrm>
          <a:off x="3746500" y="1001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160830</xdr:rowOff>
    </xdr:from>
    <xdr:ext cx="534377" cy="259045"/>
    <xdr:sp macro="" textlink="">
      <xdr:nvSpPr>
        <xdr:cNvPr id="140" name="テキスト ボックス 139"/>
        <xdr:cNvSpPr txBox="1"/>
      </xdr:nvSpPr>
      <xdr:spPr>
        <a:xfrm>
          <a:off x="3530111" y="1010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62573</xdr:rowOff>
    </xdr:from>
    <xdr:to>
      <xdr:col>15</xdr:col>
      <xdr:colOff>101600</xdr:colOff>
      <xdr:row>58</xdr:row>
      <xdr:rowOff>164173</xdr:rowOff>
    </xdr:to>
    <xdr:sp macro="" textlink="">
      <xdr:nvSpPr>
        <xdr:cNvPr id="141" name="楕円 140"/>
        <xdr:cNvSpPr/>
      </xdr:nvSpPr>
      <xdr:spPr>
        <a:xfrm>
          <a:off x="2857500" y="1000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155300</xdr:rowOff>
    </xdr:from>
    <xdr:ext cx="534377" cy="259045"/>
    <xdr:sp macro="" textlink="">
      <xdr:nvSpPr>
        <xdr:cNvPr id="142" name="テキスト ボックス 141"/>
        <xdr:cNvSpPr txBox="1"/>
      </xdr:nvSpPr>
      <xdr:spPr>
        <a:xfrm>
          <a:off x="2641111" y="1009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62530</xdr:rowOff>
    </xdr:from>
    <xdr:to>
      <xdr:col>10</xdr:col>
      <xdr:colOff>165100</xdr:colOff>
      <xdr:row>58</xdr:row>
      <xdr:rowOff>164130</xdr:rowOff>
    </xdr:to>
    <xdr:sp macro="" textlink="">
      <xdr:nvSpPr>
        <xdr:cNvPr id="143" name="楕円 142"/>
        <xdr:cNvSpPr/>
      </xdr:nvSpPr>
      <xdr:spPr>
        <a:xfrm>
          <a:off x="1968500" y="1000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155257</xdr:rowOff>
    </xdr:from>
    <xdr:ext cx="534377" cy="259045"/>
    <xdr:sp macro="" textlink="">
      <xdr:nvSpPr>
        <xdr:cNvPr id="144" name="テキスト ボックス 143"/>
        <xdr:cNvSpPr txBox="1"/>
      </xdr:nvSpPr>
      <xdr:spPr>
        <a:xfrm>
          <a:off x="1752111" y="1009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76431</xdr:rowOff>
    </xdr:from>
    <xdr:to>
      <xdr:col>6</xdr:col>
      <xdr:colOff>38100</xdr:colOff>
      <xdr:row>59</xdr:row>
      <xdr:rowOff>6581</xdr:rowOff>
    </xdr:to>
    <xdr:sp macro="" textlink="">
      <xdr:nvSpPr>
        <xdr:cNvPr id="145" name="楕円 144"/>
        <xdr:cNvSpPr/>
      </xdr:nvSpPr>
      <xdr:spPr>
        <a:xfrm>
          <a:off x="1079500" y="1002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169158</xdr:rowOff>
    </xdr:from>
    <xdr:ext cx="534377" cy="259045"/>
    <xdr:sp macro="" textlink="">
      <xdr:nvSpPr>
        <xdr:cNvPr id="146" name="テキスト ボックス 145"/>
        <xdr:cNvSpPr txBox="1"/>
      </xdr:nvSpPr>
      <xdr:spPr>
        <a:xfrm>
          <a:off x="863111" y="1011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72126</xdr:rowOff>
    </xdr:from>
    <xdr:to>
      <xdr:col>24</xdr:col>
      <xdr:colOff>62865</xdr:colOff>
      <xdr:row>79</xdr:row>
      <xdr:rowOff>37714</xdr:rowOff>
    </xdr:to>
    <xdr:cxnSp macro="">
      <xdr:nvCxnSpPr>
        <xdr:cNvPr id="171" name="直線コネクタ 170"/>
        <xdr:cNvCxnSpPr/>
      </xdr:nvCxnSpPr>
      <xdr:spPr>
        <a:xfrm flipV="1">
          <a:off x="4633595" y="12245076"/>
          <a:ext cx="1270" cy="133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41541</xdr:rowOff>
    </xdr:from>
    <xdr:ext cx="599010" cy="259045"/>
    <xdr:sp macro="" textlink="">
      <xdr:nvSpPr>
        <xdr:cNvPr id="172" name="民生費最小値テキスト"/>
        <xdr:cNvSpPr txBox="1"/>
      </xdr:nvSpPr>
      <xdr:spPr>
        <a:xfrm>
          <a:off x="4686300" y="1358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37714</xdr:rowOff>
    </xdr:from>
    <xdr:to>
      <xdr:col>24</xdr:col>
      <xdr:colOff>152400</xdr:colOff>
      <xdr:row>79</xdr:row>
      <xdr:rowOff>37714</xdr:rowOff>
    </xdr:to>
    <xdr:cxnSp macro="">
      <xdr:nvCxnSpPr>
        <xdr:cNvPr id="173" name="直線コネクタ 172"/>
        <xdr:cNvCxnSpPr/>
      </xdr:nvCxnSpPr>
      <xdr:spPr>
        <a:xfrm>
          <a:off x="4546600" y="135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18803</xdr:rowOff>
    </xdr:from>
    <xdr:ext cx="599010" cy="259045"/>
    <xdr:sp macro="" textlink="">
      <xdr:nvSpPr>
        <xdr:cNvPr id="174" name="民生費最大値テキスト"/>
        <xdr:cNvSpPr txBox="1"/>
      </xdr:nvSpPr>
      <xdr:spPr>
        <a:xfrm>
          <a:off x="4686300" y="1202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276,368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72126</xdr:rowOff>
    </xdr:from>
    <xdr:to>
      <xdr:col>24</xdr:col>
      <xdr:colOff>152400</xdr:colOff>
      <xdr:row>71</xdr:row>
      <xdr:rowOff>72126</xdr:rowOff>
    </xdr:to>
    <xdr:cxnSp macro="">
      <xdr:nvCxnSpPr>
        <xdr:cNvPr id="175" name="直線コネクタ 174"/>
        <xdr:cNvCxnSpPr/>
      </xdr:nvCxnSpPr>
      <xdr:spPr>
        <a:xfrm>
          <a:off x="4546600" y="1224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87099</xdr:rowOff>
    </xdr:from>
    <xdr:to>
      <xdr:col>24</xdr:col>
      <xdr:colOff>63500</xdr:colOff>
      <xdr:row>78</xdr:row>
      <xdr:rowOff>91976</xdr:rowOff>
    </xdr:to>
    <xdr:cxnSp macro="">
      <xdr:nvCxnSpPr>
        <xdr:cNvPr id="176" name="直線コネクタ 175"/>
        <xdr:cNvCxnSpPr/>
      </xdr:nvCxnSpPr>
      <xdr:spPr>
        <a:xfrm flipV="1">
          <a:off x="3797300" y="13460199"/>
          <a:ext cx="8382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111228</xdr:rowOff>
    </xdr:from>
    <xdr:ext cx="599010" cy="259045"/>
    <xdr:sp macro="" textlink="">
      <xdr:nvSpPr>
        <xdr:cNvPr id="177" name="民生費平均値テキスト"/>
        <xdr:cNvSpPr txBox="1"/>
      </xdr:nvSpPr>
      <xdr:spPr>
        <a:xfrm>
          <a:off x="4686300" y="129699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88351</xdr:rowOff>
    </xdr:from>
    <xdr:to>
      <xdr:col>24</xdr:col>
      <xdr:colOff>114300</xdr:colOff>
      <xdr:row>77</xdr:row>
      <xdr:rowOff>18501</xdr:rowOff>
    </xdr:to>
    <xdr:sp macro="" textlink="">
      <xdr:nvSpPr>
        <xdr:cNvPr id="178" name="フローチャート: 判断 177"/>
        <xdr:cNvSpPr/>
      </xdr:nvSpPr>
      <xdr:spPr>
        <a:xfrm>
          <a:off x="45847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91976</xdr:rowOff>
    </xdr:from>
    <xdr:to>
      <xdr:col>19</xdr:col>
      <xdr:colOff>177800</xdr:colOff>
      <xdr:row>78</xdr:row>
      <xdr:rowOff>123096</xdr:rowOff>
    </xdr:to>
    <xdr:cxnSp macro="">
      <xdr:nvCxnSpPr>
        <xdr:cNvPr id="179" name="直線コネクタ 178"/>
        <xdr:cNvCxnSpPr/>
      </xdr:nvCxnSpPr>
      <xdr:spPr>
        <a:xfrm flipV="1">
          <a:off x="2908300" y="13465076"/>
          <a:ext cx="889000" cy="3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77470</xdr:rowOff>
    </xdr:from>
    <xdr:to>
      <xdr:col>20</xdr:col>
      <xdr:colOff>38100</xdr:colOff>
      <xdr:row>77</xdr:row>
      <xdr:rowOff>7620</xdr:rowOff>
    </xdr:to>
    <xdr:sp macro="" textlink="">
      <xdr:nvSpPr>
        <xdr:cNvPr id="180" name="フローチャート: 判断 179"/>
        <xdr:cNvSpPr/>
      </xdr:nvSpPr>
      <xdr:spPr>
        <a:xfrm>
          <a:off x="3746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24147</xdr:rowOff>
    </xdr:from>
    <xdr:ext cx="599010" cy="259045"/>
    <xdr:sp macro="" textlink="">
      <xdr:nvSpPr>
        <xdr:cNvPr id="181" name="テキスト ボックス 180"/>
        <xdr:cNvSpPr txBox="1"/>
      </xdr:nvSpPr>
      <xdr:spPr>
        <a:xfrm>
          <a:off x="3497795" y="12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123096</xdr:rowOff>
    </xdr:from>
    <xdr:to>
      <xdr:col>15</xdr:col>
      <xdr:colOff>50800</xdr:colOff>
      <xdr:row>78</xdr:row>
      <xdr:rowOff>166994</xdr:rowOff>
    </xdr:to>
    <xdr:cxnSp macro="">
      <xdr:nvCxnSpPr>
        <xdr:cNvPr id="182" name="直線コネクタ 181"/>
        <xdr:cNvCxnSpPr/>
      </xdr:nvCxnSpPr>
      <xdr:spPr>
        <a:xfrm flipV="1">
          <a:off x="2019300" y="13496196"/>
          <a:ext cx="889000" cy="4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51211</xdr:rowOff>
    </xdr:from>
    <xdr:to>
      <xdr:col>15</xdr:col>
      <xdr:colOff>101600</xdr:colOff>
      <xdr:row>76</xdr:row>
      <xdr:rowOff>152811</xdr:rowOff>
    </xdr:to>
    <xdr:sp macro="" textlink="">
      <xdr:nvSpPr>
        <xdr:cNvPr id="183" name="フローチャート: 判断 182"/>
        <xdr:cNvSpPr/>
      </xdr:nvSpPr>
      <xdr:spPr>
        <a:xfrm>
          <a:off x="2857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169339</xdr:rowOff>
    </xdr:from>
    <xdr:ext cx="599010" cy="259045"/>
    <xdr:sp macro="" textlink="">
      <xdr:nvSpPr>
        <xdr:cNvPr id="184" name="テキスト ボックス 183"/>
        <xdr:cNvSpPr txBox="1"/>
      </xdr:nvSpPr>
      <xdr:spPr>
        <a:xfrm>
          <a:off x="2608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166994</xdr:rowOff>
    </xdr:from>
    <xdr:to>
      <xdr:col>10</xdr:col>
      <xdr:colOff>114300</xdr:colOff>
      <xdr:row>78</xdr:row>
      <xdr:rowOff>170759</xdr:rowOff>
    </xdr:to>
    <xdr:cxnSp macro="">
      <xdr:nvCxnSpPr>
        <xdr:cNvPr id="185" name="直線コネクタ 184"/>
        <xdr:cNvCxnSpPr/>
      </xdr:nvCxnSpPr>
      <xdr:spPr>
        <a:xfrm flipV="1">
          <a:off x="1130300" y="13540094"/>
          <a:ext cx="889000" cy="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98814</xdr:rowOff>
    </xdr:from>
    <xdr:to>
      <xdr:col>10</xdr:col>
      <xdr:colOff>165100</xdr:colOff>
      <xdr:row>77</xdr:row>
      <xdr:rowOff>28964</xdr:rowOff>
    </xdr:to>
    <xdr:sp macro="" textlink="">
      <xdr:nvSpPr>
        <xdr:cNvPr id="186" name="フローチャート: 判断 185"/>
        <xdr:cNvSpPr/>
      </xdr:nvSpPr>
      <xdr:spPr>
        <a:xfrm>
          <a:off x="1968500" y="1312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45490</xdr:rowOff>
    </xdr:from>
    <xdr:ext cx="599010" cy="259045"/>
    <xdr:sp macro="" textlink="">
      <xdr:nvSpPr>
        <xdr:cNvPr id="187" name="テキスト ボックス 186"/>
        <xdr:cNvSpPr txBox="1"/>
      </xdr:nvSpPr>
      <xdr:spPr>
        <a:xfrm>
          <a:off x="1719795" y="1290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33060</xdr:rowOff>
    </xdr:from>
    <xdr:to>
      <xdr:col>6</xdr:col>
      <xdr:colOff>38100</xdr:colOff>
      <xdr:row>77</xdr:row>
      <xdr:rowOff>134660</xdr:rowOff>
    </xdr:to>
    <xdr:sp macro="" textlink="">
      <xdr:nvSpPr>
        <xdr:cNvPr id="188" name="フローチャート: 判断 187"/>
        <xdr:cNvSpPr/>
      </xdr:nvSpPr>
      <xdr:spPr>
        <a:xfrm>
          <a:off x="1079500" y="1323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151187</xdr:rowOff>
    </xdr:from>
    <xdr:ext cx="599010" cy="259045"/>
    <xdr:sp macro="" textlink="">
      <xdr:nvSpPr>
        <xdr:cNvPr id="189" name="テキスト ボックス 188"/>
        <xdr:cNvSpPr txBox="1"/>
      </xdr:nvSpPr>
      <xdr:spPr>
        <a:xfrm>
          <a:off x="830795" y="13009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36299</xdr:rowOff>
    </xdr:from>
    <xdr:to>
      <xdr:col>24</xdr:col>
      <xdr:colOff>114300</xdr:colOff>
      <xdr:row>78</xdr:row>
      <xdr:rowOff>137899</xdr:rowOff>
    </xdr:to>
    <xdr:sp macro="" textlink="">
      <xdr:nvSpPr>
        <xdr:cNvPr id="195" name="楕円 194"/>
        <xdr:cNvSpPr/>
      </xdr:nvSpPr>
      <xdr:spPr>
        <a:xfrm>
          <a:off x="4584700" y="1340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122676</xdr:rowOff>
    </xdr:from>
    <xdr:ext cx="599010" cy="259045"/>
    <xdr:sp macro="" textlink="">
      <xdr:nvSpPr>
        <xdr:cNvPr id="196" name="民生費該当値テキスト"/>
        <xdr:cNvSpPr txBox="1"/>
      </xdr:nvSpPr>
      <xdr:spPr>
        <a:xfrm>
          <a:off x="4686300" y="13324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41176</xdr:rowOff>
    </xdr:from>
    <xdr:to>
      <xdr:col>20</xdr:col>
      <xdr:colOff>38100</xdr:colOff>
      <xdr:row>78</xdr:row>
      <xdr:rowOff>142776</xdr:rowOff>
    </xdr:to>
    <xdr:sp macro="" textlink="">
      <xdr:nvSpPr>
        <xdr:cNvPr id="197" name="楕円 196"/>
        <xdr:cNvSpPr/>
      </xdr:nvSpPr>
      <xdr:spPr>
        <a:xfrm>
          <a:off x="3746500" y="1341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133903</xdr:rowOff>
    </xdr:from>
    <xdr:ext cx="599010" cy="259045"/>
    <xdr:sp macro="" textlink="">
      <xdr:nvSpPr>
        <xdr:cNvPr id="198" name="テキスト ボックス 197"/>
        <xdr:cNvSpPr txBox="1"/>
      </xdr:nvSpPr>
      <xdr:spPr>
        <a:xfrm>
          <a:off x="3497795" y="1350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72296</xdr:rowOff>
    </xdr:from>
    <xdr:to>
      <xdr:col>15</xdr:col>
      <xdr:colOff>101600</xdr:colOff>
      <xdr:row>79</xdr:row>
      <xdr:rowOff>2446</xdr:rowOff>
    </xdr:to>
    <xdr:sp macro="" textlink="">
      <xdr:nvSpPr>
        <xdr:cNvPr id="199" name="楕円 198"/>
        <xdr:cNvSpPr/>
      </xdr:nvSpPr>
      <xdr:spPr>
        <a:xfrm>
          <a:off x="2857500" y="134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165023</xdr:rowOff>
    </xdr:from>
    <xdr:ext cx="599010" cy="259045"/>
    <xdr:sp macro="" textlink="">
      <xdr:nvSpPr>
        <xdr:cNvPr id="200" name="テキスト ボックス 199"/>
        <xdr:cNvSpPr txBox="1"/>
      </xdr:nvSpPr>
      <xdr:spPr>
        <a:xfrm>
          <a:off x="2608795" y="13538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116194</xdr:rowOff>
    </xdr:from>
    <xdr:to>
      <xdr:col>10</xdr:col>
      <xdr:colOff>165100</xdr:colOff>
      <xdr:row>79</xdr:row>
      <xdr:rowOff>46344</xdr:rowOff>
    </xdr:to>
    <xdr:sp macro="" textlink="">
      <xdr:nvSpPr>
        <xdr:cNvPr id="201" name="楕円 200"/>
        <xdr:cNvSpPr/>
      </xdr:nvSpPr>
      <xdr:spPr>
        <a:xfrm>
          <a:off x="1968500" y="1348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37471</xdr:rowOff>
    </xdr:from>
    <xdr:ext cx="599010" cy="259045"/>
    <xdr:sp macro="" textlink="">
      <xdr:nvSpPr>
        <xdr:cNvPr id="202" name="テキスト ボックス 201"/>
        <xdr:cNvSpPr txBox="1"/>
      </xdr:nvSpPr>
      <xdr:spPr>
        <a:xfrm>
          <a:off x="1719795" y="1358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119959</xdr:rowOff>
    </xdr:from>
    <xdr:to>
      <xdr:col>6</xdr:col>
      <xdr:colOff>38100</xdr:colOff>
      <xdr:row>79</xdr:row>
      <xdr:rowOff>50109</xdr:rowOff>
    </xdr:to>
    <xdr:sp macro="" textlink="">
      <xdr:nvSpPr>
        <xdr:cNvPr id="203" name="楕円 202"/>
        <xdr:cNvSpPr/>
      </xdr:nvSpPr>
      <xdr:spPr>
        <a:xfrm>
          <a:off x="1079500" y="1349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41236</xdr:rowOff>
    </xdr:from>
    <xdr:ext cx="599010" cy="259045"/>
    <xdr:sp macro="" textlink="">
      <xdr:nvSpPr>
        <xdr:cNvPr id="204" name="テキスト ボックス 203"/>
        <xdr:cNvSpPr txBox="1"/>
      </xdr:nvSpPr>
      <xdr:spPr>
        <a:xfrm>
          <a:off x="830795" y="13585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93042</xdr:rowOff>
    </xdr:from>
    <xdr:to>
      <xdr:col>24</xdr:col>
      <xdr:colOff>62865</xdr:colOff>
      <xdr:row>99</xdr:row>
      <xdr:rowOff>7756</xdr:rowOff>
    </xdr:to>
    <xdr:cxnSp macro="">
      <xdr:nvCxnSpPr>
        <xdr:cNvPr id="228" name="直線コネクタ 227"/>
        <xdr:cNvCxnSpPr/>
      </xdr:nvCxnSpPr>
      <xdr:spPr>
        <a:xfrm flipV="1">
          <a:off x="4633595" y="15694992"/>
          <a:ext cx="1270" cy="128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11583</xdr:rowOff>
    </xdr:from>
    <xdr:ext cx="534377" cy="259045"/>
    <xdr:sp macro="" textlink="">
      <xdr:nvSpPr>
        <xdr:cNvPr id="229" name="衛生費最小値テキスト"/>
        <xdr:cNvSpPr txBox="1"/>
      </xdr:nvSpPr>
      <xdr:spPr>
        <a:xfrm>
          <a:off x="4686300" y="169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7756</xdr:rowOff>
    </xdr:from>
    <xdr:to>
      <xdr:col>24</xdr:col>
      <xdr:colOff>152400</xdr:colOff>
      <xdr:row>99</xdr:row>
      <xdr:rowOff>7756</xdr:rowOff>
    </xdr:to>
    <xdr:cxnSp macro="">
      <xdr:nvCxnSpPr>
        <xdr:cNvPr id="230" name="直線コネクタ 229"/>
        <xdr:cNvCxnSpPr/>
      </xdr:nvCxnSpPr>
      <xdr:spPr>
        <a:xfrm>
          <a:off x="4546600" y="1698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39719</xdr:rowOff>
    </xdr:from>
    <xdr:ext cx="599010" cy="259045"/>
    <xdr:sp macro="" textlink="">
      <xdr:nvSpPr>
        <xdr:cNvPr id="231" name="衛生費最大値テキスト"/>
        <xdr:cNvSpPr txBox="1"/>
      </xdr:nvSpPr>
      <xdr:spPr>
        <a:xfrm>
          <a:off x="4686300" y="15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694,492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93042</xdr:rowOff>
    </xdr:from>
    <xdr:to>
      <xdr:col>24</xdr:col>
      <xdr:colOff>152400</xdr:colOff>
      <xdr:row>91</xdr:row>
      <xdr:rowOff>93042</xdr:rowOff>
    </xdr:to>
    <xdr:cxnSp macro="">
      <xdr:nvCxnSpPr>
        <xdr:cNvPr id="232" name="直線コネクタ 231"/>
        <xdr:cNvCxnSpPr/>
      </xdr:nvCxnSpPr>
      <xdr:spPr>
        <a:xfrm>
          <a:off x="4546600" y="1569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165805</xdr:rowOff>
    </xdr:from>
    <xdr:to>
      <xdr:col>24</xdr:col>
      <xdr:colOff>63500</xdr:colOff>
      <xdr:row>98</xdr:row>
      <xdr:rowOff>166646</xdr:rowOff>
    </xdr:to>
    <xdr:cxnSp macro="">
      <xdr:nvCxnSpPr>
        <xdr:cNvPr id="233" name="直線コネクタ 232"/>
        <xdr:cNvCxnSpPr/>
      </xdr:nvCxnSpPr>
      <xdr:spPr>
        <a:xfrm>
          <a:off x="3797300" y="16967905"/>
          <a:ext cx="838200" cy="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75314</xdr:rowOff>
    </xdr:from>
    <xdr:ext cx="534377" cy="259045"/>
    <xdr:sp macro="" textlink="">
      <xdr:nvSpPr>
        <xdr:cNvPr id="234" name="衛生費平均値テキスト"/>
        <xdr:cNvSpPr txBox="1"/>
      </xdr:nvSpPr>
      <xdr:spPr>
        <a:xfrm>
          <a:off x="4686300" y="16705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52437</xdr:rowOff>
    </xdr:from>
    <xdr:to>
      <xdr:col>24</xdr:col>
      <xdr:colOff>114300</xdr:colOff>
      <xdr:row>98</xdr:row>
      <xdr:rowOff>154037</xdr:rowOff>
    </xdr:to>
    <xdr:sp macro="" textlink="">
      <xdr:nvSpPr>
        <xdr:cNvPr id="235" name="フローチャート: 判断 234"/>
        <xdr:cNvSpPr/>
      </xdr:nvSpPr>
      <xdr:spPr>
        <a:xfrm>
          <a:off x="45847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163249</xdr:rowOff>
    </xdr:from>
    <xdr:to>
      <xdr:col>19</xdr:col>
      <xdr:colOff>177800</xdr:colOff>
      <xdr:row>98</xdr:row>
      <xdr:rowOff>165805</xdr:rowOff>
    </xdr:to>
    <xdr:cxnSp macro="">
      <xdr:nvCxnSpPr>
        <xdr:cNvPr id="236" name="直線コネクタ 235"/>
        <xdr:cNvCxnSpPr/>
      </xdr:nvCxnSpPr>
      <xdr:spPr>
        <a:xfrm>
          <a:off x="2908300" y="16965349"/>
          <a:ext cx="889000" cy="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48102</xdr:rowOff>
    </xdr:from>
    <xdr:to>
      <xdr:col>20</xdr:col>
      <xdr:colOff>38100</xdr:colOff>
      <xdr:row>98</xdr:row>
      <xdr:rowOff>149702</xdr:rowOff>
    </xdr:to>
    <xdr:sp macro="" textlink="">
      <xdr:nvSpPr>
        <xdr:cNvPr id="237" name="フローチャート: 判断 236"/>
        <xdr:cNvSpPr/>
      </xdr:nvSpPr>
      <xdr:spPr>
        <a:xfrm>
          <a:off x="3746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166229</xdr:rowOff>
    </xdr:from>
    <xdr:ext cx="534377" cy="259045"/>
    <xdr:sp macro="" textlink="">
      <xdr:nvSpPr>
        <xdr:cNvPr id="238" name="テキスト ボックス 237"/>
        <xdr:cNvSpPr txBox="1"/>
      </xdr:nvSpPr>
      <xdr:spPr>
        <a:xfrm>
          <a:off x="3530111" y="1662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163249</xdr:rowOff>
    </xdr:from>
    <xdr:to>
      <xdr:col>15</xdr:col>
      <xdr:colOff>50800</xdr:colOff>
      <xdr:row>98</xdr:row>
      <xdr:rowOff>163716</xdr:rowOff>
    </xdr:to>
    <xdr:cxnSp macro="">
      <xdr:nvCxnSpPr>
        <xdr:cNvPr id="239" name="直線コネクタ 238"/>
        <xdr:cNvCxnSpPr/>
      </xdr:nvCxnSpPr>
      <xdr:spPr>
        <a:xfrm flipV="1">
          <a:off x="2019300" y="16965349"/>
          <a:ext cx="889000" cy="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40235</xdr:rowOff>
    </xdr:from>
    <xdr:to>
      <xdr:col>15</xdr:col>
      <xdr:colOff>101600</xdr:colOff>
      <xdr:row>98</xdr:row>
      <xdr:rowOff>141835</xdr:rowOff>
    </xdr:to>
    <xdr:sp macro="" textlink="">
      <xdr:nvSpPr>
        <xdr:cNvPr id="240" name="フローチャート: 判断 239"/>
        <xdr:cNvSpPr/>
      </xdr:nvSpPr>
      <xdr:spPr>
        <a:xfrm>
          <a:off x="2857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158362</xdr:rowOff>
    </xdr:from>
    <xdr:ext cx="534377" cy="259045"/>
    <xdr:sp macro="" textlink="">
      <xdr:nvSpPr>
        <xdr:cNvPr id="241" name="テキスト ボックス 240"/>
        <xdr:cNvSpPr txBox="1"/>
      </xdr:nvSpPr>
      <xdr:spPr>
        <a:xfrm>
          <a:off x="2641111" y="1661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163716</xdr:rowOff>
    </xdr:from>
    <xdr:to>
      <xdr:col>10</xdr:col>
      <xdr:colOff>114300</xdr:colOff>
      <xdr:row>98</xdr:row>
      <xdr:rowOff>165064</xdr:rowOff>
    </xdr:to>
    <xdr:cxnSp macro="">
      <xdr:nvCxnSpPr>
        <xdr:cNvPr id="242" name="直線コネクタ 241"/>
        <xdr:cNvCxnSpPr/>
      </xdr:nvCxnSpPr>
      <xdr:spPr>
        <a:xfrm flipV="1">
          <a:off x="1130300" y="16965816"/>
          <a:ext cx="889000" cy="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30327</xdr:rowOff>
    </xdr:from>
    <xdr:to>
      <xdr:col>10</xdr:col>
      <xdr:colOff>165100</xdr:colOff>
      <xdr:row>98</xdr:row>
      <xdr:rowOff>131927</xdr:rowOff>
    </xdr:to>
    <xdr:sp macro="" textlink="">
      <xdr:nvSpPr>
        <xdr:cNvPr id="243" name="フローチャート: 判断 242"/>
        <xdr:cNvSpPr/>
      </xdr:nvSpPr>
      <xdr:spPr>
        <a:xfrm>
          <a:off x="1968500" y="1683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148454</xdr:rowOff>
    </xdr:from>
    <xdr:ext cx="534377" cy="259045"/>
    <xdr:sp macro="" textlink="">
      <xdr:nvSpPr>
        <xdr:cNvPr id="244" name="テキスト ボックス 243"/>
        <xdr:cNvSpPr txBox="1"/>
      </xdr:nvSpPr>
      <xdr:spPr>
        <a:xfrm>
          <a:off x="1752111" y="166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64610</xdr:rowOff>
    </xdr:from>
    <xdr:to>
      <xdr:col>6</xdr:col>
      <xdr:colOff>38100</xdr:colOff>
      <xdr:row>98</xdr:row>
      <xdr:rowOff>166210</xdr:rowOff>
    </xdr:to>
    <xdr:sp macro="" textlink="">
      <xdr:nvSpPr>
        <xdr:cNvPr id="245" name="フローチャート: 判断 244"/>
        <xdr:cNvSpPr/>
      </xdr:nvSpPr>
      <xdr:spPr>
        <a:xfrm>
          <a:off x="1079500" y="1686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11287</xdr:rowOff>
    </xdr:from>
    <xdr:ext cx="534377" cy="259045"/>
    <xdr:sp macro="" textlink="">
      <xdr:nvSpPr>
        <xdr:cNvPr id="246" name="テキスト ボックス 245"/>
        <xdr:cNvSpPr txBox="1"/>
      </xdr:nvSpPr>
      <xdr:spPr>
        <a:xfrm>
          <a:off x="863111" y="1664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115846</xdr:rowOff>
    </xdr:from>
    <xdr:to>
      <xdr:col>24</xdr:col>
      <xdr:colOff>114300</xdr:colOff>
      <xdr:row>99</xdr:row>
      <xdr:rowOff>45996</xdr:rowOff>
    </xdr:to>
    <xdr:sp macro="" textlink="">
      <xdr:nvSpPr>
        <xdr:cNvPr id="252" name="楕円 251"/>
        <xdr:cNvSpPr/>
      </xdr:nvSpPr>
      <xdr:spPr>
        <a:xfrm>
          <a:off x="4584700" y="1691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30863</xdr:rowOff>
    </xdr:from>
    <xdr:ext cx="534377" cy="259045"/>
    <xdr:sp macro="" textlink="">
      <xdr:nvSpPr>
        <xdr:cNvPr id="253" name="衛生費該当値テキスト"/>
        <xdr:cNvSpPr txBox="1"/>
      </xdr:nvSpPr>
      <xdr:spPr>
        <a:xfrm>
          <a:off x="4686300" y="1683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115005</xdr:rowOff>
    </xdr:from>
    <xdr:to>
      <xdr:col>20</xdr:col>
      <xdr:colOff>38100</xdr:colOff>
      <xdr:row>99</xdr:row>
      <xdr:rowOff>45155</xdr:rowOff>
    </xdr:to>
    <xdr:sp macro="" textlink="">
      <xdr:nvSpPr>
        <xdr:cNvPr id="254" name="楕円 253"/>
        <xdr:cNvSpPr/>
      </xdr:nvSpPr>
      <xdr:spPr>
        <a:xfrm>
          <a:off x="3746500" y="1691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36282</xdr:rowOff>
    </xdr:from>
    <xdr:ext cx="534377" cy="259045"/>
    <xdr:sp macro="" textlink="">
      <xdr:nvSpPr>
        <xdr:cNvPr id="255" name="テキスト ボックス 254"/>
        <xdr:cNvSpPr txBox="1"/>
      </xdr:nvSpPr>
      <xdr:spPr>
        <a:xfrm>
          <a:off x="3530111" y="1700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112449</xdr:rowOff>
    </xdr:from>
    <xdr:to>
      <xdr:col>15</xdr:col>
      <xdr:colOff>101600</xdr:colOff>
      <xdr:row>99</xdr:row>
      <xdr:rowOff>42599</xdr:rowOff>
    </xdr:to>
    <xdr:sp macro="" textlink="">
      <xdr:nvSpPr>
        <xdr:cNvPr id="256" name="楕円 255"/>
        <xdr:cNvSpPr/>
      </xdr:nvSpPr>
      <xdr:spPr>
        <a:xfrm>
          <a:off x="2857500" y="1691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33726</xdr:rowOff>
    </xdr:from>
    <xdr:ext cx="534377" cy="259045"/>
    <xdr:sp macro="" textlink="">
      <xdr:nvSpPr>
        <xdr:cNvPr id="257" name="テキスト ボックス 256"/>
        <xdr:cNvSpPr txBox="1"/>
      </xdr:nvSpPr>
      <xdr:spPr>
        <a:xfrm>
          <a:off x="2641111" y="1700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112916</xdr:rowOff>
    </xdr:from>
    <xdr:to>
      <xdr:col>10</xdr:col>
      <xdr:colOff>165100</xdr:colOff>
      <xdr:row>99</xdr:row>
      <xdr:rowOff>43066</xdr:rowOff>
    </xdr:to>
    <xdr:sp macro="" textlink="">
      <xdr:nvSpPr>
        <xdr:cNvPr id="258" name="楕円 257"/>
        <xdr:cNvSpPr/>
      </xdr:nvSpPr>
      <xdr:spPr>
        <a:xfrm>
          <a:off x="1968500" y="1691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34193</xdr:rowOff>
    </xdr:from>
    <xdr:ext cx="534377" cy="259045"/>
    <xdr:sp macro="" textlink="">
      <xdr:nvSpPr>
        <xdr:cNvPr id="259" name="テキスト ボックス 258"/>
        <xdr:cNvSpPr txBox="1"/>
      </xdr:nvSpPr>
      <xdr:spPr>
        <a:xfrm>
          <a:off x="1752111" y="1700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114264</xdr:rowOff>
    </xdr:from>
    <xdr:to>
      <xdr:col>6</xdr:col>
      <xdr:colOff>38100</xdr:colOff>
      <xdr:row>99</xdr:row>
      <xdr:rowOff>44414</xdr:rowOff>
    </xdr:to>
    <xdr:sp macro="" textlink="">
      <xdr:nvSpPr>
        <xdr:cNvPr id="260" name="楕円 259"/>
        <xdr:cNvSpPr/>
      </xdr:nvSpPr>
      <xdr:spPr>
        <a:xfrm>
          <a:off x="1079500" y="1691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35541</xdr:rowOff>
    </xdr:from>
    <xdr:ext cx="534377" cy="259045"/>
    <xdr:sp macro="" textlink="">
      <xdr:nvSpPr>
        <xdr:cNvPr id="261" name="テキスト ボックス 260"/>
        <xdr:cNvSpPr txBox="1"/>
      </xdr:nvSpPr>
      <xdr:spPr>
        <a:xfrm>
          <a:off x="863111" y="1700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100076</xdr:rowOff>
    </xdr:from>
    <xdr:to>
      <xdr:col>54</xdr:col>
      <xdr:colOff>189865</xdr:colOff>
      <xdr:row>39</xdr:row>
      <xdr:rowOff>44450</xdr:rowOff>
    </xdr:to>
    <xdr:cxnSp macro="">
      <xdr:nvCxnSpPr>
        <xdr:cNvPr id="285" name="直線コネクタ 284"/>
        <xdr:cNvCxnSpPr/>
      </xdr:nvCxnSpPr>
      <xdr:spPr>
        <a:xfrm flipV="1">
          <a:off x="10475595" y="5415026"/>
          <a:ext cx="1270"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46753</xdr:rowOff>
    </xdr:from>
    <xdr:ext cx="469744" cy="259045"/>
    <xdr:sp macro="" textlink="">
      <xdr:nvSpPr>
        <xdr:cNvPr id="288" name="労働費最大値テキスト"/>
        <xdr:cNvSpPr txBox="1"/>
      </xdr:nvSpPr>
      <xdr:spPr>
        <a:xfrm>
          <a:off x="10528300" y="51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100076</xdr:rowOff>
    </xdr:from>
    <xdr:to>
      <xdr:col>55</xdr:col>
      <xdr:colOff>88900</xdr:colOff>
      <xdr:row>31</xdr:row>
      <xdr:rowOff>100076</xdr:rowOff>
    </xdr:to>
    <xdr:cxnSp macro="">
      <xdr:nvCxnSpPr>
        <xdr:cNvPr id="289" name="直線コネクタ 288"/>
        <xdr:cNvCxnSpPr/>
      </xdr:nvCxnSpPr>
      <xdr:spPr>
        <a:xfrm>
          <a:off x="10388600" y="541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36339</xdr:rowOff>
    </xdr:from>
    <xdr:ext cx="378565" cy="259045"/>
    <xdr:sp macro="" textlink="">
      <xdr:nvSpPr>
        <xdr:cNvPr id="291" name="労働費平均値テキスト"/>
        <xdr:cNvSpPr txBox="1"/>
      </xdr:nvSpPr>
      <xdr:spPr>
        <a:xfrm>
          <a:off x="10528300" y="63799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13462</xdr:rowOff>
    </xdr:from>
    <xdr:to>
      <xdr:col>55</xdr:col>
      <xdr:colOff>50800</xdr:colOff>
      <xdr:row>38</xdr:row>
      <xdr:rowOff>115062</xdr:rowOff>
    </xdr:to>
    <xdr:sp macro="" textlink="">
      <xdr:nvSpPr>
        <xdr:cNvPr id="292" name="フローチャート: 判断 291"/>
        <xdr:cNvSpPr/>
      </xdr:nvSpPr>
      <xdr:spPr>
        <a:xfrm>
          <a:off x="104267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158242</xdr:rowOff>
    </xdr:from>
    <xdr:to>
      <xdr:col>50</xdr:col>
      <xdr:colOff>165100</xdr:colOff>
      <xdr:row>38</xdr:row>
      <xdr:rowOff>88392</xdr:rowOff>
    </xdr:to>
    <xdr:sp macro="" textlink="">
      <xdr:nvSpPr>
        <xdr:cNvPr id="294" name="フローチャート: 判断 293"/>
        <xdr:cNvSpPr/>
      </xdr:nvSpPr>
      <xdr:spPr>
        <a:xfrm>
          <a:off x="9588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104919</xdr:rowOff>
    </xdr:from>
    <xdr:ext cx="378565" cy="259045"/>
    <xdr:sp macro="" textlink="">
      <xdr:nvSpPr>
        <xdr:cNvPr id="295" name="テキスト ボックス 294"/>
        <xdr:cNvSpPr txBox="1"/>
      </xdr:nvSpPr>
      <xdr:spPr>
        <a:xfrm>
          <a:off x="9450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159004</xdr:rowOff>
    </xdr:from>
    <xdr:to>
      <xdr:col>46</xdr:col>
      <xdr:colOff>38100</xdr:colOff>
      <xdr:row>37</xdr:row>
      <xdr:rowOff>89154</xdr:rowOff>
    </xdr:to>
    <xdr:sp macro="" textlink="">
      <xdr:nvSpPr>
        <xdr:cNvPr id="297" name="フローチャート: 判断 296"/>
        <xdr:cNvSpPr/>
      </xdr:nvSpPr>
      <xdr:spPr>
        <a:xfrm>
          <a:off x="8699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105681</xdr:rowOff>
    </xdr:from>
    <xdr:ext cx="378565" cy="259045"/>
    <xdr:sp macro="" textlink="">
      <xdr:nvSpPr>
        <xdr:cNvPr id="298" name="テキスト ボックス 297"/>
        <xdr:cNvSpPr txBox="1"/>
      </xdr:nvSpPr>
      <xdr:spPr>
        <a:xfrm>
          <a:off x="8561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130810</xdr:rowOff>
    </xdr:from>
    <xdr:to>
      <xdr:col>41</xdr:col>
      <xdr:colOff>101600</xdr:colOff>
      <xdr:row>36</xdr:row>
      <xdr:rowOff>60960</xdr:rowOff>
    </xdr:to>
    <xdr:sp macro="" textlink="">
      <xdr:nvSpPr>
        <xdr:cNvPr id="300" name="フローチャート: 判断 299"/>
        <xdr:cNvSpPr/>
      </xdr:nvSpPr>
      <xdr:spPr>
        <a:xfrm>
          <a:off x="7810500" y="613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77487</xdr:rowOff>
    </xdr:from>
    <xdr:ext cx="469744" cy="259045"/>
    <xdr:sp macro="" textlink="">
      <xdr:nvSpPr>
        <xdr:cNvPr id="301" name="テキスト ボックス 300"/>
        <xdr:cNvSpPr txBox="1"/>
      </xdr:nvSpPr>
      <xdr:spPr>
        <a:xfrm>
          <a:off x="7626428" y="590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11557</xdr:rowOff>
    </xdr:from>
    <xdr:to>
      <xdr:col>36</xdr:col>
      <xdr:colOff>165100</xdr:colOff>
      <xdr:row>37</xdr:row>
      <xdr:rowOff>113157</xdr:rowOff>
    </xdr:to>
    <xdr:sp macro="" textlink="">
      <xdr:nvSpPr>
        <xdr:cNvPr id="302" name="フローチャート: 判断 301"/>
        <xdr:cNvSpPr/>
      </xdr:nvSpPr>
      <xdr:spPr>
        <a:xfrm>
          <a:off x="6921500" y="6355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129684</xdr:rowOff>
    </xdr:from>
    <xdr:ext cx="378565" cy="259045"/>
    <xdr:sp macro="" textlink="">
      <xdr:nvSpPr>
        <xdr:cNvPr id="303" name="テキスト ボックス 302"/>
        <xdr:cNvSpPr txBox="1"/>
      </xdr:nvSpPr>
      <xdr:spPr>
        <a:xfrm>
          <a:off x="6783017" y="61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20203</xdr:rowOff>
    </xdr:from>
    <xdr:to>
      <xdr:col>54</xdr:col>
      <xdr:colOff>189865</xdr:colOff>
      <xdr:row>59</xdr:row>
      <xdr:rowOff>39208</xdr:rowOff>
    </xdr:to>
    <xdr:cxnSp macro="">
      <xdr:nvCxnSpPr>
        <xdr:cNvPr id="342" name="直線コネクタ 341"/>
        <xdr:cNvCxnSpPr/>
      </xdr:nvCxnSpPr>
      <xdr:spPr>
        <a:xfrm flipV="1">
          <a:off x="10475595" y="8592703"/>
          <a:ext cx="1270" cy="156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43035</xdr:rowOff>
    </xdr:from>
    <xdr:ext cx="469744" cy="259045"/>
    <xdr:sp macro="" textlink="">
      <xdr:nvSpPr>
        <xdr:cNvPr id="343" name="農林水産業費最小値テキスト"/>
        <xdr:cNvSpPr txBox="1"/>
      </xdr:nvSpPr>
      <xdr:spPr>
        <a:xfrm>
          <a:off x="10528300" y="1015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39208</xdr:rowOff>
    </xdr:from>
    <xdr:to>
      <xdr:col>55</xdr:col>
      <xdr:colOff>88900</xdr:colOff>
      <xdr:row>59</xdr:row>
      <xdr:rowOff>39208</xdr:rowOff>
    </xdr:to>
    <xdr:cxnSp macro="">
      <xdr:nvCxnSpPr>
        <xdr:cNvPr id="344" name="直線コネクタ 343"/>
        <xdr:cNvCxnSpPr/>
      </xdr:nvCxnSpPr>
      <xdr:spPr>
        <a:xfrm>
          <a:off x="10388600" y="1015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138330</xdr:rowOff>
    </xdr:from>
    <xdr:ext cx="599010" cy="259045"/>
    <xdr:sp macro="" textlink="">
      <xdr:nvSpPr>
        <xdr:cNvPr id="345" name="農林水産業費最大値テキスト"/>
        <xdr:cNvSpPr txBox="1"/>
      </xdr:nvSpPr>
      <xdr:spPr>
        <a:xfrm>
          <a:off x="10528300" y="83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822,728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20203</xdr:rowOff>
    </xdr:from>
    <xdr:to>
      <xdr:col>55</xdr:col>
      <xdr:colOff>88900</xdr:colOff>
      <xdr:row>50</xdr:row>
      <xdr:rowOff>20203</xdr:rowOff>
    </xdr:to>
    <xdr:cxnSp macro="">
      <xdr:nvCxnSpPr>
        <xdr:cNvPr id="346" name="直線コネクタ 345"/>
        <xdr:cNvCxnSpPr/>
      </xdr:nvCxnSpPr>
      <xdr:spPr>
        <a:xfrm>
          <a:off x="10388600" y="859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12213</xdr:rowOff>
    </xdr:from>
    <xdr:to>
      <xdr:col>55</xdr:col>
      <xdr:colOff>0</xdr:colOff>
      <xdr:row>59</xdr:row>
      <xdr:rowOff>19392</xdr:rowOff>
    </xdr:to>
    <xdr:cxnSp macro="">
      <xdr:nvCxnSpPr>
        <xdr:cNvPr id="347" name="直線コネクタ 346"/>
        <xdr:cNvCxnSpPr/>
      </xdr:nvCxnSpPr>
      <xdr:spPr>
        <a:xfrm flipV="1">
          <a:off x="9639300" y="10127763"/>
          <a:ext cx="838200" cy="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98910</xdr:rowOff>
    </xdr:from>
    <xdr:ext cx="534377" cy="259045"/>
    <xdr:sp macro="" textlink="">
      <xdr:nvSpPr>
        <xdr:cNvPr id="348" name="農林水産業費平均値テキスト"/>
        <xdr:cNvSpPr txBox="1"/>
      </xdr:nvSpPr>
      <xdr:spPr>
        <a:xfrm>
          <a:off x="10528300" y="987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76033</xdr:rowOff>
    </xdr:from>
    <xdr:to>
      <xdr:col>55</xdr:col>
      <xdr:colOff>50800</xdr:colOff>
      <xdr:row>59</xdr:row>
      <xdr:rowOff>6183</xdr:rowOff>
    </xdr:to>
    <xdr:sp macro="" textlink="">
      <xdr:nvSpPr>
        <xdr:cNvPr id="349" name="フローチャート: 判断 348"/>
        <xdr:cNvSpPr/>
      </xdr:nvSpPr>
      <xdr:spPr>
        <a:xfrm>
          <a:off x="10426700" y="1002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16245</xdr:rowOff>
    </xdr:from>
    <xdr:to>
      <xdr:col>50</xdr:col>
      <xdr:colOff>114300</xdr:colOff>
      <xdr:row>59</xdr:row>
      <xdr:rowOff>19392</xdr:rowOff>
    </xdr:to>
    <xdr:cxnSp macro="">
      <xdr:nvCxnSpPr>
        <xdr:cNvPr id="350" name="直線コネクタ 349"/>
        <xdr:cNvCxnSpPr/>
      </xdr:nvCxnSpPr>
      <xdr:spPr>
        <a:xfrm>
          <a:off x="8750300" y="10131795"/>
          <a:ext cx="889000" cy="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53942</xdr:rowOff>
    </xdr:from>
    <xdr:to>
      <xdr:col>50</xdr:col>
      <xdr:colOff>165100</xdr:colOff>
      <xdr:row>58</xdr:row>
      <xdr:rowOff>155542</xdr:rowOff>
    </xdr:to>
    <xdr:sp macro="" textlink="">
      <xdr:nvSpPr>
        <xdr:cNvPr id="351" name="フローチャート: 判断 350"/>
        <xdr:cNvSpPr/>
      </xdr:nvSpPr>
      <xdr:spPr>
        <a:xfrm>
          <a:off x="9588500" y="999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619</xdr:rowOff>
    </xdr:from>
    <xdr:ext cx="534377" cy="259045"/>
    <xdr:sp macro="" textlink="">
      <xdr:nvSpPr>
        <xdr:cNvPr id="352" name="テキスト ボックス 351"/>
        <xdr:cNvSpPr txBox="1"/>
      </xdr:nvSpPr>
      <xdr:spPr>
        <a:xfrm>
          <a:off x="9372111" y="977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16245</xdr:rowOff>
    </xdr:from>
    <xdr:to>
      <xdr:col>45</xdr:col>
      <xdr:colOff>177800</xdr:colOff>
      <xdr:row>59</xdr:row>
      <xdr:rowOff>20984</xdr:rowOff>
    </xdr:to>
    <xdr:cxnSp macro="">
      <xdr:nvCxnSpPr>
        <xdr:cNvPr id="353" name="直線コネクタ 352"/>
        <xdr:cNvCxnSpPr/>
      </xdr:nvCxnSpPr>
      <xdr:spPr>
        <a:xfrm flipV="1">
          <a:off x="7861300" y="10131795"/>
          <a:ext cx="889000" cy="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64373</xdr:rowOff>
    </xdr:from>
    <xdr:to>
      <xdr:col>46</xdr:col>
      <xdr:colOff>38100</xdr:colOff>
      <xdr:row>58</xdr:row>
      <xdr:rowOff>165973</xdr:rowOff>
    </xdr:to>
    <xdr:sp macro="" textlink="">
      <xdr:nvSpPr>
        <xdr:cNvPr id="354" name="フローチャート: 判断 353"/>
        <xdr:cNvSpPr/>
      </xdr:nvSpPr>
      <xdr:spPr>
        <a:xfrm>
          <a:off x="8699500" y="100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11050</xdr:rowOff>
    </xdr:from>
    <xdr:ext cx="534377" cy="259045"/>
    <xdr:sp macro="" textlink="">
      <xdr:nvSpPr>
        <xdr:cNvPr id="355" name="テキスト ボックス 354"/>
        <xdr:cNvSpPr txBox="1"/>
      </xdr:nvSpPr>
      <xdr:spPr>
        <a:xfrm>
          <a:off x="8483111" y="978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20072</xdr:rowOff>
    </xdr:from>
    <xdr:to>
      <xdr:col>41</xdr:col>
      <xdr:colOff>50800</xdr:colOff>
      <xdr:row>59</xdr:row>
      <xdr:rowOff>20984</xdr:rowOff>
    </xdr:to>
    <xdr:cxnSp macro="">
      <xdr:nvCxnSpPr>
        <xdr:cNvPr id="356" name="直線コネクタ 355"/>
        <xdr:cNvCxnSpPr/>
      </xdr:nvCxnSpPr>
      <xdr:spPr>
        <a:xfrm>
          <a:off x="6972300" y="10135622"/>
          <a:ext cx="889000" cy="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90573</xdr:rowOff>
    </xdr:from>
    <xdr:to>
      <xdr:col>41</xdr:col>
      <xdr:colOff>101600</xdr:colOff>
      <xdr:row>59</xdr:row>
      <xdr:rowOff>20723</xdr:rowOff>
    </xdr:to>
    <xdr:sp macro="" textlink="">
      <xdr:nvSpPr>
        <xdr:cNvPr id="357" name="フローチャート: 判断 356"/>
        <xdr:cNvSpPr/>
      </xdr:nvSpPr>
      <xdr:spPr>
        <a:xfrm>
          <a:off x="7810500" y="1003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37250</xdr:rowOff>
    </xdr:from>
    <xdr:ext cx="534377" cy="259045"/>
    <xdr:sp macro="" textlink="">
      <xdr:nvSpPr>
        <xdr:cNvPr id="358" name="テキスト ボックス 357"/>
        <xdr:cNvSpPr txBox="1"/>
      </xdr:nvSpPr>
      <xdr:spPr>
        <a:xfrm>
          <a:off x="7594111" y="980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112680</xdr:rowOff>
    </xdr:from>
    <xdr:to>
      <xdr:col>36</xdr:col>
      <xdr:colOff>165100</xdr:colOff>
      <xdr:row>59</xdr:row>
      <xdr:rowOff>42830</xdr:rowOff>
    </xdr:to>
    <xdr:sp macro="" textlink="">
      <xdr:nvSpPr>
        <xdr:cNvPr id="359" name="フローチャート: 判断 358"/>
        <xdr:cNvSpPr/>
      </xdr:nvSpPr>
      <xdr:spPr>
        <a:xfrm>
          <a:off x="6921500" y="1005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59357</xdr:rowOff>
    </xdr:from>
    <xdr:ext cx="534377" cy="259045"/>
    <xdr:sp macro="" textlink="">
      <xdr:nvSpPr>
        <xdr:cNvPr id="360" name="テキスト ボックス 359"/>
        <xdr:cNvSpPr txBox="1"/>
      </xdr:nvSpPr>
      <xdr:spPr>
        <a:xfrm>
          <a:off x="6705111" y="983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132863</xdr:rowOff>
    </xdr:from>
    <xdr:to>
      <xdr:col>55</xdr:col>
      <xdr:colOff>50800</xdr:colOff>
      <xdr:row>59</xdr:row>
      <xdr:rowOff>63013</xdr:rowOff>
    </xdr:to>
    <xdr:sp macro="" textlink="">
      <xdr:nvSpPr>
        <xdr:cNvPr id="366" name="楕円 365"/>
        <xdr:cNvSpPr/>
      </xdr:nvSpPr>
      <xdr:spPr>
        <a:xfrm>
          <a:off x="10426700" y="1007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54460</xdr:rowOff>
    </xdr:from>
    <xdr:ext cx="534377" cy="259045"/>
    <xdr:sp macro="" textlink="">
      <xdr:nvSpPr>
        <xdr:cNvPr id="367" name="農林水産業費該当値テキスト"/>
        <xdr:cNvSpPr txBox="1"/>
      </xdr:nvSpPr>
      <xdr:spPr>
        <a:xfrm>
          <a:off x="10528300" y="999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140042</xdr:rowOff>
    </xdr:from>
    <xdr:to>
      <xdr:col>50</xdr:col>
      <xdr:colOff>165100</xdr:colOff>
      <xdr:row>59</xdr:row>
      <xdr:rowOff>70192</xdr:rowOff>
    </xdr:to>
    <xdr:sp macro="" textlink="">
      <xdr:nvSpPr>
        <xdr:cNvPr id="368" name="楕円 367"/>
        <xdr:cNvSpPr/>
      </xdr:nvSpPr>
      <xdr:spPr>
        <a:xfrm>
          <a:off x="9588500" y="1008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61319</xdr:rowOff>
    </xdr:from>
    <xdr:ext cx="534377" cy="259045"/>
    <xdr:sp macro="" textlink="">
      <xdr:nvSpPr>
        <xdr:cNvPr id="369" name="テキスト ボックス 368"/>
        <xdr:cNvSpPr txBox="1"/>
      </xdr:nvSpPr>
      <xdr:spPr>
        <a:xfrm>
          <a:off x="9372111" y="1017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136895</xdr:rowOff>
    </xdr:from>
    <xdr:to>
      <xdr:col>46</xdr:col>
      <xdr:colOff>38100</xdr:colOff>
      <xdr:row>59</xdr:row>
      <xdr:rowOff>67045</xdr:rowOff>
    </xdr:to>
    <xdr:sp macro="" textlink="">
      <xdr:nvSpPr>
        <xdr:cNvPr id="370" name="楕円 369"/>
        <xdr:cNvSpPr/>
      </xdr:nvSpPr>
      <xdr:spPr>
        <a:xfrm>
          <a:off x="8699500" y="1008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58172</xdr:rowOff>
    </xdr:from>
    <xdr:ext cx="534377" cy="259045"/>
    <xdr:sp macro="" textlink="">
      <xdr:nvSpPr>
        <xdr:cNvPr id="371" name="テキスト ボックス 370"/>
        <xdr:cNvSpPr txBox="1"/>
      </xdr:nvSpPr>
      <xdr:spPr>
        <a:xfrm>
          <a:off x="8483111" y="1017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141634</xdr:rowOff>
    </xdr:from>
    <xdr:to>
      <xdr:col>41</xdr:col>
      <xdr:colOff>101600</xdr:colOff>
      <xdr:row>59</xdr:row>
      <xdr:rowOff>71784</xdr:rowOff>
    </xdr:to>
    <xdr:sp macro="" textlink="">
      <xdr:nvSpPr>
        <xdr:cNvPr id="372" name="楕円 371"/>
        <xdr:cNvSpPr/>
      </xdr:nvSpPr>
      <xdr:spPr>
        <a:xfrm>
          <a:off x="7810500" y="1008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62911</xdr:rowOff>
    </xdr:from>
    <xdr:ext cx="534377" cy="259045"/>
    <xdr:sp macro="" textlink="">
      <xdr:nvSpPr>
        <xdr:cNvPr id="373" name="テキスト ボックス 372"/>
        <xdr:cNvSpPr txBox="1"/>
      </xdr:nvSpPr>
      <xdr:spPr>
        <a:xfrm>
          <a:off x="7594111" y="1017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140722</xdr:rowOff>
    </xdr:from>
    <xdr:to>
      <xdr:col>36</xdr:col>
      <xdr:colOff>165100</xdr:colOff>
      <xdr:row>59</xdr:row>
      <xdr:rowOff>70872</xdr:rowOff>
    </xdr:to>
    <xdr:sp macro="" textlink="">
      <xdr:nvSpPr>
        <xdr:cNvPr id="374" name="楕円 373"/>
        <xdr:cNvSpPr/>
      </xdr:nvSpPr>
      <xdr:spPr>
        <a:xfrm>
          <a:off x="6921500" y="1008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61999</xdr:rowOff>
    </xdr:from>
    <xdr:ext cx="534377" cy="259045"/>
    <xdr:sp macro="" textlink="">
      <xdr:nvSpPr>
        <xdr:cNvPr id="375" name="テキスト ボックス 374"/>
        <xdr:cNvSpPr txBox="1"/>
      </xdr:nvSpPr>
      <xdr:spPr>
        <a:xfrm>
          <a:off x="6705111" y="1017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59241</xdr:rowOff>
    </xdr:from>
    <xdr:to>
      <xdr:col>54</xdr:col>
      <xdr:colOff>189865</xdr:colOff>
      <xdr:row>79</xdr:row>
      <xdr:rowOff>39306</xdr:rowOff>
    </xdr:to>
    <xdr:cxnSp macro="">
      <xdr:nvCxnSpPr>
        <xdr:cNvPr id="399" name="直線コネクタ 398"/>
        <xdr:cNvCxnSpPr/>
      </xdr:nvCxnSpPr>
      <xdr:spPr>
        <a:xfrm flipV="1">
          <a:off x="10475595" y="12060741"/>
          <a:ext cx="1270" cy="15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商工費最小値テキスト"/>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5918</xdr:rowOff>
    </xdr:from>
    <xdr:ext cx="599010" cy="259045"/>
    <xdr:sp macro="" textlink="">
      <xdr:nvSpPr>
        <xdr:cNvPr id="402" name="商工費最大値テキスト"/>
        <xdr:cNvSpPr txBox="1"/>
      </xdr:nvSpPr>
      <xdr:spPr>
        <a:xfrm>
          <a:off x="10528300" y="118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59241</xdr:rowOff>
    </xdr:from>
    <xdr:to>
      <xdr:col>55</xdr:col>
      <xdr:colOff>88900</xdr:colOff>
      <xdr:row>70</xdr:row>
      <xdr:rowOff>59241</xdr:rowOff>
    </xdr:to>
    <xdr:cxnSp macro="">
      <xdr:nvCxnSpPr>
        <xdr:cNvPr id="403" name="直線コネクタ 402"/>
        <xdr:cNvCxnSpPr/>
      </xdr:nvCxnSpPr>
      <xdr:spPr>
        <a:xfrm>
          <a:off x="10388600" y="1206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147724</xdr:rowOff>
    </xdr:from>
    <xdr:to>
      <xdr:col>55</xdr:col>
      <xdr:colOff>0</xdr:colOff>
      <xdr:row>78</xdr:row>
      <xdr:rowOff>160975</xdr:rowOff>
    </xdr:to>
    <xdr:cxnSp macro="">
      <xdr:nvCxnSpPr>
        <xdr:cNvPr id="404" name="直線コネクタ 403"/>
        <xdr:cNvCxnSpPr/>
      </xdr:nvCxnSpPr>
      <xdr:spPr>
        <a:xfrm flipV="1">
          <a:off x="9639300" y="13520824"/>
          <a:ext cx="838200" cy="1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47122</xdr:rowOff>
    </xdr:from>
    <xdr:ext cx="534377" cy="259045"/>
    <xdr:sp macro="" textlink="">
      <xdr:nvSpPr>
        <xdr:cNvPr id="405" name="商工費平均値テキスト"/>
        <xdr:cNvSpPr txBox="1"/>
      </xdr:nvSpPr>
      <xdr:spPr>
        <a:xfrm>
          <a:off x="10528300" y="13248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24245</xdr:rowOff>
    </xdr:from>
    <xdr:to>
      <xdr:col>55</xdr:col>
      <xdr:colOff>50800</xdr:colOff>
      <xdr:row>78</xdr:row>
      <xdr:rowOff>125845</xdr:rowOff>
    </xdr:to>
    <xdr:sp macro="" textlink="">
      <xdr:nvSpPr>
        <xdr:cNvPr id="406" name="フローチャート: 判断 405"/>
        <xdr:cNvSpPr/>
      </xdr:nvSpPr>
      <xdr:spPr>
        <a:xfrm>
          <a:off x="104267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160975</xdr:rowOff>
    </xdr:from>
    <xdr:to>
      <xdr:col>50</xdr:col>
      <xdr:colOff>114300</xdr:colOff>
      <xdr:row>79</xdr:row>
      <xdr:rowOff>4026</xdr:rowOff>
    </xdr:to>
    <xdr:cxnSp macro="">
      <xdr:nvCxnSpPr>
        <xdr:cNvPr id="407" name="直線コネクタ 406"/>
        <xdr:cNvCxnSpPr/>
      </xdr:nvCxnSpPr>
      <xdr:spPr>
        <a:xfrm flipV="1">
          <a:off x="8750300" y="13534075"/>
          <a:ext cx="889000" cy="1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2794</xdr:rowOff>
    </xdr:from>
    <xdr:to>
      <xdr:col>50</xdr:col>
      <xdr:colOff>165100</xdr:colOff>
      <xdr:row>78</xdr:row>
      <xdr:rowOff>104394</xdr:rowOff>
    </xdr:to>
    <xdr:sp macro="" textlink="">
      <xdr:nvSpPr>
        <xdr:cNvPr id="408" name="フローチャート: 判断 407"/>
        <xdr:cNvSpPr/>
      </xdr:nvSpPr>
      <xdr:spPr>
        <a:xfrm>
          <a:off x="9588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120921</xdr:rowOff>
    </xdr:from>
    <xdr:ext cx="534377" cy="259045"/>
    <xdr:sp macro="" textlink="">
      <xdr:nvSpPr>
        <xdr:cNvPr id="409" name="テキスト ボックス 408"/>
        <xdr:cNvSpPr txBox="1"/>
      </xdr:nvSpPr>
      <xdr:spPr>
        <a:xfrm>
          <a:off x="9372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4026</xdr:rowOff>
    </xdr:from>
    <xdr:to>
      <xdr:col>45</xdr:col>
      <xdr:colOff>177800</xdr:colOff>
      <xdr:row>79</xdr:row>
      <xdr:rowOff>9536</xdr:rowOff>
    </xdr:to>
    <xdr:cxnSp macro="">
      <xdr:nvCxnSpPr>
        <xdr:cNvPr id="410" name="直線コネクタ 409"/>
        <xdr:cNvCxnSpPr/>
      </xdr:nvCxnSpPr>
      <xdr:spPr>
        <a:xfrm flipV="1">
          <a:off x="7861300" y="13548576"/>
          <a:ext cx="889000" cy="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27795</xdr:rowOff>
    </xdr:from>
    <xdr:to>
      <xdr:col>46</xdr:col>
      <xdr:colOff>38100</xdr:colOff>
      <xdr:row>78</xdr:row>
      <xdr:rowOff>129395</xdr:rowOff>
    </xdr:to>
    <xdr:sp macro="" textlink="">
      <xdr:nvSpPr>
        <xdr:cNvPr id="411" name="フローチャート: 判断 410"/>
        <xdr:cNvSpPr/>
      </xdr:nvSpPr>
      <xdr:spPr>
        <a:xfrm>
          <a:off x="8699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145922</xdr:rowOff>
    </xdr:from>
    <xdr:ext cx="534377" cy="259045"/>
    <xdr:sp macro="" textlink="">
      <xdr:nvSpPr>
        <xdr:cNvPr id="412" name="テキスト ボックス 411"/>
        <xdr:cNvSpPr txBox="1"/>
      </xdr:nvSpPr>
      <xdr:spPr>
        <a:xfrm>
          <a:off x="8483111" y="1317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9536</xdr:rowOff>
    </xdr:from>
    <xdr:to>
      <xdr:col>41</xdr:col>
      <xdr:colOff>50800</xdr:colOff>
      <xdr:row>79</xdr:row>
      <xdr:rowOff>11562</xdr:rowOff>
    </xdr:to>
    <xdr:cxnSp macro="">
      <xdr:nvCxnSpPr>
        <xdr:cNvPr id="413" name="直線コネクタ 412"/>
        <xdr:cNvCxnSpPr/>
      </xdr:nvCxnSpPr>
      <xdr:spPr>
        <a:xfrm flipV="1">
          <a:off x="6972300" y="13554086"/>
          <a:ext cx="889000" cy="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152619</xdr:rowOff>
    </xdr:from>
    <xdr:to>
      <xdr:col>41</xdr:col>
      <xdr:colOff>101600</xdr:colOff>
      <xdr:row>78</xdr:row>
      <xdr:rowOff>82769</xdr:rowOff>
    </xdr:to>
    <xdr:sp macro="" textlink="">
      <xdr:nvSpPr>
        <xdr:cNvPr id="414" name="フローチャート: 判断 413"/>
        <xdr:cNvSpPr/>
      </xdr:nvSpPr>
      <xdr:spPr>
        <a:xfrm>
          <a:off x="7810500" y="1335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99296</xdr:rowOff>
    </xdr:from>
    <xdr:ext cx="534377" cy="259045"/>
    <xdr:sp macro="" textlink="">
      <xdr:nvSpPr>
        <xdr:cNvPr id="415" name="テキスト ボックス 414"/>
        <xdr:cNvSpPr txBox="1"/>
      </xdr:nvSpPr>
      <xdr:spPr>
        <a:xfrm>
          <a:off x="7594111" y="1312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70841</xdr:rowOff>
    </xdr:from>
    <xdr:to>
      <xdr:col>36</xdr:col>
      <xdr:colOff>165100</xdr:colOff>
      <xdr:row>79</xdr:row>
      <xdr:rowOff>991</xdr:rowOff>
    </xdr:to>
    <xdr:sp macro="" textlink="">
      <xdr:nvSpPr>
        <xdr:cNvPr id="416" name="フローチャート: 判断 415"/>
        <xdr:cNvSpPr/>
      </xdr:nvSpPr>
      <xdr:spPr>
        <a:xfrm>
          <a:off x="6921500" y="134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17518</xdr:rowOff>
    </xdr:from>
    <xdr:ext cx="534377" cy="259045"/>
    <xdr:sp macro="" textlink="">
      <xdr:nvSpPr>
        <xdr:cNvPr id="417" name="テキスト ボックス 416"/>
        <xdr:cNvSpPr txBox="1"/>
      </xdr:nvSpPr>
      <xdr:spPr>
        <a:xfrm>
          <a:off x="6705111" y="1321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96924</xdr:rowOff>
    </xdr:from>
    <xdr:to>
      <xdr:col>55</xdr:col>
      <xdr:colOff>50800</xdr:colOff>
      <xdr:row>79</xdr:row>
      <xdr:rowOff>27074</xdr:rowOff>
    </xdr:to>
    <xdr:sp macro="" textlink="">
      <xdr:nvSpPr>
        <xdr:cNvPr id="423" name="楕円 422"/>
        <xdr:cNvSpPr/>
      </xdr:nvSpPr>
      <xdr:spPr>
        <a:xfrm>
          <a:off x="10426700" y="134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11851</xdr:rowOff>
    </xdr:from>
    <xdr:ext cx="469744" cy="259045"/>
    <xdr:sp macro="" textlink="">
      <xdr:nvSpPr>
        <xdr:cNvPr id="424" name="商工費該当値テキスト"/>
        <xdr:cNvSpPr txBox="1"/>
      </xdr:nvSpPr>
      <xdr:spPr>
        <a:xfrm>
          <a:off x="10528300" y="1338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110175</xdr:rowOff>
    </xdr:from>
    <xdr:to>
      <xdr:col>50</xdr:col>
      <xdr:colOff>165100</xdr:colOff>
      <xdr:row>79</xdr:row>
      <xdr:rowOff>40325</xdr:rowOff>
    </xdr:to>
    <xdr:sp macro="" textlink="">
      <xdr:nvSpPr>
        <xdr:cNvPr id="425" name="楕円 424"/>
        <xdr:cNvSpPr/>
      </xdr:nvSpPr>
      <xdr:spPr>
        <a:xfrm>
          <a:off x="9588500" y="1348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31452</xdr:rowOff>
    </xdr:from>
    <xdr:ext cx="469744" cy="259045"/>
    <xdr:sp macro="" textlink="">
      <xdr:nvSpPr>
        <xdr:cNvPr id="426" name="テキスト ボックス 425"/>
        <xdr:cNvSpPr txBox="1"/>
      </xdr:nvSpPr>
      <xdr:spPr>
        <a:xfrm>
          <a:off x="9404428" y="1357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124676</xdr:rowOff>
    </xdr:from>
    <xdr:to>
      <xdr:col>46</xdr:col>
      <xdr:colOff>38100</xdr:colOff>
      <xdr:row>79</xdr:row>
      <xdr:rowOff>54826</xdr:rowOff>
    </xdr:to>
    <xdr:sp macro="" textlink="">
      <xdr:nvSpPr>
        <xdr:cNvPr id="427" name="楕円 426"/>
        <xdr:cNvSpPr/>
      </xdr:nvSpPr>
      <xdr:spPr>
        <a:xfrm>
          <a:off x="8699500" y="1349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45953</xdr:rowOff>
    </xdr:from>
    <xdr:ext cx="469744" cy="259045"/>
    <xdr:sp macro="" textlink="">
      <xdr:nvSpPr>
        <xdr:cNvPr id="428" name="テキスト ボックス 427"/>
        <xdr:cNvSpPr txBox="1"/>
      </xdr:nvSpPr>
      <xdr:spPr>
        <a:xfrm>
          <a:off x="8515428" y="13590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130186</xdr:rowOff>
    </xdr:from>
    <xdr:to>
      <xdr:col>41</xdr:col>
      <xdr:colOff>101600</xdr:colOff>
      <xdr:row>79</xdr:row>
      <xdr:rowOff>60336</xdr:rowOff>
    </xdr:to>
    <xdr:sp macro="" textlink="">
      <xdr:nvSpPr>
        <xdr:cNvPr id="429" name="楕円 428"/>
        <xdr:cNvSpPr/>
      </xdr:nvSpPr>
      <xdr:spPr>
        <a:xfrm>
          <a:off x="7810500" y="1350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51463</xdr:rowOff>
    </xdr:from>
    <xdr:ext cx="469744" cy="259045"/>
    <xdr:sp macro="" textlink="">
      <xdr:nvSpPr>
        <xdr:cNvPr id="430" name="テキスト ボックス 429"/>
        <xdr:cNvSpPr txBox="1"/>
      </xdr:nvSpPr>
      <xdr:spPr>
        <a:xfrm>
          <a:off x="7626428" y="1359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132212</xdr:rowOff>
    </xdr:from>
    <xdr:to>
      <xdr:col>36</xdr:col>
      <xdr:colOff>165100</xdr:colOff>
      <xdr:row>79</xdr:row>
      <xdr:rowOff>62362</xdr:rowOff>
    </xdr:to>
    <xdr:sp macro="" textlink="">
      <xdr:nvSpPr>
        <xdr:cNvPr id="431" name="楕円 430"/>
        <xdr:cNvSpPr/>
      </xdr:nvSpPr>
      <xdr:spPr>
        <a:xfrm>
          <a:off x="6921500" y="1350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53489</xdr:rowOff>
    </xdr:from>
    <xdr:ext cx="469744" cy="259045"/>
    <xdr:sp macro="" textlink="">
      <xdr:nvSpPr>
        <xdr:cNvPr id="432" name="テキスト ボックス 431"/>
        <xdr:cNvSpPr txBox="1"/>
      </xdr:nvSpPr>
      <xdr:spPr>
        <a:xfrm>
          <a:off x="6737428" y="1359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30001</xdr:rowOff>
    </xdr:from>
    <xdr:to>
      <xdr:col>54</xdr:col>
      <xdr:colOff>189865</xdr:colOff>
      <xdr:row>98</xdr:row>
      <xdr:rowOff>129942</xdr:rowOff>
    </xdr:to>
    <xdr:cxnSp macro="">
      <xdr:nvCxnSpPr>
        <xdr:cNvPr id="454" name="直線コネクタ 453"/>
        <xdr:cNvCxnSpPr/>
      </xdr:nvCxnSpPr>
      <xdr:spPr>
        <a:xfrm flipV="1">
          <a:off x="10475595" y="15803401"/>
          <a:ext cx="1270" cy="112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150738</xdr:rowOff>
    </xdr:from>
    <xdr:ext cx="534377" cy="259045"/>
    <xdr:sp macro="" textlink="">
      <xdr:nvSpPr>
        <xdr:cNvPr id="455" name="土木費最小値テキスト"/>
        <xdr:cNvSpPr txBox="1"/>
      </xdr:nvSpPr>
      <xdr:spPr>
        <a:xfrm>
          <a:off x="10528300" y="169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129942</xdr:rowOff>
    </xdr:from>
    <xdr:to>
      <xdr:col>55</xdr:col>
      <xdr:colOff>88900</xdr:colOff>
      <xdr:row>98</xdr:row>
      <xdr:rowOff>129942</xdr:rowOff>
    </xdr:to>
    <xdr:cxnSp macro="">
      <xdr:nvCxnSpPr>
        <xdr:cNvPr id="456" name="直線コネクタ 455"/>
        <xdr:cNvCxnSpPr/>
      </xdr:nvCxnSpPr>
      <xdr:spPr>
        <a:xfrm>
          <a:off x="10388600" y="1693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148128</xdr:rowOff>
    </xdr:from>
    <xdr:ext cx="690189" cy="259045"/>
    <xdr:sp macro="" textlink="">
      <xdr:nvSpPr>
        <xdr:cNvPr id="457" name="土木費最大値テキスト"/>
        <xdr:cNvSpPr txBox="1"/>
      </xdr:nvSpPr>
      <xdr:spPr>
        <a:xfrm>
          <a:off x="10528300" y="15578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2,489,936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30001</xdr:rowOff>
    </xdr:from>
    <xdr:to>
      <xdr:col>55</xdr:col>
      <xdr:colOff>88900</xdr:colOff>
      <xdr:row>92</xdr:row>
      <xdr:rowOff>30001</xdr:rowOff>
    </xdr:to>
    <xdr:cxnSp macro="">
      <xdr:nvCxnSpPr>
        <xdr:cNvPr id="458" name="直線コネクタ 457"/>
        <xdr:cNvCxnSpPr/>
      </xdr:nvCxnSpPr>
      <xdr:spPr>
        <a:xfrm>
          <a:off x="10388600" y="1580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109641</xdr:rowOff>
    </xdr:from>
    <xdr:to>
      <xdr:col>55</xdr:col>
      <xdr:colOff>0</xdr:colOff>
      <xdr:row>98</xdr:row>
      <xdr:rowOff>110858</xdr:rowOff>
    </xdr:to>
    <xdr:cxnSp macro="">
      <xdr:nvCxnSpPr>
        <xdr:cNvPr id="459" name="直線コネクタ 458"/>
        <xdr:cNvCxnSpPr/>
      </xdr:nvCxnSpPr>
      <xdr:spPr>
        <a:xfrm>
          <a:off x="9639300" y="16911741"/>
          <a:ext cx="838200" cy="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68189</xdr:rowOff>
    </xdr:from>
    <xdr:ext cx="534377" cy="259045"/>
    <xdr:sp macro="" textlink="">
      <xdr:nvSpPr>
        <xdr:cNvPr id="460" name="土木費平均値テキスト"/>
        <xdr:cNvSpPr txBox="1"/>
      </xdr:nvSpPr>
      <xdr:spPr>
        <a:xfrm>
          <a:off x="10528300" y="1669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45312</xdr:rowOff>
    </xdr:from>
    <xdr:to>
      <xdr:col>55</xdr:col>
      <xdr:colOff>50800</xdr:colOff>
      <xdr:row>98</xdr:row>
      <xdr:rowOff>146912</xdr:rowOff>
    </xdr:to>
    <xdr:sp macro="" textlink="">
      <xdr:nvSpPr>
        <xdr:cNvPr id="461" name="フローチャート: 判断 460"/>
        <xdr:cNvSpPr/>
      </xdr:nvSpPr>
      <xdr:spPr>
        <a:xfrm>
          <a:off x="104267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109641</xdr:rowOff>
    </xdr:from>
    <xdr:to>
      <xdr:col>50</xdr:col>
      <xdr:colOff>114300</xdr:colOff>
      <xdr:row>98</xdr:row>
      <xdr:rowOff>110965</xdr:rowOff>
    </xdr:to>
    <xdr:cxnSp macro="">
      <xdr:nvCxnSpPr>
        <xdr:cNvPr id="462" name="直線コネクタ 461"/>
        <xdr:cNvCxnSpPr/>
      </xdr:nvCxnSpPr>
      <xdr:spPr>
        <a:xfrm flipV="1">
          <a:off x="8750300" y="16911741"/>
          <a:ext cx="889000" cy="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53006</xdr:rowOff>
    </xdr:from>
    <xdr:to>
      <xdr:col>50</xdr:col>
      <xdr:colOff>165100</xdr:colOff>
      <xdr:row>98</xdr:row>
      <xdr:rowOff>154606</xdr:rowOff>
    </xdr:to>
    <xdr:sp macro="" textlink="">
      <xdr:nvSpPr>
        <xdr:cNvPr id="463" name="フローチャート: 判断 462"/>
        <xdr:cNvSpPr/>
      </xdr:nvSpPr>
      <xdr:spPr>
        <a:xfrm>
          <a:off x="9588500" y="168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171133</xdr:rowOff>
    </xdr:from>
    <xdr:ext cx="534377" cy="259045"/>
    <xdr:sp macro="" textlink="">
      <xdr:nvSpPr>
        <xdr:cNvPr id="464" name="テキスト ボックス 463"/>
        <xdr:cNvSpPr txBox="1"/>
      </xdr:nvSpPr>
      <xdr:spPr>
        <a:xfrm>
          <a:off x="9372111" y="1663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108979</xdr:rowOff>
    </xdr:from>
    <xdr:to>
      <xdr:col>45</xdr:col>
      <xdr:colOff>177800</xdr:colOff>
      <xdr:row>98</xdr:row>
      <xdr:rowOff>110965</xdr:rowOff>
    </xdr:to>
    <xdr:cxnSp macro="">
      <xdr:nvCxnSpPr>
        <xdr:cNvPr id="465" name="直線コネクタ 464"/>
        <xdr:cNvCxnSpPr/>
      </xdr:nvCxnSpPr>
      <xdr:spPr>
        <a:xfrm>
          <a:off x="7861300" y="16911079"/>
          <a:ext cx="889000" cy="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48603</xdr:rowOff>
    </xdr:from>
    <xdr:to>
      <xdr:col>46</xdr:col>
      <xdr:colOff>38100</xdr:colOff>
      <xdr:row>98</xdr:row>
      <xdr:rowOff>150203</xdr:rowOff>
    </xdr:to>
    <xdr:sp macro="" textlink="">
      <xdr:nvSpPr>
        <xdr:cNvPr id="466" name="フローチャート: 判断 465"/>
        <xdr:cNvSpPr/>
      </xdr:nvSpPr>
      <xdr:spPr>
        <a:xfrm>
          <a:off x="8699500" y="168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166730</xdr:rowOff>
    </xdr:from>
    <xdr:ext cx="534377" cy="259045"/>
    <xdr:sp macro="" textlink="">
      <xdr:nvSpPr>
        <xdr:cNvPr id="467" name="テキスト ボックス 466"/>
        <xdr:cNvSpPr txBox="1"/>
      </xdr:nvSpPr>
      <xdr:spPr>
        <a:xfrm>
          <a:off x="8483111" y="1662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108979</xdr:rowOff>
    </xdr:from>
    <xdr:to>
      <xdr:col>41</xdr:col>
      <xdr:colOff>50800</xdr:colOff>
      <xdr:row>98</xdr:row>
      <xdr:rowOff>109986</xdr:rowOff>
    </xdr:to>
    <xdr:cxnSp macro="">
      <xdr:nvCxnSpPr>
        <xdr:cNvPr id="468" name="直線コネクタ 467"/>
        <xdr:cNvCxnSpPr/>
      </xdr:nvCxnSpPr>
      <xdr:spPr>
        <a:xfrm flipV="1">
          <a:off x="6972300" y="16911079"/>
          <a:ext cx="889000" cy="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55483</xdr:rowOff>
    </xdr:from>
    <xdr:to>
      <xdr:col>41</xdr:col>
      <xdr:colOff>101600</xdr:colOff>
      <xdr:row>98</xdr:row>
      <xdr:rowOff>157083</xdr:rowOff>
    </xdr:to>
    <xdr:sp macro="" textlink="">
      <xdr:nvSpPr>
        <xdr:cNvPr id="469" name="フローチャート: 判断 468"/>
        <xdr:cNvSpPr/>
      </xdr:nvSpPr>
      <xdr:spPr>
        <a:xfrm>
          <a:off x="7810500" y="1685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2160</xdr:rowOff>
    </xdr:from>
    <xdr:ext cx="534377" cy="259045"/>
    <xdr:sp macro="" textlink="">
      <xdr:nvSpPr>
        <xdr:cNvPr id="470" name="テキスト ボックス 469"/>
        <xdr:cNvSpPr txBox="1"/>
      </xdr:nvSpPr>
      <xdr:spPr>
        <a:xfrm>
          <a:off x="7594111" y="1663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64345</xdr:rowOff>
    </xdr:from>
    <xdr:to>
      <xdr:col>36</xdr:col>
      <xdr:colOff>165100</xdr:colOff>
      <xdr:row>98</xdr:row>
      <xdr:rowOff>165945</xdr:rowOff>
    </xdr:to>
    <xdr:sp macro="" textlink="">
      <xdr:nvSpPr>
        <xdr:cNvPr id="471" name="フローチャート: 判断 470"/>
        <xdr:cNvSpPr/>
      </xdr:nvSpPr>
      <xdr:spPr>
        <a:xfrm>
          <a:off x="6921500" y="16866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157072</xdr:rowOff>
    </xdr:from>
    <xdr:ext cx="534377" cy="259045"/>
    <xdr:sp macro="" textlink="">
      <xdr:nvSpPr>
        <xdr:cNvPr id="472" name="テキスト ボックス 471"/>
        <xdr:cNvSpPr txBox="1"/>
      </xdr:nvSpPr>
      <xdr:spPr>
        <a:xfrm>
          <a:off x="6705111" y="1695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60058</xdr:rowOff>
    </xdr:from>
    <xdr:to>
      <xdr:col>55</xdr:col>
      <xdr:colOff>50800</xdr:colOff>
      <xdr:row>98</xdr:row>
      <xdr:rowOff>161658</xdr:rowOff>
    </xdr:to>
    <xdr:sp macro="" textlink="">
      <xdr:nvSpPr>
        <xdr:cNvPr id="478" name="楕円 477"/>
        <xdr:cNvSpPr/>
      </xdr:nvSpPr>
      <xdr:spPr>
        <a:xfrm>
          <a:off x="10426700" y="168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23739</xdr:rowOff>
    </xdr:from>
    <xdr:ext cx="534377" cy="259045"/>
    <xdr:sp macro="" textlink="">
      <xdr:nvSpPr>
        <xdr:cNvPr id="479" name="土木費該当値テキスト"/>
        <xdr:cNvSpPr txBox="1"/>
      </xdr:nvSpPr>
      <xdr:spPr>
        <a:xfrm>
          <a:off x="10528300" y="1682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58841</xdr:rowOff>
    </xdr:from>
    <xdr:to>
      <xdr:col>50</xdr:col>
      <xdr:colOff>165100</xdr:colOff>
      <xdr:row>98</xdr:row>
      <xdr:rowOff>160441</xdr:rowOff>
    </xdr:to>
    <xdr:sp macro="" textlink="">
      <xdr:nvSpPr>
        <xdr:cNvPr id="480" name="楕円 479"/>
        <xdr:cNvSpPr/>
      </xdr:nvSpPr>
      <xdr:spPr>
        <a:xfrm>
          <a:off x="9588500" y="1686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151568</xdr:rowOff>
    </xdr:from>
    <xdr:ext cx="534377" cy="259045"/>
    <xdr:sp macro="" textlink="">
      <xdr:nvSpPr>
        <xdr:cNvPr id="481" name="テキスト ボックス 480"/>
        <xdr:cNvSpPr txBox="1"/>
      </xdr:nvSpPr>
      <xdr:spPr>
        <a:xfrm>
          <a:off x="9372111" y="1695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60165</xdr:rowOff>
    </xdr:from>
    <xdr:to>
      <xdr:col>46</xdr:col>
      <xdr:colOff>38100</xdr:colOff>
      <xdr:row>98</xdr:row>
      <xdr:rowOff>161765</xdr:rowOff>
    </xdr:to>
    <xdr:sp macro="" textlink="">
      <xdr:nvSpPr>
        <xdr:cNvPr id="482" name="楕円 481"/>
        <xdr:cNvSpPr/>
      </xdr:nvSpPr>
      <xdr:spPr>
        <a:xfrm>
          <a:off x="8699500" y="1686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152892</xdr:rowOff>
    </xdr:from>
    <xdr:ext cx="534377" cy="259045"/>
    <xdr:sp macro="" textlink="">
      <xdr:nvSpPr>
        <xdr:cNvPr id="483" name="テキスト ボックス 482"/>
        <xdr:cNvSpPr txBox="1"/>
      </xdr:nvSpPr>
      <xdr:spPr>
        <a:xfrm>
          <a:off x="8483111" y="1695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58179</xdr:rowOff>
    </xdr:from>
    <xdr:to>
      <xdr:col>41</xdr:col>
      <xdr:colOff>101600</xdr:colOff>
      <xdr:row>98</xdr:row>
      <xdr:rowOff>159779</xdr:rowOff>
    </xdr:to>
    <xdr:sp macro="" textlink="">
      <xdr:nvSpPr>
        <xdr:cNvPr id="484" name="楕円 483"/>
        <xdr:cNvSpPr/>
      </xdr:nvSpPr>
      <xdr:spPr>
        <a:xfrm>
          <a:off x="7810500" y="1686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150906</xdr:rowOff>
    </xdr:from>
    <xdr:ext cx="534377" cy="259045"/>
    <xdr:sp macro="" textlink="">
      <xdr:nvSpPr>
        <xdr:cNvPr id="485" name="テキスト ボックス 484"/>
        <xdr:cNvSpPr txBox="1"/>
      </xdr:nvSpPr>
      <xdr:spPr>
        <a:xfrm>
          <a:off x="7594111" y="1695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59186</xdr:rowOff>
    </xdr:from>
    <xdr:to>
      <xdr:col>36</xdr:col>
      <xdr:colOff>165100</xdr:colOff>
      <xdr:row>98</xdr:row>
      <xdr:rowOff>160786</xdr:rowOff>
    </xdr:to>
    <xdr:sp macro="" textlink="">
      <xdr:nvSpPr>
        <xdr:cNvPr id="486" name="楕円 485"/>
        <xdr:cNvSpPr/>
      </xdr:nvSpPr>
      <xdr:spPr>
        <a:xfrm>
          <a:off x="6921500" y="1686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5863</xdr:rowOff>
    </xdr:from>
    <xdr:ext cx="534377" cy="259045"/>
    <xdr:sp macro="" textlink="">
      <xdr:nvSpPr>
        <xdr:cNvPr id="487" name="テキスト ボックス 486"/>
        <xdr:cNvSpPr txBox="1"/>
      </xdr:nvSpPr>
      <xdr:spPr>
        <a:xfrm>
          <a:off x="6705111" y="1663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136919</xdr:rowOff>
    </xdr:to>
    <xdr:cxnSp macro="">
      <xdr:nvCxnSpPr>
        <xdr:cNvPr id="512" name="直線コネクタ 511"/>
        <xdr:cNvCxnSpPr/>
      </xdr:nvCxnSpPr>
      <xdr:spPr>
        <a:xfrm flipV="1">
          <a:off x="16317595" y="5153203"/>
          <a:ext cx="1269" cy="167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140746</xdr:rowOff>
    </xdr:from>
    <xdr:ext cx="534377" cy="259045"/>
    <xdr:sp macro="" textlink="">
      <xdr:nvSpPr>
        <xdr:cNvPr id="513" name="消防費最小値テキスト"/>
        <xdr:cNvSpPr txBox="1"/>
      </xdr:nvSpPr>
      <xdr:spPr>
        <a:xfrm>
          <a:off x="16370300" y="68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136919</xdr:rowOff>
    </xdr:from>
    <xdr:to>
      <xdr:col>86</xdr:col>
      <xdr:colOff>25400</xdr:colOff>
      <xdr:row>39</xdr:row>
      <xdr:rowOff>136919</xdr:rowOff>
    </xdr:to>
    <xdr:cxnSp macro="">
      <xdr:nvCxnSpPr>
        <xdr:cNvPr id="514" name="直線コネクタ 513"/>
        <xdr:cNvCxnSpPr/>
      </xdr:nvCxnSpPr>
      <xdr:spPr>
        <a:xfrm>
          <a:off x="16230600" y="682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99010" cy="259045"/>
    <xdr:sp macro="" textlink="">
      <xdr:nvSpPr>
        <xdr:cNvPr id="515" name="消防費最大値テキスト"/>
        <xdr:cNvSpPr txBox="1"/>
      </xdr:nvSpPr>
      <xdr:spPr>
        <a:xfrm>
          <a:off x="16370300" y="492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16" name="直線コネクタ 515"/>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118021</xdr:rowOff>
    </xdr:from>
    <xdr:to>
      <xdr:col>85</xdr:col>
      <xdr:colOff>127000</xdr:colOff>
      <xdr:row>37</xdr:row>
      <xdr:rowOff>154273</xdr:rowOff>
    </xdr:to>
    <xdr:cxnSp macro="">
      <xdr:nvCxnSpPr>
        <xdr:cNvPr id="517" name="直線コネクタ 516"/>
        <xdr:cNvCxnSpPr/>
      </xdr:nvCxnSpPr>
      <xdr:spPr>
        <a:xfrm flipV="1">
          <a:off x="15481300" y="6461671"/>
          <a:ext cx="838200" cy="3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82091</xdr:rowOff>
    </xdr:from>
    <xdr:ext cx="534377" cy="259045"/>
    <xdr:sp macro="" textlink="">
      <xdr:nvSpPr>
        <xdr:cNvPr id="518" name="消防費平均値テキスト"/>
        <xdr:cNvSpPr txBox="1"/>
      </xdr:nvSpPr>
      <xdr:spPr>
        <a:xfrm>
          <a:off x="16370300" y="6425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103664</xdr:rowOff>
    </xdr:from>
    <xdr:to>
      <xdr:col>85</xdr:col>
      <xdr:colOff>177800</xdr:colOff>
      <xdr:row>38</xdr:row>
      <xdr:rowOff>33813</xdr:rowOff>
    </xdr:to>
    <xdr:sp macro="" textlink="">
      <xdr:nvSpPr>
        <xdr:cNvPr id="519" name="フローチャート: 判断 518"/>
        <xdr:cNvSpPr/>
      </xdr:nvSpPr>
      <xdr:spPr>
        <a:xfrm>
          <a:off x="162687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154273</xdr:rowOff>
    </xdr:from>
    <xdr:to>
      <xdr:col>81</xdr:col>
      <xdr:colOff>50800</xdr:colOff>
      <xdr:row>39</xdr:row>
      <xdr:rowOff>64853</xdr:rowOff>
    </xdr:to>
    <xdr:cxnSp macro="">
      <xdr:nvCxnSpPr>
        <xdr:cNvPr id="520" name="直線コネクタ 519"/>
        <xdr:cNvCxnSpPr/>
      </xdr:nvCxnSpPr>
      <xdr:spPr>
        <a:xfrm flipV="1">
          <a:off x="14592300" y="6497923"/>
          <a:ext cx="889000" cy="25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84537</xdr:rowOff>
    </xdr:from>
    <xdr:to>
      <xdr:col>81</xdr:col>
      <xdr:colOff>101600</xdr:colOff>
      <xdr:row>38</xdr:row>
      <xdr:rowOff>14687</xdr:rowOff>
    </xdr:to>
    <xdr:sp macro="" textlink="">
      <xdr:nvSpPr>
        <xdr:cNvPr id="521" name="フローチャート: 判断 520"/>
        <xdr:cNvSpPr/>
      </xdr:nvSpPr>
      <xdr:spPr>
        <a:xfrm>
          <a:off x="15430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31214</xdr:rowOff>
    </xdr:from>
    <xdr:ext cx="534377" cy="259045"/>
    <xdr:sp macro="" textlink="">
      <xdr:nvSpPr>
        <xdr:cNvPr id="522" name="テキスト ボックス 521"/>
        <xdr:cNvSpPr txBox="1"/>
      </xdr:nvSpPr>
      <xdr:spPr>
        <a:xfrm>
          <a:off x="15214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23781</xdr:rowOff>
    </xdr:from>
    <xdr:to>
      <xdr:col>76</xdr:col>
      <xdr:colOff>114300</xdr:colOff>
      <xdr:row>39</xdr:row>
      <xdr:rowOff>64853</xdr:rowOff>
    </xdr:to>
    <xdr:cxnSp macro="">
      <xdr:nvCxnSpPr>
        <xdr:cNvPr id="523" name="直線コネクタ 522"/>
        <xdr:cNvCxnSpPr/>
      </xdr:nvCxnSpPr>
      <xdr:spPr>
        <a:xfrm>
          <a:off x="13703300" y="6710331"/>
          <a:ext cx="889000" cy="4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4" name="フローチャート: 判断 523"/>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142619</xdr:rowOff>
    </xdr:from>
    <xdr:ext cx="534377" cy="259045"/>
    <xdr:sp macro="" textlink="">
      <xdr:nvSpPr>
        <xdr:cNvPr id="525" name="テキスト ボックス 524"/>
        <xdr:cNvSpPr txBox="1"/>
      </xdr:nvSpPr>
      <xdr:spPr>
        <a:xfrm>
          <a:off x="14325111" y="61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23781</xdr:rowOff>
    </xdr:from>
    <xdr:to>
      <xdr:col>71</xdr:col>
      <xdr:colOff>177800</xdr:colOff>
      <xdr:row>39</xdr:row>
      <xdr:rowOff>30982</xdr:rowOff>
    </xdr:to>
    <xdr:cxnSp macro="">
      <xdr:nvCxnSpPr>
        <xdr:cNvPr id="526" name="直線コネクタ 525"/>
        <xdr:cNvCxnSpPr/>
      </xdr:nvCxnSpPr>
      <xdr:spPr>
        <a:xfrm flipV="1">
          <a:off x="12814300" y="6710331"/>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146717</xdr:rowOff>
    </xdr:from>
    <xdr:to>
      <xdr:col>72</xdr:col>
      <xdr:colOff>38100</xdr:colOff>
      <xdr:row>37</xdr:row>
      <xdr:rowOff>76867</xdr:rowOff>
    </xdr:to>
    <xdr:sp macro="" textlink="">
      <xdr:nvSpPr>
        <xdr:cNvPr id="527" name="フローチャート: 判断 526"/>
        <xdr:cNvSpPr/>
      </xdr:nvSpPr>
      <xdr:spPr>
        <a:xfrm>
          <a:off x="136525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93394</xdr:rowOff>
    </xdr:from>
    <xdr:ext cx="534377" cy="259045"/>
    <xdr:sp macro="" textlink="">
      <xdr:nvSpPr>
        <xdr:cNvPr id="528" name="テキスト ボックス 527"/>
        <xdr:cNvSpPr txBox="1"/>
      </xdr:nvSpPr>
      <xdr:spPr>
        <a:xfrm>
          <a:off x="13436111" y="609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4318</xdr:rowOff>
    </xdr:from>
    <xdr:to>
      <xdr:col>67</xdr:col>
      <xdr:colOff>101600</xdr:colOff>
      <xdr:row>38</xdr:row>
      <xdr:rowOff>105918</xdr:rowOff>
    </xdr:to>
    <xdr:sp macro="" textlink="">
      <xdr:nvSpPr>
        <xdr:cNvPr id="529" name="フローチャート: 判断 528"/>
        <xdr:cNvSpPr/>
      </xdr:nvSpPr>
      <xdr:spPr>
        <a:xfrm>
          <a:off x="12763500" y="651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122445</xdr:rowOff>
    </xdr:from>
    <xdr:ext cx="534377" cy="259045"/>
    <xdr:sp macro="" textlink="">
      <xdr:nvSpPr>
        <xdr:cNvPr id="530" name="テキスト ボックス 529"/>
        <xdr:cNvSpPr txBox="1"/>
      </xdr:nvSpPr>
      <xdr:spPr>
        <a:xfrm>
          <a:off x="12547111" y="629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67221</xdr:rowOff>
    </xdr:from>
    <xdr:to>
      <xdr:col>85</xdr:col>
      <xdr:colOff>177800</xdr:colOff>
      <xdr:row>37</xdr:row>
      <xdr:rowOff>168821</xdr:rowOff>
    </xdr:to>
    <xdr:sp macro="" textlink="">
      <xdr:nvSpPr>
        <xdr:cNvPr id="536" name="楕円 535"/>
        <xdr:cNvSpPr/>
      </xdr:nvSpPr>
      <xdr:spPr>
        <a:xfrm>
          <a:off x="16268700" y="641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90098</xdr:rowOff>
    </xdr:from>
    <xdr:ext cx="534377" cy="259045"/>
    <xdr:sp macro="" textlink="">
      <xdr:nvSpPr>
        <xdr:cNvPr id="537" name="消防費該当値テキスト"/>
        <xdr:cNvSpPr txBox="1"/>
      </xdr:nvSpPr>
      <xdr:spPr>
        <a:xfrm>
          <a:off x="16370300" y="626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103473</xdr:rowOff>
    </xdr:from>
    <xdr:to>
      <xdr:col>81</xdr:col>
      <xdr:colOff>101600</xdr:colOff>
      <xdr:row>38</xdr:row>
      <xdr:rowOff>33623</xdr:rowOff>
    </xdr:to>
    <xdr:sp macro="" textlink="">
      <xdr:nvSpPr>
        <xdr:cNvPr id="538" name="楕円 537"/>
        <xdr:cNvSpPr/>
      </xdr:nvSpPr>
      <xdr:spPr>
        <a:xfrm>
          <a:off x="15430500" y="644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24751</xdr:rowOff>
    </xdr:from>
    <xdr:ext cx="534377" cy="259045"/>
    <xdr:sp macro="" textlink="">
      <xdr:nvSpPr>
        <xdr:cNvPr id="539" name="テキスト ボックス 538"/>
        <xdr:cNvSpPr txBox="1"/>
      </xdr:nvSpPr>
      <xdr:spPr>
        <a:xfrm>
          <a:off x="15214111" y="653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14053</xdr:rowOff>
    </xdr:from>
    <xdr:to>
      <xdr:col>76</xdr:col>
      <xdr:colOff>165100</xdr:colOff>
      <xdr:row>39</xdr:row>
      <xdr:rowOff>115653</xdr:rowOff>
    </xdr:to>
    <xdr:sp macro="" textlink="">
      <xdr:nvSpPr>
        <xdr:cNvPr id="540" name="楕円 539"/>
        <xdr:cNvSpPr/>
      </xdr:nvSpPr>
      <xdr:spPr>
        <a:xfrm>
          <a:off x="14541500" y="670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106780</xdr:rowOff>
    </xdr:from>
    <xdr:ext cx="534377" cy="259045"/>
    <xdr:sp macro="" textlink="">
      <xdr:nvSpPr>
        <xdr:cNvPr id="541" name="テキスト ボックス 540"/>
        <xdr:cNvSpPr txBox="1"/>
      </xdr:nvSpPr>
      <xdr:spPr>
        <a:xfrm>
          <a:off x="14325111" y="679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144431</xdr:rowOff>
    </xdr:from>
    <xdr:to>
      <xdr:col>72</xdr:col>
      <xdr:colOff>38100</xdr:colOff>
      <xdr:row>39</xdr:row>
      <xdr:rowOff>74581</xdr:rowOff>
    </xdr:to>
    <xdr:sp macro="" textlink="">
      <xdr:nvSpPr>
        <xdr:cNvPr id="542" name="楕円 541"/>
        <xdr:cNvSpPr/>
      </xdr:nvSpPr>
      <xdr:spPr>
        <a:xfrm>
          <a:off x="13652500" y="665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65708</xdr:rowOff>
    </xdr:from>
    <xdr:ext cx="534377" cy="259045"/>
    <xdr:sp macro="" textlink="">
      <xdr:nvSpPr>
        <xdr:cNvPr id="543" name="テキスト ボックス 542"/>
        <xdr:cNvSpPr txBox="1"/>
      </xdr:nvSpPr>
      <xdr:spPr>
        <a:xfrm>
          <a:off x="13436111" y="675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151632</xdr:rowOff>
    </xdr:from>
    <xdr:to>
      <xdr:col>67</xdr:col>
      <xdr:colOff>101600</xdr:colOff>
      <xdr:row>39</xdr:row>
      <xdr:rowOff>81782</xdr:rowOff>
    </xdr:to>
    <xdr:sp macro="" textlink="">
      <xdr:nvSpPr>
        <xdr:cNvPr id="544" name="楕円 543"/>
        <xdr:cNvSpPr/>
      </xdr:nvSpPr>
      <xdr:spPr>
        <a:xfrm>
          <a:off x="12763500" y="666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72909</xdr:rowOff>
    </xdr:from>
    <xdr:ext cx="534377" cy="259045"/>
    <xdr:sp macro="" textlink="">
      <xdr:nvSpPr>
        <xdr:cNvPr id="545" name="テキスト ボックス 544"/>
        <xdr:cNvSpPr txBox="1"/>
      </xdr:nvSpPr>
      <xdr:spPr>
        <a:xfrm>
          <a:off x="12547111" y="675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99887</xdr:rowOff>
    </xdr:from>
    <xdr:to>
      <xdr:col>85</xdr:col>
      <xdr:colOff>126364</xdr:colOff>
      <xdr:row>57</xdr:row>
      <xdr:rowOff>163918</xdr:rowOff>
    </xdr:to>
    <xdr:cxnSp macro="">
      <xdr:nvCxnSpPr>
        <xdr:cNvPr id="567" name="直線コネクタ 566"/>
        <xdr:cNvCxnSpPr/>
      </xdr:nvCxnSpPr>
      <xdr:spPr>
        <a:xfrm flipV="1">
          <a:off x="16317595" y="9015287"/>
          <a:ext cx="1269" cy="92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167745</xdr:rowOff>
    </xdr:from>
    <xdr:ext cx="534377" cy="259045"/>
    <xdr:sp macro="" textlink="">
      <xdr:nvSpPr>
        <xdr:cNvPr id="568" name="教育費最小値テキスト"/>
        <xdr:cNvSpPr txBox="1"/>
      </xdr:nvSpPr>
      <xdr:spPr>
        <a:xfrm>
          <a:off x="16370300" y="99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163918</xdr:rowOff>
    </xdr:from>
    <xdr:to>
      <xdr:col>86</xdr:col>
      <xdr:colOff>25400</xdr:colOff>
      <xdr:row>57</xdr:row>
      <xdr:rowOff>163918</xdr:rowOff>
    </xdr:to>
    <xdr:cxnSp macro="">
      <xdr:nvCxnSpPr>
        <xdr:cNvPr id="569" name="直線コネクタ 568"/>
        <xdr:cNvCxnSpPr/>
      </xdr:nvCxnSpPr>
      <xdr:spPr>
        <a:xfrm>
          <a:off x="16230600" y="993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46564</xdr:rowOff>
    </xdr:from>
    <xdr:ext cx="599010" cy="259045"/>
    <xdr:sp macro="" textlink="">
      <xdr:nvSpPr>
        <xdr:cNvPr id="570" name="教育費最大値テキスト"/>
        <xdr:cNvSpPr txBox="1"/>
      </xdr:nvSpPr>
      <xdr:spPr>
        <a:xfrm>
          <a:off x="16370300" y="87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99887</xdr:rowOff>
    </xdr:from>
    <xdr:to>
      <xdr:col>86</xdr:col>
      <xdr:colOff>25400</xdr:colOff>
      <xdr:row>52</xdr:row>
      <xdr:rowOff>99887</xdr:rowOff>
    </xdr:to>
    <xdr:cxnSp macro="">
      <xdr:nvCxnSpPr>
        <xdr:cNvPr id="571" name="直線コネクタ 570"/>
        <xdr:cNvCxnSpPr/>
      </xdr:nvCxnSpPr>
      <xdr:spPr>
        <a:xfrm>
          <a:off x="16230600" y="90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132929</xdr:rowOff>
    </xdr:from>
    <xdr:to>
      <xdr:col>85</xdr:col>
      <xdr:colOff>127000</xdr:colOff>
      <xdr:row>57</xdr:row>
      <xdr:rowOff>133445</xdr:rowOff>
    </xdr:to>
    <xdr:cxnSp macro="">
      <xdr:nvCxnSpPr>
        <xdr:cNvPr id="572" name="直線コネクタ 571"/>
        <xdr:cNvCxnSpPr/>
      </xdr:nvCxnSpPr>
      <xdr:spPr>
        <a:xfrm>
          <a:off x="15481300" y="9905579"/>
          <a:ext cx="838200" cy="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148641</xdr:rowOff>
    </xdr:from>
    <xdr:ext cx="534377" cy="259045"/>
    <xdr:sp macro="" textlink="">
      <xdr:nvSpPr>
        <xdr:cNvPr id="573" name="教育費平均値テキスト"/>
        <xdr:cNvSpPr txBox="1"/>
      </xdr:nvSpPr>
      <xdr:spPr>
        <a:xfrm>
          <a:off x="16370300" y="957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125764</xdr:rowOff>
    </xdr:from>
    <xdr:to>
      <xdr:col>85</xdr:col>
      <xdr:colOff>177800</xdr:colOff>
      <xdr:row>57</xdr:row>
      <xdr:rowOff>55914</xdr:rowOff>
    </xdr:to>
    <xdr:sp macro="" textlink="">
      <xdr:nvSpPr>
        <xdr:cNvPr id="574" name="フローチャート: 判断 573"/>
        <xdr:cNvSpPr/>
      </xdr:nvSpPr>
      <xdr:spPr>
        <a:xfrm>
          <a:off x="162687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132929</xdr:rowOff>
    </xdr:from>
    <xdr:to>
      <xdr:col>81</xdr:col>
      <xdr:colOff>50800</xdr:colOff>
      <xdr:row>57</xdr:row>
      <xdr:rowOff>147966</xdr:rowOff>
    </xdr:to>
    <xdr:cxnSp macro="">
      <xdr:nvCxnSpPr>
        <xdr:cNvPr id="575" name="直線コネクタ 574"/>
        <xdr:cNvCxnSpPr/>
      </xdr:nvCxnSpPr>
      <xdr:spPr>
        <a:xfrm flipV="1">
          <a:off x="14592300" y="9905579"/>
          <a:ext cx="889000" cy="1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100257</xdr:rowOff>
    </xdr:from>
    <xdr:to>
      <xdr:col>81</xdr:col>
      <xdr:colOff>101600</xdr:colOff>
      <xdr:row>57</xdr:row>
      <xdr:rowOff>30407</xdr:rowOff>
    </xdr:to>
    <xdr:sp macro="" textlink="">
      <xdr:nvSpPr>
        <xdr:cNvPr id="576" name="フローチャート: 判断 575"/>
        <xdr:cNvSpPr/>
      </xdr:nvSpPr>
      <xdr:spPr>
        <a:xfrm>
          <a:off x="15430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46934</xdr:rowOff>
    </xdr:from>
    <xdr:ext cx="534377" cy="259045"/>
    <xdr:sp macro="" textlink="">
      <xdr:nvSpPr>
        <xdr:cNvPr id="577" name="テキスト ボックス 576"/>
        <xdr:cNvSpPr txBox="1"/>
      </xdr:nvSpPr>
      <xdr:spPr>
        <a:xfrm>
          <a:off x="15214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141735</xdr:rowOff>
    </xdr:from>
    <xdr:to>
      <xdr:col>76</xdr:col>
      <xdr:colOff>114300</xdr:colOff>
      <xdr:row>57</xdr:row>
      <xdr:rowOff>147966</xdr:rowOff>
    </xdr:to>
    <xdr:cxnSp macro="">
      <xdr:nvCxnSpPr>
        <xdr:cNvPr id="578" name="直線コネクタ 577"/>
        <xdr:cNvCxnSpPr/>
      </xdr:nvCxnSpPr>
      <xdr:spPr>
        <a:xfrm>
          <a:off x="13703300" y="9914385"/>
          <a:ext cx="889000" cy="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73854</xdr:rowOff>
    </xdr:from>
    <xdr:to>
      <xdr:col>76</xdr:col>
      <xdr:colOff>165100</xdr:colOff>
      <xdr:row>57</xdr:row>
      <xdr:rowOff>4004</xdr:rowOff>
    </xdr:to>
    <xdr:sp macro="" textlink="">
      <xdr:nvSpPr>
        <xdr:cNvPr id="579" name="フローチャート: 判断 578"/>
        <xdr:cNvSpPr/>
      </xdr:nvSpPr>
      <xdr:spPr>
        <a:xfrm>
          <a:off x="14541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20531</xdr:rowOff>
    </xdr:from>
    <xdr:ext cx="534377" cy="259045"/>
    <xdr:sp macro="" textlink="">
      <xdr:nvSpPr>
        <xdr:cNvPr id="580" name="テキスト ボックス 579"/>
        <xdr:cNvSpPr txBox="1"/>
      </xdr:nvSpPr>
      <xdr:spPr>
        <a:xfrm>
          <a:off x="14325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141735</xdr:rowOff>
    </xdr:from>
    <xdr:to>
      <xdr:col>71</xdr:col>
      <xdr:colOff>177800</xdr:colOff>
      <xdr:row>57</xdr:row>
      <xdr:rowOff>154143</xdr:rowOff>
    </xdr:to>
    <xdr:cxnSp macro="">
      <xdr:nvCxnSpPr>
        <xdr:cNvPr id="581" name="直線コネクタ 580"/>
        <xdr:cNvCxnSpPr/>
      </xdr:nvCxnSpPr>
      <xdr:spPr>
        <a:xfrm flipV="1">
          <a:off x="12814300" y="9914385"/>
          <a:ext cx="889000" cy="1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113099</xdr:rowOff>
    </xdr:from>
    <xdr:to>
      <xdr:col>72</xdr:col>
      <xdr:colOff>38100</xdr:colOff>
      <xdr:row>57</xdr:row>
      <xdr:rowOff>43249</xdr:rowOff>
    </xdr:to>
    <xdr:sp macro="" textlink="">
      <xdr:nvSpPr>
        <xdr:cNvPr id="582" name="フローチャート: 判断 581"/>
        <xdr:cNvSpPr/>
      </xdr:nvSpPr>
      <xdr:spPr>
        <a:xfrm>
          <a:off x="13652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59776</xdr:rowOff>
    </xdr:from>
    <xdr:ext cx="534377" cy="259045"/>
    <xdr:sp macro="" textlink="">
      <xdr:nvSpPr>
        <xdr:cNvPr id="583" name="テキスト ボックス 582"/>
        <xdr:cNvSpPr txBox="1"/>
      </xdr:nvSpPr>
      <xdr:spPr>
        <a:xfrm>
          <a:off x="13436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147979</xdr:rowOff>
    </xdr:from>
    <xdr:to>
      <xdr:col>67</xdr:col>
      <xdr:colOff>101600</xdr:colOff>
      <xdr:row>57</xdr:row>
      <xdr:rowOff>78129</xdr:rowOff>
    </xdr:to>
    <xdr:sp macro="" textlink="">
      <xdr:nvSpPr>
        <xdr:cNvPr id="584" name="フローチャート: 判断 583"/>
        <xdr:cNvSpPr/>
      </xdr:nvSpPr>
      <xdr:spPr>
        <a:xfrm>
          <a:off x="12763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94656</xdr:rowOff>
    </xdr:from>
    <xdr:ext cx="534377" cy="259045"/>
    <xdr:sp macro="" textlink="">
      <xdr:nvSpPr>
        <xdr:cNvPr id="585" name="テキスト ボックス 584"/>
        <xdr:cNvSpPr txBox="1"/>
      </xdr:nvSpPr>
      <xdr:spPr>
        <a:xfrm>
          <a:off x="12547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82645</xdr:rowOff>
    </xdr:from>
    <xdr:to>
      <xdr:col>85</xdr:col>
      <xdr:colOff>177800</xdr:colOff>
      <xdr:row>58</xdr:row>
      <xdr:rowOff>12795</xdr:rowOff>
    </xdr:to>
    <xdr:sp macro="" textlink="">
      <xdr:nvSpPr>
        <xdr:cNvPr id="591" name="楕円 590"/>
        <xdr:cNvSpPr/>
      </xdr:nvSpPr>
      <xdr:spPr>
        <a:xfrm>
          <a:off x="16268700" y="985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169022</xdr:rowOff>
    </xdr:from>
    <xdr:ext cx="534377" cy="259045"/>
    <xdr:sp macro="" textlink="">
      <xdr:nvSpPr>
        <xdr:cNvPr id="592" name="教育費該当値テキスト"/>
        <xdr:cNvSpPr txBox="1"/>
      </xdr:nvSpPr>
      <xdr:spPr>
        <a:xfrm>
          <a:off x="16370300" y="977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82129</xdr:rowOff>
    </xdr:from>
    <xdr:to>
      <xdr:col>81</xdr:col>
      <xdr:colOff>101600</xdr:colOff>
      <xdr:row>58</xdr:row>
      <xdr:rowOff>12279</xdr:rowOff>
    </xdr:to>
    <xdr:sp macro="" textlink="">
      <xdr:nvSpPr>
        <xdr:cNvPr id="593" name="楕円 592"/>
        <xdr:cNvSpPr/>
      </xdr:nvSpPr>
      <xdr:spPr>
        <a:xfrm>
          <a:off x="15430500" y="985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3406</xdr:rowOff>
    </xdr:from>
    <xdr:ext cx="534377" cy="259045"/>
    <xdr:sp macro="" textlink="">
      <xdr:nvSpPr>
        <xdr:cNvPr id="594" name="テキスト ボックス 593"/>
        <xdr:cNvSpPr txBox="1"/>
      </xdr:nvSpPr>
      <xdr:spPr>
        <a:xfrm>
          <a:off x="15214111" y="994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97166</xdr:rowOff>
    </xdr:from>
    <xdr:to>
      <xdr:col>76</xdr:col>
      <xdr:colOff>165100</xdr:colOff>
      <xdr:row>58</xdr:row>
      <xdr:rowOff>27316</xdr:rowOff>
    </xdr:to>
    <xdr:sp macro="" textlink="">
      <xdr:nvSpPr>
        <xdr:cNvPr id="595" name="楕円 594"/>
        <xdr:cNvSpPr/>
      </xdr:nvSpPr>
      <xdr:spPr>
        <a:xfrm>
          <a:off x="14541500" y="986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18443</xdr:rowOff>
    </xdr:from>
    <xdr:ext cx="534377" cy="259045"/>
    <xdr:sp macro="" textlink="">
      <xdr:nvSpPr>
        <xdr:cNvPr id="596" name="テキスト ボックス 595"/>
        <xdr:cNvSpPr txBox="1"/>
      </xdr:nvSpPr>
      <xdr:spPr>
        <a:xfrm>
          <a:off x="14325111" y="996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90935</xdr:rowOff>
    </xdr:from>
    <xdr:to>
      <xdr:col>72</xdr:col>
      <xdr:colOff>38100</xdr:colOff>
      <xdr:row>58</xdr:row>
      <xdr:rowOff>21085</xdr:rowOff>
    </xdr:to>
    <xdr:sp macro="" textlink="">
      <xdr:nvSpPr>
        <xdr:cNvPr id="597" name="楕円 596"/>
        <xdr:cNvSpPr/>
      </xdr:nvSpPr>
      <xdr:spPr>
        <a:xfrm>
          <a:off x="13652500" y="986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12212</xdr:rowOff>
    </xdr:from>
    <xdr:ext cx="534377" cy="259045"/>
    <xdr:sp macro="" textlink="">
      <xdr:nvSpPr>
        <xdr:cNvPr id="598" name="テキスト ボックス 597"/>
        <xdr:cNvSpPr txBox="1"/>
      </xdr:nvSpPr>
      <xdr:spPr>
        <a:xfrm>
          <a:off x="13436111" y="995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103343</xdr:rowOff>
    </xdr:from>
    <xdr:to>
      <xdr:col>67</xdr:col>
      <xdr:colOff>101600</xdr:colOff>
      <xdr:row>58</xdr:row>
      <xdr:rowOff>33493</xdr:rowOff>
    </xdr:to>
    <xdr:sp macro="" textlink="">
      <xdr:nvSpPr>
        <xdr:cNvPr id="599" name="楕円 598"/>
        <xdr:cNvSpPr/>
      </xdr:nvSpPr>
      <xdr:spPr>
        <a:xfrm>
          <a:off x="12763500" y="987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24620</xdr:rowOff>
    </xdr:from>
    <xdr:ext cx="534377" cy="259045"/>
    <xdr:sp macro="" textlink="">
      <xdr:nvSpPr>
        <xdr:cNvPr id="600" name="テキスト ボックス 599"/>
        <xdr:cNvSpPr txBox="1"/>
      </xdr:nvSpPr>
      <xdr:spPr>
        <a:xfrm>
          <a:off x="12547111" y="996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154989</xdr:rowOff>
    </xdr:from>
    <xdr:to>
      <xdr:col>85</xdr:col>
      <xdr:colOff>126364</xdr:colOff>
      <xdr:row>78</xdr:row>
      <xdr:rowOff>139700</xdr:rowOff>
    </xdr:to>
    <xdr:cxnSp macro="">
      <xdr:nvCxnSpPr>
        <xdr:cNvPr id="622" name="直線コネクタ 621"/>
        <xdr:cNvCxnSpPr/>
      </xdr:nvCxnSpPr>
      <xdr:spPr>
        <a:xfrm flipV="1">
          <a:off x="16317595" y="12156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632</xdr:rowOff>
    </xdr:from>
    <xdr:ext cx="249299" cy="259045"/>
    <xdr:sp macro="" textlink="">
      <xdr:nvSpPr>
        <xdr:cNvPr id="623" name="災害復旧費最小値テキスト"/>
        <xdr:cNvSpPr txBox="1"/>
      </xdr:nvSpPr>
      <xdr:spPr>
        <a:xfrm>
          <a:off x="16370300" y="13545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101666</xdr:rowOff>
    </xdr:from>
    <xdr:ext cx="599010" cy="259045"/>
    <xdr:sp macro="" textlink="">
      <xdr:nvSpPr>
        <xdr:cNvPr id="625" name="災害復旧費最大値テキスト"/>
        <xdr:cNvSpPr txBox="1"/>
      </xdr:nvSpPr>
      <xdr:spPr>
        <a:xfrm>
          <a:off x="16370300" y="119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593,312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154989</xdr:rowOff>
    </xdr:from>
    <xdr:to>
      <xdr:col>86</xdr:col>
      <xdr:colOff>25400</xdr:colOff>
      <xdr:row>70</xdr:row>
      <xdr:rowOff>154989</xdr:rowOff>
    </xdr:to>
    <xdr:cxnSp macro="">
      <xdr:nvCxnSpPr>
        <xdr:cNvPr id="626" name="直線コネクタ 625"/>
        <xdr:cNvCxnSpPr/>
      </xdr:nvCxnSpPr>
      <xdr:spPr>
        <a:xfrm>
          <a:off x="16230600" y="1215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7" name="直線コネクタ 626"/>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89532</xdr:rowOff>
    </xdr:from>
    <xdr:ext cx="469744" cy="259045"/>
    <xdr:sp macro="" textlink="">
      <xdr:nvSpPr>
        <xdr:cNvPr id="628" name="災害復旧費平均値テキスト"/>
        <xdr:cNvSpPr txBox="1"/>
      </xdr:nvSpPr>
      <xdr:spPr>
        <a:xfrm>
          <a:off x="16370300" y="13291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66655</xdr:rowOff>
    </xdr:from>
    <xdr:to>
      <xdr:col>85</xdr:col>
      <xdr:colOff>177800</xdr:colOff>
      <xdr:row>78</xdr:row>
      <xdr:rowOff>168255</xdr:rowOff>
    </xdr:to>
    <xdr:sp macro="" textlink="">
      <xdr:nvSpPr>
        <xdr:cNvPr id="629" name="フローチャート: 判断 628"/>
        <xdr:cNvSpPr/>
      </xdr:nvSpPr>
      <xdr:spPr>
        <a:xfrm>
          <a:off x="162687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0" name="直線コネクタ 629"/>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66641</xdr:rowOff>
    </xdr:from>
    <xdr:to>
      <xdr:col>81</xdr:col>
      <xdr:colOff>101600</xdr:colOff>
      <xdr:row>78</xdr:row>
      <xdr:rowOff>168241</xdr:rowOff>
    </xdr:to>
    <xdr:sp macro="" textlink="">
      <xdr:nvSpPr>
        <xdr:cNvPr id="631" name="フローチャート: 判断 630"/>
        <xdr:cNvSpPr/>
      </xdr:nvSpPr>
      <xdr:spPr>
        <a:xfrm>
          <a:off x="15430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13318</xdr:rowOff>
    </xdr:from>
    <xdr:ext cx="469744" cy="259045"/>
    <xdr:sp macro="" textlink="">
      <xdr:nvSpPr>
        <xdr:cNvPr id="632" name="テキスト ボックス 631"/>
        <xdr:cNvSpPr txBox="1"/>
      </xdr:nvSpPr>
      <xdr:spPr>
        <a:xfrm>
          <a:off x="15246428" y="1321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3" name="直線コネクタ 632"/>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67849</xdr:rowOff>
    </xdr:from>
    <xdr:to>
      <xdr:col>76</xdr:col>
      <xdr:colOff>165100</xdr:colOff>
      <xdr:row>78</xdr:row>
      <xdr:rowOff>169449</xdr:rowOff>
    </xdr:to>
    <xdr:sp macro="" textlink="">
      <xdr:nvSpPr>
        <xdr:cNvPr id="634" name="フローチャート: 判断 633"/>
        <xdr:cNvSpPr/>
      </xdr:nvSpPr>
      <xdr:spPr>
        <a:xfrm>
          <a:off x="145415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14526</xdr:rowOff>
    </xdr:from>
    <xdr:ext cx="469744" cy="259045"/>
    <xdr:sp macro="" textlink="">
      <xdr:nvSpPr>
        <xdr:cNvPr id="635" name="テキスト ボックス 634"/>
        <xdr:cNvSpPr txBox="1"/>
      </xdr:nvSpPr>
      <xdr:spPr>
        <a:xfrm>
          <a:off x="14357428" y="1321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139271</xdr:rowOff>
    </xdr:from>
    <xdr:to>
      <xdr:col>71</xdr:col>
      <xdr:colOff>177800</xdr:colOff>
      <xdr:row>78</xdr:row>
      <xdr:rowOff>139700</xdr:rowOff>
    </xdr:to>
    <xdr:cxnSp macro="">
      <xdr:nvCxnSpPr>
        <xdr:cNvPr id="636" name="直線コネクタ 635"/>
        <xdr:cNvCxnSpPr/>
      </xdr:nvCxnSpPr>
      <xdr:spPr>
        <a:xfrm>
          <a:off x="12814300" y="13512371"/>
          <a:ext cx="889000" cy="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66836</xdr:rowOff>
    </xdr:from>
    <xdr:to>
      <xdr:col>72</xdr:col>
      <xdr:colOff>38100</xdr:colOff>
      <xdr:row>78</xdr:row>
      <xdr:rowOff>168436</xdr:rowOff>
    </xdr:to>
    <xdr:sp macro="" textlink="">
      <xdr:nvSpPr>
        <xdr:cNvPr id="637" name="フローチャート: 判断 636"/>
        <xdr:cNvSpPr/>
      </xdr:nvSpPr>
      <xdr:spPr>
        <a:xfrm>
          <a:off x="13652500" y="1343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13513</xdr:rowOff>
    </xdr:from>
    <xdr:ext cx="469744" cy="259045"/>
    <xdr:sp macro="" textlink="">
      <xdr:nvSpPr>
        <xdr:cNvPr id="638" name="テキスト ボックス 637"/>
        <xdr:cNvSpPr txBox="1"/>
      </xdr:nvSpPr>
      <xdr:spPr>
        <a:xfrm>
          <a:off x="13468428" y="1321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78174</xdr:rowOff>
    </xdr:from>
    <xdr:to>
      <xdr:col>67</xdr:col>
      <xdr:colOff>101600</xdr:colOff>
      <xdr:row>79</xdr:row>
      <xdr:rowOff>8324</xdr:rowOff>
    </xdr:to>
    <xdr:sp macro="" textlink="">
      <xdr:nvSpPr>
        <xdr:cNvPr id="639" name="フローチャート: 判断 638"/>
        <xdr:cNvSpPr/>
      </xdr:nvSpPr>
      <xdr:spPr>
        <a:xfrm>
          <a:off x="12763500" y="1345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24851</xdr:rowOff>
    </xdr:from>
    <xdr:ext cx="469744" cy="259045"/>
    <xdr:sp macro="" textlink="">
      <xdr:nvSpPr>
        <xdr:cNvPr id="640" name="テキスト ボックス 639"/>
        <xdr:cNvSpPr txBox="1"/>
      </xdr:nvSpPr>
      <xdr:spPr>
        <a:xfrm>
          <a:off x="12579428" y="1322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6" name="楕円 645"/>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45082</xdr:rowOff>
    </xdr:from>
    <xdr:ext cx="249299" cy="259045"/>
    <xdr:sp macro="" textlink="">
      <xdr:nvSpPr>
        <xdr:cNvPr id="647" name="災害復旧費該当値テキスト"/>
        <xdr:cNvSpPr txBox="1"/>
      </xdr:nvSpPr>
      <xdr:spPr>
        <a:xfrm>
          <a:off x="16370300" y="13418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8" name="楕円 647"/>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9" name="テキスト ボックス 648"/>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0" name="楕円 649"/>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1" name="テキスト ボックス 650"/>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2" name="楕円 651"/>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3" name="テキスト ボックス 652"/>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88471</xdr:rowOff>
    </xdr:from>
    <xdr:to>
      <xdr:col>67</xdr:col>
      <xdr:colOff>101600</xdr:colOff>
      <xdr:row>79</xdr:row>
      <xdr:rowOff>18621</xdr:rowOff>
    </xdr:to>
    <xdr:sp macro="" textlink="">
      <xdr:nvSpPr>
        <xdr:cNvPr id="654" name="楕円 653"/>
        <xdr:cNvSpPr/>
      </xdr:nvSpPr>
      <xdr:spPr>
        <a:xfrm>
          <a:off x="12763500" y="1346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9748</xdr:rowOff>
    </xdr:from>
    <xdr:ext cx="378565" cy="259045"/>
    <xdr:sp macro="" textlink="">
      <xdr:nvSpPr>
        <xdr:cNvPr id="655" name="テキスト ボックス 654"/>
        <xdr:cNvSpPr txBox="1"/>
      </xdr:nvSpPr>
      <xdr:spPr>
        <a:xfrm>
          <a:off x="12625017" y="13554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33598</xdr:rowOff>
    </xdr:from>
    <xdr:to>
      <xdr:col>85</xdr:col>
      <xdr:colOff>126364</xdr:colOff>
      <xdr:row>98</xdr:row>
      <xdr:rowOff>105080</xdr:rowOff>
    </xdr:to>
    <xdr:cxnSp macro="">
      <xdr:nvCxnSpPr>
        <xdr:cNvPr id="677" name="直線コネクタ 676"/>
        <xdr:cNvCxnSpPr/>
      </xdr:nvCxnSpPr>
      <xdr:spPr>
        <a:xfrm flipV="1">
          <a:off x="16317595" y="15806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108907</xdr:rowOff>
    </xdr:from>
    <xdr:ext cx="469744" cy="259045"/>
    <xdr:sp macro="" textlink="">
      <xdr:nvSpPr>
        <xdr:cNvPr id="678" name="公債費最小値テキスト"/>
        <xdr:cNvSpPr txBox="1"/>
      </xdr:nvSpPr>
      <xdr:spPr>
        <a:xfrm>
          <a:off x="16370300" y="169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105080</xdr:rowOff>
    </xdr:from>
    <xdr:to>
      <xdr:col>86</xdr:col>
      <xdr:colOff>25400</xdr:colOff>
      <xdr:row>98</xdr:row>
      <xdr:rowOff>105080</xdr:rowOff>
    </xdr:to>
    <xdr:cxnSp macro="">
      <xdr:nvCxnSpPr>
        <xdr:cNvPr id="679" name="直線コネクタ 678"/>
        <xdr:cNvCxnSpPr/>
      </xdr:nvCxnSpPr>
      <xdr:spPr>
        <a:xfrm>
          <a:off x="16230600" y="1690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151725</xdr:rowOff>
    </xdr:from>
    <xdr:ext cx="599010" cy="259045"/>
    <xdr:sp macro="" textlink="">
      <xdr:nvSpPr>
        <xdr:cNvPr id="680" name="公債費最大値テキスト"/>
        <xdr:cNvSpPr txBox="1"/>
      </xdr:nvSpPr>
      <xdr:spPr>
        <a:xfrm>
          <a:off x="16370300" y="155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248,207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33598</xdr:rowOff>
    </xdr:from>
    <xdr:to>
      <xdr:col>86</xdr:col>
      <xdr:colOff>25400</xdr:colOff>
      <xdr:row>92</xdr:row>
      <xdr:rowOff>33598</xdr:rowOff>
    </xdr:to>
    <xdr:cxnSp macro="">
      <xdr:nvCxnSpPr>
        <xdr:cNvPr id="681" name="直線コネクタ 680"/>
        <xdr:cNvCxnSpPr/>
      </xdr:nvCxnSpPr>
      <xdr:spPr>
        <a:xfrm>
          <a:off x="16230600" y="158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105080</xdr:rowOff>
    </xdr:from>
    <xdr:to>
      <xdr:col>85</xdr:col>
      <xdr:colOff>127000</xdr:colOff>
      <xdr:row>98</xdr:row>
      <xdr:rowOff>110100</xdr:rowOff>
    </xdr:to>
    <xdr:cxnSp macro="">
      <xdr:nvCxnSpPr>
        <xdr:cNvPr id="682" name="直線コネクタ 681"/>
        <xdr:cNvCxnSpPr/>
      </xdr:nvCxnSpPr>
      <xdr:spPr>
        <a:xfrm flipV="1">
          <a:off x="15481300" y="16907180"/>
          <a:ext cx="838200" cy="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139693</xdr:rowOff>
    </xdr:from>
    <xdr:ext cx="534377" cy="259045"/>
    <xdr:sp macro="" textlink="">
      <xdr:nvSpPr>
        <xdr:cNvPr id="683" name="公債費平均値テキスト"/>
        <xdr:cNvSpPr txBox="1"/>
      </xdr:nvSpPr>
      <xdr:spPr>
        <a:xfrm>
          <a:off x="16370300" y="16427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116816</xdr:rowOff>
    </xdr:from>
    <xdr:to>
      <xdr:col>85</xdr:col>
      <xdr:colOff>177800</xdr:colOff>
      <xdr:row>97</xdr:row>
      <xdr:rowOff>46966</xdr:rowOff>
    </xdr:to>
    <xdr:sp macro="" textlink="">
      <xdr:nvSpPr>
        <xdr:cNvPr id="684" name="フローチャート: 判断 683"/>
        <xdr:cNvSpPr/>
      </xdr:nvSpPr>
      <xdr:spPr>
        <a:xfrm>
          <a:off x="162687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89047</xdr:rowOff>
    </xdr:from>
    <xdr:to>
      <xdr:col>81</xdr:col>
      <xdr:colOff>50800</xdr:colOff>
      <xdr:row>98</xdr:row>
      <xdr:rowOff>110100</xdr:rowOff>
    </xdr:to>
    <xdr:cxnSp macro="">
      <xdr:nvCxnSpPr>
        <xdr:cNvPr id="685" name="直線コネクタ 684"/>
        <xdr:cNvCxnSpPr/>
      </xdr:nvCxnSpPr>
      <xdr:spPr>
        <a:xfrm>
          <a:off x="14592300" y="16891147"/>
          <a:ext cx="889000" cy="2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111454</xdr:rowOff>
    </xdr:from>
    <xdr:to>
      <xdr:col>81</xdr:col>
      <xdr:colOff>101600</xdr:colOff>
      <xdr:row>97</xdr:row>
      <xdr:rowOff>41604</xdr:rowOff>
    </xdr:to>
    <xdr:sp macro="" textlink="">
      <xdr:nvSpPr>
        <xdr:cNvPr id="686" name="フローチャート: 判断 685"/>
        <xdr:cNvSpPr/>
      </xdr:nvSpPr>
      <xdr:spPr>
        <a:xfrm>
          <a:off x="15430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58131</xdr:rowOff>
    </xdr:from>
    <xdr:ext cx="534377" cy="259045"/>
    <xdr:sp macro="" textlink="">
      <xdr:nvSpPr>
        <xdr:cNvPr id="687" name="テキスト ボックス 686"/>
        <xdr:cNvSpPr txBox="1"/>
      </xdr:nvSpPr>
      <xdr:spPr>
        <a:xfrm>
          <a:off x="15214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76428</xdr:rowOff>
    </xdr:from>
    <xdr:to>
      <xdr:col>76</xdr:col>
      <xdr:colOff>114300</xdr:colOff>
      <xdr:row>98</xdr:row>
      <xdr:rowOff>89047</xdr:rowOff>
    </xdr:to>
    <xdr:cxnSp macro="">
      <xdr:nvCxnSpPr>
        <xdr:cNvPr id="688" name="直線コネクタ 687"/>
        <xdr:cNvCxnSpPr/>
      </xdr:nvCxnSpPr>
      <xdr:spPr>
        <a:xfrm>
          <a:off x="13703300" y="16878528"/>
          <a:ext cx="889000" cy="1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116204</xdr:rowOff>
    </xdr:from>
    <xdr:to>
      <xdr:col>76</xdr:col>
      <xdr:colOff>165100</xdr:colOff>
      <xdr:row>97</xdr:row>
      <xdr:rowOff>46354</xdr:rowOff>
    </xdr:to>
    <xdr:sp macro="" textlink="">
      <xdr:nvSpPr>
        <xdr:cNvPr id="689" name="フローチャート: 判断 688"/>
        <xdr:cNvSpPr/>
      </xdr:nvSpPr>
      <xdr:spPr>
        <a:xfrm>
          <a:off x="14541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62881</xdr:rowOff>
    </xdr:from>
    <xdr:ext cx="534377" cy="259045"/>
    <xdr:sp macro="" textlink="">
      <xdr:nvSpPr>
        <xdr:cNvPr id="690" name="テキスト ボックス 689"/>
        <xdr:cNvSpPr txBox="1"/>
      </xdr:nvSpPr>
      <xdr:spPr>
        <a:xfrm>
          <a:off x="14325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30228</xdr:rowOff>
    </xdr:from>
    <xdr:to>
      <xdr:col>71</xdr:col>
      <xdr:colOff>177800</xdr:colOff>
      <xdr:row>98</xdr:row>
      <xdr:rowOff>76428</xdr:rowOff>
    </xdr:to>
    <xdr:cxnSp macro="">
      <xdr:nvCxnSpPr>
        <xdr:cNvPr id="691" name="直線コネクタ 690"/>
        <xdr:cNvCxnSpPr/>
      </xdr:nvCxnSpPr>
      <xdr:spPr>
        <a:xfrm>
          <a:off x="12814300" y="16832328"/>
          <a:ext cx="889000" cy="4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122816</xdr:rowOff>
    </xdr:from>
    <xdr:to>
      <xdr:col>72</xdr:col>
      <xdr:colOff>38100</xdr:colOff>
      <xdr:row>97</xdr:row>
      <xdr:rowOff>52966</xdr:rowOff>
    </xdr:to>
    <xdr:sp macro="" textlink="">
      <xdr:nvSpPr>
        <xdr:cNvPr id="692" name="フローチャート: 判断 691"/>
        <xdr:cNvSpPr/>
      </xdr:nvSpPr>
      <xdr:spPr>
        <a:xfrm>
          <a:off x="13652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69493</xdr:rowOff>
    </xdr:from>
    <xdr:ext cx="534377" cy="259045"/>
    <xdr:sp macro="" textlink="">
      <xdr:nvSpPr>
        <xdr:cNvPr id="693" name="テキスト ボックス 692"/>
        <xdr:cNvSpPr txBox="1"/>
      </xdr:nvSpPr>
      <xdr:spPr>
        <a:xfrm>
          <a:off x="13436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153622</xdr:rowOff>
    </xdr:from>
    <xdr:to>
      <xdr:col>67</xdr:col>
      <xdr:colOff>101600</xdr:colOff>
      <xdr:row>97</xdr:row>
      <xdr:rowOff>83772</xdr:rowOff>
    </xdr:to>
    <xdr:sp macro="" textlink="">
      <xdr:nvSpPr>
        <xdr:cNvPr id="694" name="フローチャート: 判断 693"/>
        <xdr:cNvSpPr/>
      </xdr:nvSpPr>
      <xdr:spPr>
        <a:xfrm>
          <a:off x="12763500" y="1661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100299</xdr:rowOff>
    </xdr:from>
    <xdr:ext cx="534377" cy="259045"/>
    <xdr:sp macro="" textlink="">
      <xdr:nvSpPr>
        <xdr:cNvPr id="695" name="テキスト ボックス 694"/>
        <xdr:cNvSpPr txBox="1"/>
      </xdr:nvSpPr>
      <xdr:spPr>
        <a:xfrm>
          <a:off x="12547111" y="1638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54280</xdr:rowOff>
    </xdr:from>
    <xdr:to>
      <xdr:col>85</xdr:col>
      <xdr:colOff>177800</xdr:colOff>
      <xdr:row>98</xdr:row>
      <xdr:rowOff>155880</xdr:rowOff>
    </xdr:to>
    <xdr:sp macro="" textlink="">
      <xdr:nvSpPr>
        <xdr:cNvPr id="701" name="楕円 700"/>
        <xdr:cNvSpPr/>
      </xdr:nvSpPr>
      <xdr:spPr>
        <a:xfrm>
          <a:off x="16268700" y="1685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140657</xdr:rowOff>
    </xdr:from>
    <xdr:ext cx="469744" cy="259045"/>
    <xdr:sp macro="" textlink="">
      <xdr:nvSpPr>
        <xdr:cNvPr id="702" name="公債費該当値テキスト"/>
        <xdr:cNvSpPr txBox="1"/>
      </xdr:nvSpPr>
      <xdr:spPr>
        <a:xfrm>
          <a:off x="16370300" y="1677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59300</xdr:rowOff>
    </xdr:from>
    <xdr:to>
      <xdr:col>81</xdr:col>
      <xdr:colOff>101600</xdr:colOff>
      <xdr:row>98</xdr:row>
      <xdr:rowOff>160900</xdr:rowOff>
    </xdr:to>
    <xdr:sp macro="" textlink="">
      <xdr:nvSpPr>
        <xdr:cNvPr id="703" name="楕円 702"/>
        <xdr:cNvSpPr/>
      </xdr:nvSpPr>
      <xdr:spPr>
        <a:xfrm>
          <a:off x="15430500" y="1686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152027</xdr:rowOff>
    </xdr:from>
    <xdr:ext cx="469744" cy="259045"/>
    <xdr:sp macro="" textlink="">
      <xdr:nvSpPr>
        <xdr:cNvPr id="704" name="テキスト ボックス 703"/>
        <xdr:cNvSpPr txBox="1"/>
      </xdr:nvSpPr>
      <xdr:spPr>
        <a:xfrm>
          <a:off x="15246428" y="1695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38247</xdr:rowOff>
    </xdr:from>
    <xdr:to>
      <xdr:col>76</xdr:col>
      <xdr:colOff>165100</xdr:colOff>
      <xdr:row>98</xdr:row>
      <xdr:rowOff>139847</xdr:rowOff>
    </xdr:to>
    <xdr:sp macro="" textlink="">
      <xdr:nvSpPr>
        <xdr:cNvPr id="705" name="楕円 704"/>
        <xdr:cNvSpPr/>
      </xdr:nvSpPr>
      <xdr:spPr>
        <a:xfrm>
          <a:off x="14541500" y="1684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130974</xdr:rowOff>
    </xdr:from>
    <xdr:ext cx="534377" cy="259045"/>
    <xdr:sp macro="" textlink="">
      <xdr:nvSpPr>
        <xdr:cNvPr id="706" name="テキスト ボックス 705"/>
        <xdr:cNvSpPr txBox="1"/>
      </xdr:nvSpPr>
      <xdr:spPr>
        <a:xfrm>
          <a:off x="14325111" y="1693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25628</xdr:rowOff>
    </xdr:from>
    <xdr:to>
      <xdr:col>72</xdr:col>
      <xdr:colOff>38100</xdr:colOff>
      <xdr:row>98</xdr:row>
      <xdr:rowOff>127228</xdr:rowOff>
    </xdr:to>
    <xdr:sp macro="" textlink="">
      <xdr:nvSpPr>
        <xdr:cNvPr id="707" name="楕円 706"/>
        <xdr:cNvSpPr/>
      </xdr:nvSpPr>
      <xdr:spPr>
        <a:xfrm>
          <a:off x="13652500" y="168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118355</xdr:rowOff>
    </xdr:from>
    <xdr:ext cx="534377" cy="259045"/>
    <xdr:sp macro="" textlink="">
      <xdr:nvSpPr>
        <xdr:cNvPr id="708" name="テキスト ボックス 707"/>
        <xdr:cNvSpPr txBox="1"/>
      </xdr:nvSpPr>
      <xdr:spPr>
        <a:xfrm>
          <a:off x="13436111" y="1692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150878</xdr:rowOff>
    </xdr:from>
    <xdr:to>
      <xdr:col>67</xdr:col>
      <xdr:colOff>101600</xdr:colOff>
      <xdr:row>98</xdr:row>
      <xdr:rowOff>81028</xdr:rowOff>
    </xdr:to>
    <xdr:sp macro="" textlink="">
      <xdr:nvSpPr>
        <xdr:cNvPr id="709" name="楕円 708"/>
        <xdr:cNvSpPr/>
      </xdr:nvSpPr>
      <xdr:spPr>
        <a:xfrm>
          <a:off x="12763500" y="1678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72155</xdr:rowOff>
    </xdr:from>
    <xdr:ext cx="534377" cy="259045"/>
    <xdr:sp macro="" textlink="">
      <xdr:nvSpPr>
        <xdr:cNvPr id="710" name="テキスト ボックス 709"/>
        <xdr:cNvSpPr txBox="1"/>
      </xdr:nvSpPr>
      <xdr:spPr>
        <a:xfrm>
          <a:off x="12547111" y="1687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6" name="テキスト ボックス 72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8" name="テキスト ボックス 72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114554</xdr:rowOff>
    </xdr:from>
    <xdr:to>
      <xdr:col>116</xdr:col>
      <xdr:colOff>62864</xdr:colOff>
      <xdr:row>38</xdr:row>
      <xdr:rowOff>139700</xdr:rowOff>
    </xdr:to>
    <xdr:cxnSp macro="">
      <xdr:nvCxnSpPr>
        <xdr:cNvPr id="732" name="直線コネクタ 731"/>
        <xdr:cNvCxnSpPr/>
      </xdr:nvCxnSpPr>
      <xdr:spPr>
        <a:xfrm flipV="1">
          <a:off x="22159595" y="5429504"/>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61231</xdr:rowOff>
    </xdr:from>
    <xdr:ext cx="469744" cy="259045"/>
    <xdr:sp macro="" textlink="">
      <xdr:nvSpPr>
        <xdr:cNvPr id="735" name="諸支出金最大値テキスト"/>
        <xdr:cNvSpPr txBox="1"/>
      </xdr:nvSpPr>
      <xdr:spPr>
        <a:xfrm>
          <a:off x="22212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114554</xdr:rowOff>
    </xdr:from>
    <xdr:to>
      <xdr:col>116</xdr:col>
      <xdr:colOff>152400</xdr:colOff>
      <xdr:row>31</xdr:row>
      <xdr:rowOff>114554</xdr:rowOff>
    </xdr:to>
    <xdr:cxnSp macro="">
      <xdr:nvCxnSpPr>
        <xdr:cNvPr id="736" name="直線コネクタ 735"/>
        <xdr:cNvCxnSpPr/>
      </xdr:nvCxnSpPr>
      <xdr:spPr>
        <a:xfrm>
          <a:off x="22072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56456</xdr:rowOff>
    </xdr:from>
    <xdr:ext cx="378565" cy="259045"/>
    <xdr:sp macro="" textlink="">
      <xdr:nvSpPr>
        <xdr:cNvPr id="738" name="諸支出金平均値テキスト"/>
        <xdr:cNvSpPr txBox="1"/>
      </xdr:nvSpPr>
      <xdr:spPr>
        <a:xfrm>
          <a:off x="22212300" y="64001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33579</xdr:rowOff>
    </xdr:from>
    <xdr:to>
      <xdr:col>116</xdr:col>
      <xdr:colOff>114300</xdr:colOff>
      <xdr:row>38</xdr:row>
      <xdr:rowOff>135179</xdr:rowOff>
    </xdr:to>
    <xdr:sp macro="" textlink="">
      <xdr:nvSpPr>
        <xdr:cNvPr id="739" name="フローチャート: 判断 738"/>
        <xdr:cNvSpPr/>
      </xdr:nvSpPr>
      <xdr:spPr>
        <a:xfrm>
          <a:off x="22110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43409</xdr:rowOff>
    </xdr:from>
    <xdr:to>
      <xdr:col>112</xdr:col>
      <xdr:colOff>38100</xdr:colOff>
      <xdr:row>38</xdr:row>
      <xdr:rowOff>145009</xdr:rowOff>
    </xdr:to>
    <xdr:sp macro="" textlink="">
      <xdr:nvSpPr>
        <xdr:cNvPr id="741" name="フローチャート: 判断 740"/>
        <xdr:cNvSpPr/>
      </xdr:nvSpPr>
      <xdr:spPr>
        <a:xfrm>
          <a:off x="21272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161536</xdr:rowOff>
    </xdr:from>
    <xdr:ext cx="378565" cy="259045"/>
    <xdr:sp macro="" textlink="">
      <xdr:nvSpPr>
        <xdr:cNvPr id="742" name="テキスト ボックス 741"/>
        <xdr:cNvSpPr txBox="1"/>
      </xdr:nvSpPr>
      <xdr:spPr>
        <a:xfrm>
          <a:off x="21134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4" name="フローチャート: 判断 743"/>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5" name="テキスト ボックス 744"/>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58496</xdr:rowOff>
    </xdr:from>
    <xdr:to>
      <xdr:col>102</xdr:col>
      <xdr:colOff>165100</xdr:colOff>
      <xdr:row>37</xdr:row>
      <xdr:rowOff>160096</xdr:rowOff>
    </xdr:to>
    <xdr:sp macro="" textlink="">
      <xdr:nvSpPr>
        <xdr:cNvPr id="747" name="フローチャート: 判断 746"/>
        <xdr:cNvSpPr/>
      </xdr:nvSpPr>
      <xdr:spPr>
        <a:xfrm>
          <a:off x="19494500" y="640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5173</xdr:rowOff>
    </xdr:from>
    <xdr:ext cx="378565" cy="259045"/>
    <xdr:sp macro="" textlink="">
      <xdr:nvSpPr>
        <xdr:cNvPr id="748" name="テキスト ボックス 747"/>
        <xdr:cNvSpPr txBox="1"/>
      </xdr:nvSpPr>
      <xdr:spPr>
        <a:xfrm>
          <a:off x="19356017" y="6177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45695</xdr:rowOff>
    </xdr:from>
    <xdr:to>
      <xdr:col>98</xdr:col>
      <xdr:colOff>38100</xdr:colOff>
      <xdr:row>38</xdr:row>
      <xdr:rowOff>147295</xdr:rowOff>
    </xdr:to>
    <xdr:sp macro="" textlink="">
      <xdr:nvSpPr>
        <xdr:cNvPr id="749" name="フローチャート: 判断 748"/>
        <xdr:cNvSpPr/>
      </xdr:nvSpPr>
      <xdr:spPr>
        <a:xfrm>
          <a:off x="18605500" y="65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163821</xdr:rowOff>
    </xdr:from>
    <xdr:ext cx="378565" cy="259045"/>
    <xdr:sp macro="" textlink="">
      <xdr:nvSpPr>
        <xdr:cNvPr id="750" name="テキスト ボックス 749"/>
        <xdr:cNvSpPr txBox="1"/>
      </xdr:nvSpPr>
      <xdr:spPr>
        <a:xfrm>
          <a:off x="18467017" y="6336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12006</xdr:rowOff>
    </xdr:from>
    <xdr:ext cx="249299" cy="259045"/>
    <xdr:sp macro="" textlink="">
      <xdr:nvSpPr>
        <xdr:cNvPr id="757" name="諸支出金該当値テキスト"/>
        <xdr:cNvSpPr txBox="1"/>
      </xdr:nvSpPr>
      <xdr:spPr>
        <a:xfrm>
          <a:off x="22212300" y="65271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79" name="テキスト ボックス 778"/>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81" name="テキスト ボックス 780"/>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83" name="テキスト ボックス 782"/>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85" name="テキスト ボックス 784"/>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89" name="直線コネクタ 788"/>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0"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2"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4" name="直線コネクタ 79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796" name="フローチャート: 判断 795"/>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7" name="直線コネクタ 79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798" name="フローチャート: 判断 797"/>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799" name="テキスト ボックス 79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0" name="直線コネクタ 79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1" name="フローチャート: 判断 800"/>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2" name="テキスト ボックス 801"/>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3" name="直線コネクタ 802"/>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04" name="フローチャート: 判断 803"/>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5" name="テキスト ボックス 80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50800</xdr:rowOff>
    </xdr:from>
    <xdr:to>
      <xdr:col>98</xdr:col>
      <xdr:colOff>38100</xdr:colOff>
      <xdr:row>50</xdr:row>
      <xdr:rowOff>152400</xdr:rowOff>
    </xdr:to>
    <xdr:sp macro="" textlink="">
      <xdr:nvSpPr>
        <xdr:cNvPr id="806" name="フローチャート: 判断 805"/>
        <xdr:cNvSpPr/>
      </xdr:nvSpPr>
      <xdr:spPr>
        <a:xfrm>
          <a:off x="18605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168927</xdr:rowOff>
    </xdr:from>
    <xdr:ext cx="313932" cy="259045"/>
    <xdr:sp macro="" textlink="">
      <xdr:nvSpPr>
        <xdr:cNvPr id="807" name="テキスト ボックス 806"/>
        <xdr:cNvSpPr txBox="1"/>
      </xdr:nvSpPr>
      <xdr:spPr>
        <a:xfrm>
          <a:off x="18499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3" name="楕円 81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14"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5" name="楕円 81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16" name="テキスト ボックス 815"/>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7" name="楕円 81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18" name="テキスト ボックス 817"/>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9" name="楕円 81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0" name="テキスト ボックス 819"/>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1" name="楕円 82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2" name="テキスト ボックス 821"/>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性質別の分析と同様に人口規模が小さいため、全国平均、県平均との比較が困難ではあるが、類似団体との比較ではほぼ全ての項目で下回っている。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構成比率では民生費が約３割を占めており、扶助費が中心となっているため、今後も上昇が続くことが見込まれる。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総務費では、人件費が大宗を占めるほか、年度により多額の法人町民税の還付が生じることがあり、大きな増減要因となっている。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消防費では、平成２９年度から開始した防災行政無線デジタル化事業に伴い事業費が増となっており、計画年度である令和２年度までは同水準となる見込み。</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公債費では既存借入分の償還終了が進んだものの、上記事業に係る新規借入分の償還が開始していることにより、今後も緩やかに上昇を続ける見込みである。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神奈川県中井町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法人町民税の減収により、実施収支が悪化している。本町の税収の特性として、法人町民税収が大手企業の動向に依存する傾向が強く、実質収支比率等の各財政指標の大きな変動要因となっている。突発的な税収減に備えるため財政調整基金への計画的な積み立てが必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神奈川県中井町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資金不足は生じていないが、受益者負担の原則から国民健康保険、下水道事業会計については一般会計からの法定外繰出を年々縮小しており、引き続き自立した財政運営に取り組む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44" t="s">
        <v>81</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82</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83</v>
      </c>
      <c r="C3" s="646"/>
      <c r="D3" s="646"/>
      <c r="E3" s="647"/>
      <c r="F3" s="647"/>
      <c r="G3" s="647"/>
      <c r="H3" s="647"/>
      <c r="I3" s="647"/>
      <c r="J3" s="647"/>
      <c r="K3" s="647"/>
      <c r="L3" s="647" t="s">
        <v>84</v>
      </c>
      <c r="M3" s="647"/>
      <c r="N3" s="647"/>
      <c r="O3" s="647"/>
      <c r="P3" s="647"/>
      <c r="Q3" s="647"/>
      <c r="R3" s="650"/>
      <c r="S3" s="650"/>
      <c r="T3" s="650"/>
      <c r="U3" s="650"/>
      <c r="V3" s="651"/>
      <c r="W3" s="544" t="s">
        <v>85</v>
      </c>
      <c r="X3" s="545"/>
      <c r="Y3" s="545"/>
      <c r="Z3" s="545"/>
      <c r="AA3" s="545"/>
      <c r="AB3" s="646"/>
      <c r="AC3" s="650" t="s">
        <v>86</v>
      </c>
      <c r="AD3" s="545"/>
      <c r="AE3" s="545"/>
      <c r="AF3" s="545"/>
      <c r="AG3" s="545"/>
      <c r="AH3" s="545"/>
      <c r="AI3" s="545"/>
      <c r="AJ3" s="545"/>
      <c r="AK3" s="545"/>
      <c r="AL3" s="612"/>
      <c r="AM3" s="544" t="s">
        <v>87</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88</v>
      </c>
      <c r="BO3" s="545"/>
      <c r="BP3" s="545"/>
      <c r="BQ3" s="545"/>
      <c r="BR3" s="545"/>
      <c r="BS3" s="545"/>
      <c r="BT3" s="545"/>
      <c r="BU3" s="612"/>
      <c r="BV3" s="544" t="s">
        <v>89</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90</v>
      </c>
      <c r="CU3" s="545"/>
      <c r="CV3" s="545"/>
      <c r="CW3" s="545"/>
      <c r="CX3" s="545"/>
      <c r="CY3" s="545"/>
      <c r="CZ3" s="545"/>
      <c r="DA3" s="612"/>
      <c r="DB3" s="544" t="s">
        <v>91</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92</v>
      </c>
      <c r="AZ4" s="458"/>
      <c r="BA4" s="458"/>
      <c r="BB4" s="458"/>
      <c r="BC4" s="458"/>
      <c r="BD4" s="458"/>
      <c r="BE4" s="458"/>
      <c r="BF4" s="458"/>
      <c r="BG4" s="458"/>
      <c r="BH4" s="458"/>
      <c r="BI4" s="458"/>
      <c r="BJ4" s="458"/>
      <c r="BK4" s="458"/>
      <c r="BL4" s="458"/>
      <c r="BM4" s="459"/>
      <c r="BN4" s="460">
        <v>4054351</v>
      </c>
      <c r="BO4" s="461"/>
      <c r="BP4" s="461"/>
      <c r="BQ4" s="461"/>
      <c r="BR4" s="461"/>
      <c r="BS4" s="461"/>
      <c r="BT4" s="461"/>
      <c r="BU4" s="462"/>
      <c r="BV4" s="460">
        <v>4010613</v>
      </c>
      <c r="BW4" s="461"/>
      <c r="BX4" s="461"/>
      <c r="BY4" s="461"/>
      <c r="BZ4" s="461"/>
      <c r="CA4" s="461"/>
      <c r="CB4" s="461"/>
      <c r="CC4" s="462"/>
      <c r="CD4" s="638" t="s">
        <v>93</v>
      </c>
      <c r="CE4" s="639"/>
      <c r="CF4" s="639"/>
      <c r="CG4" s="639"/>
      <c r="CH4" s="639"/>
      <c r="CI4" s="639"/>
      <c r="CJ4" s="639"/>
      <c r="CK4" s="639"/>
      <c r="CL4" s="639"/>
      <c r="CM4" s="639"/>
      <c r="CN4" s="639"/>
      <c r="CO4" s="639"/>
      <c r="CP4" s="639"/>
      <c r="CQ4" s="639"/>
      <c r="CR4" s="639"/>
      <c r="CS4" s="640"/>
      <c r="CT4" s="641">
        <v>9.1999999999999993</v>
      </c>
      <c r="CU4" s="642"/>
      <c r="CV4" s="642"/>
      <c r="CW4" s="642"/>
      <c r="CX4" s="642"/>
      <c r="CY4" s="642"/>
      <c r="CZ4" s="642"/>
      <c r="DA4" s="643"/>
      <c r="DB4" s="641">
        <v>8.8000000000000007</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94</v>
      </c>
      <c r="AN5" s="439"/>
      <c r="AO5" s="439"/>
      <c r="AP5" s="439"/>
      <c r="AQ5" s="439"/>
      <c r="AR5" s="439"/>
      <c r="AS5" s="439"/>
      <c r="AT5" s="440"/>
      <c r="AU5" s="522" t="s">
        <v>95</v>
      </c>
      <c r="AV5" s="523"/>
      <c r="AW5" s="523"/>
      <c r="AX5" s="523"/>
      <c r="AY5" s="445" t="s">
        <v>96</v>
      </c>
      <c r="AZ5" s="446"/>
      <c r="BA5" s="446"/>
      <c r="BB5" s="446"/>
      <c r="BC5" s="446"/>
      <c r="BD5" s="446"/>
      <c r="BE5" s="446"/>
      <c r="BF5" s="446"/>
      <c r="BG5" s="446"/>
      <c r="BH5" s="446"/>
      <c r="BI5" s="446"/>
      <c r="BJ5" s="446"/>
      <c r="BK5" s="446"/>
      <c r="BL5" s="446"/>
      <c r="BM5" s="447"/>
      <c r="BN5" s="465">
        <v>3786183</v>
      </c>
      <c r="BO5" s="466"/>
      <c r="BP5" s="466"/>
      <c r="BQ5" s="466"/>
      <c r="BR5" s="466"/>
      <c r="BS5" s="466"/>
      <c r="BT5" s="466"/>
      <c r="BU5" s="467"/>
      <c r="BV5" s="465">
        <v>3749249</v>
      </c>
      <c r="BW5" s="466"/>
      <c r="BX5" s="466"/>
      <c r="BY5" s="466"/>
      <c r="BZ5" s="466"/>
      <c r="CA5" s="466"/>
      <c r="CB5" s="466"/>
      <c r="CC5" s="467"/>
      <c r="CD5" s="474" t="s">
        <v>97</v>
      </c>
      <c r="CE5" s="475"/>
      <c r="CF5" s="475"/>
      <c r="CG5" s="475"/>
      <c r="CH5" s="475"/>
      <c r="CI5" s="475"/>
      <c r="CJ5" s="475"/>
      <c r="CK5" s="475"/>
      <c r="CL5" s="475"/>
      <c r="CM5" s="475"/>
      <c r="CN5" s="475"/>
      <c r="CO5" s="475"/>
      <c r="CP5" s="475"/>
      <c r="CQ5" s="475"/>
      <c r="CR5" s="475"/>
      <c r="CS5" s="476"/>
      <c r="CT5" s="435">
        <v>86.2</v>
      </c>
      <c r="CU5" s="436"/>
      <c r="CV5" s="436"/>
      <c r="CW5" s="436"/>
      <c r="CX5" s="436"/>
      <c r="CY5" s="436"/>
      <c r="CZ5" s="436"/>
      <c r="DA5" s="437"/>
      <c r="DB5" s="435">
        <v>85.4</v>
      </c>
      <c r="DC5" s="436"/>
      <c r="DD5" s="436"/>
      <c r="DE5" s="436"/>
      <c r="DF5" s="436"/>
      <c r="DG5" s="436"/>
      <c r="DH5" s="436"/>
      <c r="DI5" s="437"/>
      <c r="DJ5" s="185"/>
      <c r="DK5" s="185"/>
      <c r="DL5" s="185"/>
      <c r="DM5" s="185"/>
      <c r="DN5" s="185"/>
      <c r="DO5" s="185"/>
    </row>
    <row r="6" spans="1:119" ht="18.75" customHeight="1" x14ac:dyDescent="0.2">
      <c r="A6" s="186"/>
      <c r="B6" s="618" t="s">
        <v>98</v>
      </c>
      <c r="C6" s="479"/>
      <c r="D6" s="479"/>
      <c r="E6" s="619"/>
      <c r="F6" s="619"/>
      <c r="G6" s="619"/>
      <c r="H6" s="619"/>
      <c r="I6" s="619"/>
      <c r="J6" s="619"/>
      <c r="K6" s="619"/>
      <c r="L6" s="619" t="s">
        <v>99</v>
      </c>
      <c r="M6" s="619"/>
      <c r="N6" s="619"/>
      <c r="O6" s="619"/>
      <c r="P6" s="619"/>
      <c r="Q6" s="619"/>
      <c r="R6" s="503"/>
      <c r="S6" s="503"/>
      <c r="T6" s="503"/>
      <c r="U6" s="503"/>
      <c r="V6" s="625"/>
      <c r="W6" s="556" t="s">
        <v>100</v>
      </c>
      <c r="X6" s="478"/>
      <c r="Y6" s="478"/>
      <c r="Z6" s="478"/>
      <c r="AA6" s="478"/>
      <c r="AB6" s="479"/>
      <c r="AC6" s="630" t="s">
        <v>101</v>
      </c>
      <c r="AD6" s="631"/>
      <c r="AE6" s="631"/>
      <c r="AF6" s="631"/>
      <c r="AG6" s="631"/>
      <c r="AH6" s="631"/>
      <c r="AI6" s="631"/>
      <c r="AJ6" s="631"/>
      <c r="AK6" s="631"/>
      <c r="AL6" s="632"/>
      <c r="AM6" s="534" t="s">
        <v>102</v>
      </c>
      <c r="AN6" s="439"/>
      <c r="AO6" s="439"/>
      <c r="AP6" s="439"/>
      <c r="AQ6" s="439"/>
      <c r="AR6" s="439"/>
      <c r="AS6" s="439"/>
      <c r="AT6" s="440"/>
      <c r="AU6" s="522" t="s">
        <v>95</v>
      </c>
      <c r="AV6" s="523"/>
      <c r="AW6" s="523"/>
      <c r="AX6" s="523"/>
      <c r="AY6" s="445" t="s">
        <v>103</v>
      </c>
      <c r="AZ6" s="446"/>
      <c r="BA6" s="446"/>
      <c r="BB6" s="446"/>
      <c r="BC6" s="446"/>
      <c r="BD6" s="446"/>
      <c r="BE6" s="446"/>
      <c r="BF6" s="446"/>
      <c r="BG6" s="446"/>
      <c r="BH6" s="446"/>
      <c r="BI6" s="446"/>
      <c r="BJ6" s="446"/>
      <c r="BK6" s="446"/>
      <c r="BL6" s="446"/>
      <c r="BM6" s="447"/>
      <c r="BN6" s="465">
        <v>268168</v>
      </c>
      <c r="BO6" s="466"/>
      <c r="BP6" s="466"/>
      <c r="BQ6" s="466"/>
      <c r="BR6" s="466"/>
      <c r="BS6" s="466"/>
      <c r="BT6" s="466"/>
      <c r="BU6" s="467"/>
      <c r="BV6" s="465">
        <v>261364</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86.2</v>
      </c>
      <c r="CU6" s="616"/>
      <c r="CV6" s="616"/>
      <c r="CW6" s="616"/>
      <c r="CX6" s="616"/>
      <c r="CY6" s="616"/>
      <c r="CZ6" s="616"/>
      <c r="DA6" s="617"/>
      <c r="DB6" s="615">
        <v>85.4</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4383</v>
      </c>
      <c r="BO7" s="466"/>
      <c r="BP7" s="466"/>
      <c r="BQ7" s="466"/>
      <c r="BR7" s="466"/>
      <c r="BS7" s="466"/>
      <c r="BT7" s="466"/>
      <c r="BU7" s="467"/>
      <c r="BV7" s="465">
        <v>3773</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2881869</v>
      </c>
      <c r="CU7" s="466"/>
      <c r="CV7" s="466"/>
      <c r="CW7" s="466"/>
      <c r="CX7" s="466"/>
      <c r="CY7" s="466"/>
      <c r="CZ7" s="466"/>
      <c r="DA7" s="467"/>
      <c r="DB7" s="465">
        <v>2915238</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110</v>
      </c>
      <c r="AV8" s="523"/>
      <c r="AW8" s="523"/>
      <c r="AX8" s="523"/>
      <c r="AY8" s="445" t="s">
        <v>111</v>
      </c>
      <c r="AZ8" s="446"/>
      <c r="BA8" s="446"/>
      <c r="BB8" s="446"/>
      <c r="BC8" s="446"/>
      <c r="BD8" s="446"/>
      <c r="BE8" s="446"/>
      <c r="BF8" s="446"/>
      <c r="BG8" s="446"/>
      <c r="BH8" s="446"/>
      <c r="BI8" s="446"/>
      <c r="BJ8" s="446"/>
      <c r="BK8" s="446"/>
      <c r="BL8" s="446"/>
      <c r="BM8" s="447"/>
      <c r="BN8" s="465">
        <v>263785</v>
      </c>
      <c r="BO8" s="466"/>
      <c r="BP8" s="466"/>
      <c r="BQ8" s="466"/>
      <c r="BR8" s="466"/>
      <c r="BS8" s="466"/>
      <c r="BT8" s="466"/>
      <c r="BU8" s="467"/>
      <c r="BV8" s="465">
        <v>257591</v>
      </c>
      <c r="BW8" s="466"/>
      <c r="BX8" s="466"/>
      <c r="BY8" s="466"/>
      <c r="BZ8" s="466"/>
      <c r="CA8" s="466"/>
      <c r="CB8" s="466"/>
      <c r="CC8" s="467"/>
      <c r="CD8" s="474" t="s">
        <v>112</v>
      </c>
      <c r="CE8" s="475"/>
      <c r="CF8" s="475"/>
      <c r="CG8" s="475"/>
      <c r="CH8" s="475"/>
      <c r="CI8" s="475"/>
      <c r="CJ8" s="475"/>
      <c r="CK8" s="475"/>
      <c r="CL8" s="475"/>
      <c r="CM8" s="475"/>
      <c r="CN8" s="475"/>
      <c r="CO8" s="475"/>
      <c r="CP8" s="475"/>
      <c r="CQ8" s="475"/>
      <c r="CR8" s="475"/>
      <c r="CS8" s="476"/>
      <c r="CT8" s="578">
        <v>1.01</v>
      </c>
      <c r="CU8" s="579"/>
      <c r="CV8" s="579"/>
      <c r="CW8" s="579"/>
      <c r="CX8" s="579"/>
      <c r="CY8" s="579"/>
      <c r="CZ8" s="579"/>
      <c r="DA8" s="580"/>
      <c r="DB8" s="578">
        <v>1.01</v>
      </c>
      <c r="DC8" s="579"/>
      <c r="DD8" s="579"/>
      <c r="DE8" s="579"/>
      <c r="DF8" s="579"/>
      <c r="DG8" s="579"/>
      <c r="DH8" s="579"/>
      <c r="DI8" s="580"/>
      <c r="DJ8" s="185"/>
      <c r="DK8" s="185"/>
      <c r="DL8" s="185"/>
      <c r="DM8" s="185"/>
      <c r="DN8" s="185"/>
      <c r="DO8" s="185"/>
    </row>
    <row r="9" spans="1:119" ht="18.75" customHeight="1" thickBot="1" x14ac:dyDescent="0.25">
      <c r="A9" s="186"/>
      <c r="B9" s="604" t="s">
        <v>113</v>
      </c>
      <c r="C9" s="605"/>
      <c r="D9" s="605"/>
      <c r="E9" s="605"/>
      <c r="F9" s="605"/>
      <c r="G9" s="605"/>
      <c r="H9" s="605"/>
      <c r="I9" s="605"/>
      <c r="J9" s="605"/>
      <c r="K9" s="528"/>
      <c r="L9" s="606" t="s">
        <v>114</v>
      </c>
      <c r="M9" s="607"/>
      <c r="N9" s="607"/>
      <c r="O9" s="607"/>
      <c r="P9" s="607"/>
      <c r="Q9" s="608"/>
      <c r="R9" s="609">
        <v>9679</v>
      </c>
      <c r="S9" s="610"/>
      <c r="T9" s="610"/>
      <c r="U9" s="610"/>
      <c r="V9" s="611"/>
      <c r="W9" s="544" t="s">
        <v>115</v>
      </c>
      <c r="X9" s="545"/>
      <c r="Y9" s="545"/>
      <c r="Z9" s="545"/>
      <c r="AA9" s="545"/>
      <c r="AB9" s="545"/>
      <c r="AC9" s="545"/>
      <c r="AD9" s="545"/>
      <c r="AE9" s="545"/>
      <c r="AF9" s="545"/>
      <c r="AG9" s="545"/>
      <c r="AH9" s="545"/>
      <c r="AI9" s="545"/>
      <c r="AJ9" s="545"/>
      <c r="AK9" s="545"/>
      <c r="AL9" s="612"/>
      <c r="AM9" s="534" t="s">
        <v>116</v>
      </c>
      <c r="AN9" s="439"/>
      <c r="AO9" s="439"/>
      <c r="AP9" s="439"/>
      <c r="AQ9" s="439"/>
      <c r="AR9" s="439"/>
      <c r="AS9" s="439"/>
      <c r="AT9" s="440"/>
      <c r="AU9" s="522" t="s">
        <v>110</v>
      </c>
      <c r="AV9" s="523"/>
      <c r="AW9" s="523"/>
      <c r="AX9" s="523"/>
      <c r="AY9" s="445" t="s">
        <v>117</v>
      </c>
      <c r="AZ9" s="446"/>
      <c r="BA9" s="446"/>
      <c r="BB9" s="446"/>
      <c r="BC9" s="446"/>
      <c r="BD9" s="446"/>
      <c r="BE9" s="446"/>
      <c r="BF9" s="446"/>
      <c r="BG9" s="446"/>
      <c r="BH9" s="446"/>
      <c r="BI9" s="446"/>
      <c r="BJ9" s="446"/>
      <c r="BK9" s="446"/>
      <c r="BL9" s="446"/>
      <c r="BM9" s="447"/>
      <c r="BN9" s="465">
        <v>6194</v>
      </c>
      <c r="BO9" s="466"/>
      <c r="BP9" s="466"/>
      <c r="BQ9" s="466"/>
      <c r="BR9" s="466"/>
      <c r="BS9" s="466"/>
      <c r="BT9" s="466"/>
      <c r="BU9" s="467"/>
      <c r="BV9" s="465">
        <v>32366</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2.2000000000000002</v>
      </c>
      <c r="CU9" s="436"/>
      <c r="CV9" s="436"/>
      <c r="CW9" s="436"/>
      <c r="CX9" s="436"/>
      <c r="CY9" s="436"/>
      <c r="CZ9" s="436"/>
      <c r="DA9" s="437"/>
      <c r="DB9" s="435">
        <v>1.9</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119</v>
      </c>
      <c r="M10" s="439"/>
      <c r="N10" s="439"/>
      <c r="O10" s="439"/>
      <c r="P10" s="439"/>
      <c r="Q10" s="440"/>
      <c r="R10" s="441">
        <v>10010</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121</v>
      </c>
      <c r="AV10" s="523"/>
      <c r="AW10" s="523"/>
      <c r="AX10" s="523"/>
      <c r="AY10" s="445" t="s">
        <v>122</v>
      </c>
      <c r="AZ10" s="446"/>
      <c r="BA10" s="446"/>
      <c r="BB10" s="446"/>
      <c r="BC10" s="446"/>
      <c r="BD10" s="446"/>
      <c r="BE10" s="446"/>
      <c r="BF10" s="446"/>
      <c r="BG10" s="446"/>
      <c r="BH10" s="446"/>
      <c r="BI10" s="446"/>
      <c r="BJ10" s="446"/>
      <c r="BK10" s="446"/>
      <c r="BL10" s="446"/>
      <c r="BM10" s="447"/>
      <c r="BN10" s="465">
        <v>61598</v>
      </c>
      <c r="BO10" s="466"/>
      <c r="BP10" s="466"/>
      <c r="BQ10" s="466"/>
      <c r="BR10" s="466"/>
      <c r="BS10" s="466"/>
      <c r="BT10" s="466"/>
      <c r="BU10" s="467"/>
      <c r="BV10" s="465">
        <v>70232</v>
      </c>
      <c r="BW10" s="466"/>
      <c r="BX10" s="466"/>
      <c r="BY10" s="466"/>
      <c r="BZ10" s="466"/>
      <c r="CA10" s="466"/>
      <c r="CB10" s="466"/>
      <c r="CC10" s="467"/>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124</v>
      </c>
      <c r="M11" s="512"/>
      <c r="N11" s="512"/>
      <c r="O11" s="512"/>
      <c r="P11" s="512"/>
      <c r="Q11" s="513"/>
      <c r="R11" s="601" t="s">
        <v>125</v>
      </c>
      <c r="S11" s="602"/>
      <c r="T11" s="602"/>
      <c r="U11" s="602"/>
      <c r="V11" s="603"/>
      <c r="W11" s="613"/>
      <c r="X11" s="427"/>
      <c r="Y11" s="427"/>
      <c r="Z11" s="427"/>
      <c r="AA11" s="427"/>
      <c r="AB11" s="427"/>
      <c r="AC11" s="427"/>
      <c r="AD11" s="427"/>
      <c r="AE11" s="427"/>
      <c r="AF11" s="427"/>
      <c r="AG11" s="427"/>
      <c r="AH11" s="427"/>
      <c r="AI11" s="427"/>
      <c r="AJ11" s="427"/>
      <c r="AK11" s="427"/>
      <c r="AL11" s="614"/>
      <c r="AM11" s="534" t="s">
        <v>126</v>
      </c>
      <c r="AN11" s="439"/>
      <c r="AO11" s="439"/>
      <c r="AP11" s="439"/>
      <c r="AQ11" s="439"/>
      <c r="AR11" s="439"/>
      <c r="AS11" s="439"/>
      <c r="AT11" s="440"/>
      <c r="AU11" s="522" t="s">
        <v>121</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x14ac:dyDescent="0.2">
      <c r="A12" s="186"/>
      <c r="B12" s="581" t="s">
        <v>131</v>
      </c>
      <c r="C12" s="582"/>
      <c r="D12" s="582"/>
      <c r="E12" s="582"/>
      <c r="F12" s="582"/>
      <c r="G12" s="582"/>
      <c r="H12" s="582"/>
      <c r="I12" s="582"/>
      <c r="J12" s="582"/>
      <c r="K12" s="583"/>
      <c r="L12" s="590" t="s">
        <v>132</v>
      </c>
      <c r="M12" s="591"/>
      <c r="N12" s="591"/>
      <c r="O12" s="591"/>
      <c r="P12" s="591"/>
      <c r="Q12" s="592"/>
      <c r="R12" s="593">
        <v>9481</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121</v>
      </c>
      <c r="AV12" s="523"/>
      <c r="AW12" s="523"/>
      <c r="AX12" s="523"/>
      <c r="AY12" s="445" t="s">
        <v>136</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129</v>
      </c>
      <c r="CU12" s="579"/>
      <c r="CV12" s="579"/>
      <c r="CW12" s="579"/>
      <c r="CX12" s="579"/>
      <c r="CY12" s="579"/>
      <c r="CZ12" s="579"/>
      <c r="DA12" s="580"/>
      <c r="DB12" s="578" t="s">
        <v>129</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138</v>
      </c>
      <c r="N13" s="566"/>
      <c r="O13" s="566"/>
      <c r="P13" s="566"/>
      <c r="Q13" s="567"/>
      <c r="R13" s="568">
        <v>9179</v>
      </c>
      <c r="S13" s="569"/>
      <c r="T13" s="569"/>
      <c r="U13" s="569"/>
      <c r="V13" s="570"/>
      <c r="W13" s="556" t="s">
        <v>139</v>
      </c>
      <c r="X13" s="478"/>
      <c r="Y13" s="478"/>
      <c r="Z13" s="478"/>
      <c r="AA13" s="478"/>
      <c r="AB13" s="479"/>
      <c r="AC13" s="441">
        <v>439</v>
      </c>
      <c r="AD13" s="442"/>
      <c r="AE13" s="442"/>
      <c r="AF13" s="442"/>
      <c r="AG13" s="443"/>
      <c r="AH13" s="441">
        <v>432</v>
      </c>
      <c r="AI13" s="442"/>
      <c r="AJ13" s="442"/>
      <c r="AK13" s="442"/>
      <c r="AL13" s="444"/>
      <c r="AM13" s="534" t="s">
        <v>140</v>
      </c>
      <c r="AN13" s="439"/>
      <c r="AO13" s="439"/>
      <c r="AP13" s="439"/>
      <c r="AQ13" s="439"/>
      <c r="AR13" s="439"/>
      <c r="AS13" s="439"/>
      <c r="AT13" s="440"/>
      <c r="AU13" s="522" t="s">
        <v>141</v>
      </c>
      <c r="AV13" s="523"/>
      <c r="AW13" s="523"/>
      <c r="AX13" s="523"/>
      <c r="AY13" s="445" t="s">
        <v>142</v>
      </c>
      <c r="AZ13" s="446"/>
      <c r="BA13" s="446"/>
      <c r="BB13" s="446"/>
      <c r="BC13" s="446"/>
      <c r="BD13" s="446"/>
      <c r="BE13" s="446"/>
      <c r="BF13" s="446"/>
      <c r="BG13" s="446"/>
      <c r="BH13" s="446"/>
      <c r="BI13" s="446"/>
      <c r="BJ13" s="446"/>
      <c r="BK13" s="446"/>
      <c r="BL13" s="446"/>
      <c r="BM13" s="447"/>
      <c r="BN13" s="465">
        <v>67792</v>
      </c>
      <c r="BO13" s="466"/>
      <c r="BP13" s="466"/>
      <c r="BQ13" s="466"/>
      <c r="BR13" s="466"/>
      <c r="BS13" s="466"/>
      <c r="BT13" s="466"/>
      <c r="BU13" s="467"/>
      <c r="BV13" s="465">
        <v>102598</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2.8</v>
      </c>
      <c r="CU13" s="436"/>
      <c r="CV13" s="436"/>
      <c r="CW13" s="436"/>
      <c r="CX13" s="436"/>
      <c r="CY13" s="436"/>
      <c r="CZ13" s="436"/>
      <c r="DA13" s="437"/>
      <c r="DB13" s="435">
        <v>3.9</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144</v>
      </c>
      <c r="M14" s="599"/>
      <c r="N14" s="599"/>
      <c r="O14" s="599"/>
      <c r="P14" s="599"/>
      <c r="Q14" s="600"/>
      <c r="R14" s="568">
        <v>9559</v>
      </c>
      <c r="S14" s="569"/>
      <c r="T14" s="569"/>
      <c r="U14" s="569"/>
      <c r="V14" s="570"/>
      <c r="W14" s="571"/>
      <c r="X14" s="481"/>
      <c r="Y14" s="481"/>
      <c r="Z14" s="481"/>
      <c r="AA14" s="481"/>
      <c r="AB14" s="482"/>
      <c r="AC14" s="561">
        <v>9.3000000000000007</v>
      </c>
      <c r="AD14" s="562"/>
      <c r="AE14" s="562"/>
      <c r="AF14" s="562"/>
      <c r="AG14" s="563"/>
      <c r="AH14" s="561">
        <v>8.6999999999999993</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t="s">
        <v>130</v>
      </c>
      <c r="CU14" s="573"/>
      <c r="CV14" s="573"/>
      <c r="CW14" s="573"/>
      <c r="CX14" s="573"/>
      <c r="CY14" s="573"/>
      <c r="CZ14" s="573"/>
      <c r="DA14" s="574"/>
      <c r="DB14" s="572" t="s">
        <v>130</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146</v>
      </c>
      <c r="N15" s="566"/>
      <c r="O15" s="566"/>
      <c r="P15" s="566"/>
      <c r="Q15" s="567"/>
      <c r="R15" s="568">
        <v>9255</v>
      </c>
      <c r="S15" s="569"/>
      <c r="T15" s="569"/>
      <c r="U15" s="569"/>
      <c r="V15" s="570"/>
      <c r="W15" s="556" t="s">
        <v>147</v>
      </c>
      <c r="X15" s="478"/>
      <c r="Y15" s="478"/>
      <c r="Z15" s="478"/>
      <c r="AA15" s="478"/>
      <c r="AB15" s="479"/>
      <c r="AC15" s="441">
        <v>1413</v>
      </c>
      <c r="AD15" s="442"/>
      <c r="AE15" s="442"/>
      <c r="AF15" s="442"/>
      <c r="AG15" s="443"/>
      <c r="AH15" s="441">
        <v>1464</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2206126</v>
      </c>
      <c r="BO15" s="461"/>
      <c r="BP15" s="461"/>
      <c r="BQ15" s="461"/>
      <c r="BR15" s="461"/>
      <c r="BS15" s="461"/>
      <c r="BT15" s="461"/>
      <c r="BU15" s="462"/>
      <c r="BV15" s="460">
        <v>2239833</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29.9</v>
      </c>
      <c r="AD16" s="562"/>
      <c r="AE16" s="562"/>
      <c r="AF16" s="562"/>
      <c r="AG16" s="563"/>
      <c r="AH16" s="561">
        <v>29.5</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2211107</v>
      </c>
      <c r="BO16" s="466"/>
      <c r="BP16" s="466"/>
      <c r="BQ16" s="466"/>
      <c r="BR16" s="466"/>
      <c r="BS16" s="466"/>
      <c r="BT16" s="466"/>
      <c r="BU16" s="467"/>
      <c r="BV16" s="465">
        <v>2206378</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2867</v>
      </c>
      <c r="AD17" s="442"/>
      <c r="AE17" s="442"/>
      <c r="AF17" s="442"/>
      <c r="AG17" s="443"/>
      <c r="AH17" s="441">
        <v>3063</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2866945</v>
      </c>
      <c r="BO17" s="466"/>
      <c r="BP17" s="466"/>
      <c r="BQ17" s="466"/>
      <c r="BR17" s="466"/>
      <c r="BS17" s="466"/>
      <c r="BT17" s="466"/>
      <c r="BU17" s="467"/>
      <c r="BV17" s="465">
        <v>2915238</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157</v>
      </c>
      <c r="C18" s="528"/>
      <c r="D18" s="528"/>
      <c r="E18" s="529"/>
      <c r="F18" s="529"/>
      <c r="G18" s="529"/>
      <c r="H18" s="529"/>
      <c r="I18" s="529"/>
      <c r="J18" s="529"/>
      <c r="K18" s="529"/>
      <c r="L18" s="530">
        <v>19.989999999999998</v>
      </c>
      <c r="M18" s="530"/>
      <c r="N18" s="530"/>
      <c r="O18" s="530"/>
      <c r="P18" s="530"/>
      <c r="Q18" s="530"/>
      <c r="R18" s="531"/>
      <c r="S18" s="531"/>
      <c r="T18" s="531"/>
      <c r="U18" s="531"/>
      <c r="V18" s="532"/>
      <c r="W18" s="546"/>
      <c r="X18" s="547"/>
      <c r="Y18" s="547"/>
      <c r="Z18" s="547"/>
      <c r="AA18" s="547"/>
      <c r="AB18" s="557"/>
      <c r="AC18" s="429">
        <v>60.8</v>
      </c>
      <c r="AD18" s="430"/>
      <c r="AE18" s="430"/>
      <c r="AF18" s="430"/>
      <c r="AG18" s="533"/>
      <c r="AH18" s="429">
        <v>61.8</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2563872</v>
      </c>
      <c r="BO18" s="466"/>
      <c r="BP18" s="466"/>
      <c r="BQ18" s="466"/>
      <c r="BR18" s="466"/>
      <c r="BS18" s="466"/>
      <c r="BT18" s="466"/>
      <c r="BU18" s="467"/>
      <c r="BV18" s="465">
        <v>2527478</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159</v>
      </c>
      <c r="C19" s="528"/>
      <c r="D19" s="528"/>
      <c r="E19" s="529"/>
      <c r="F19" s="529"/>
      <c r="G19" s="529"/>
      <c r="H19" s="529"/>
      <c r="I19" s="529"/>
      <c r="J19" s="529"/>
      <c r="K19" s="529"/>
      <c r="L19" s="535">
        <v>484</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3310351</v>
      </c>
      <c r="BO19" s="466"/>
      <c r="BP19" s="466"/>
      <c r="BQ19" s="466"/>
      <c r="BR19" s="466"/>
      <c r="BS19" s="466"/>
      <c r="BT19" s="466"/>
      <c r="BU19" s="467"/>
      <c r="BV19" s="465">
        <v>3269385</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161</v>
      </c>
      <c r="C20" s="528"/>
      <c r="D20" s="528"/>
      <c r="E20" s="529"/>
      <c r="F20" s="529"/>
      <c r="G20" s="529"/>
      <c r="H20" s="529"/>
      <c r="I20" s="529"/>
      <c r="J20" s="529"/>
      <c r="K20" s="529"/>
      <c r="L20" s="535">
        <v>3359</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420250</v>
      </c>
      <c r="BO23" s="466"/>
      <c r="BP23" s="466"/>
      <c r="BQ23" s="466"/>
      <c r="BR23" s="466"/>
      <c r="BS23" s="466"/>
      <c r="BT23" s="466"/>
      <c r="BU23" s="467"/>
      <c r="BV23" s="465">
        <v>362136</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170</v>
      </c>
      <c r="F24" s="439"/>
      <c r="G24" s="439"/>
      <c r="H24" s="439"/>
      <c r="I24" s="439"/>
      <c r="J24" s="439"/>
      <c r="K24" s="440"/>
      <c r="L24" s="441">
        <v>1</v>
      </c>
      <c r="M24" s="442"/>
      <c r="N24" s="442"/>
      <c r="O24" s="442"/>
      <c r="P24" s="443"/>
      <c r="Q24" s="441">
        <v>7960</v>
      </c>
      <c r="R24" s="442"/>
      <c r="S24" s="442"/>
      <c r="T24" s="442"/>
      <c r="U24" s="442"/>
      <c r="V24" s="443"/>
      <c r="W24" s="507"/>
      <c r="X24" s="498"/>
      <c r="Y24" s="499"/>
      <c r="Z24" s="438" t="s">
        <v>171</v>
      </c>
      <c r="AA24" s="439"/>
      <c r="AB24" s="439"/>
      <c r="AC24" s="439"/>
      <c r="AD24" s="439"/>
      <c r="AE24" s="439"/>
      <c r="AF24" s="439"/>
      <c r="AG24" s="440"/>
      <c r="AH24" s="441">
        <v>77</v>
      </c>
      <c r="AI24" s="442"/>
      <c r="AJ24" s="442"/>
      <c r="AK24" s="442"/>
      <c r="AL24" s="443"/>
      <c r="AM24" s="441">
        <v>236236</v>
      </c>
      <c r="AN24" s="442"/>
      <c r="AO24" s="442"/>
      <c r="AP24" s="442"/>
      <c r="AQ24" s="442"/>
      <c r="AR24" s="443"/>
      <c r="AS24" s="441">
        <v>3068</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377121</v>
      </c>
      <c r="BO24" s="466"/>
      <c r="BP24" s="466"/>
      <c r="BQ24" s="466"/>
      <c r="BR24" s="466"/>
      <c r="BS24" s="466"/>
      <c r="BT24" s="466"/>
      <c r="BU24" s="467"/>
      <c r="BV24" s="465">
        <v>311729</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173</v>
      </c>
      <c r="F25" s="439"/>
      <c r="G25" s="439"/>
      <c r="H25" s="439"/>
      <c r="I25" s="439"/>
      <c r="J25" s="439"/>
      <c r="K25" s="440"/>
      <c r="L25" s="441">
        <v>1</v>
      </c>
      <c r="M25" s="442"/>
      <c r="N25" s="442"/>
      <c r="O25" s="442"/>
      <c r="P25" s="443"/>
      <c r="Q25" s="441">
        <v>6380</v>
      </c>
      <c r="R25" s="442"/>
      <c r="S25" s="442"/>
      <c r="T25" s="442"/>
      <c r="U25" s="442"/>
      <c r="V25" s="443"/>
      <c r="W25" s="507"/>
      <c r="X25" s="498"/>
      <c r="Y25" s="499"/>
      <c r="Z25" s="438" t="s">
        <v>174</v>
      </c>
      <c r="AA25" s="439"/>
      <c r="AB25" s="439"/>
      <c r="AC25" s="439"/>
      <c r="AD25" s="439"/>
      <c r="AE25" s="439"/>
      <c r="AF25" s="439"/>
      <c r="AG25" s="440"/>
      <c r="AH25" s="441" t="s">
        <v>175</v>
      </c>
      <c r="AI25" s="442"/>
      <c r="AJ25" s="442"/>
      <c r="AK25" s="442"/>
      <c r="AL25" s="443"/>
      <c r="AM25" s="441" t="s">
        <v>175</v>
      </c>
      <c r="AN25" s="442"/>
      <c r="AO25" s="442"/>
      <c r="AP25" s="442"/>
      <c r="AQ25" s="442"/>
      <c r="AR25" s="443"/>
      <c r="AS25" s="441" t="s">
        <v>175</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50492</v>
      </c>
      <c r="BO25" s="461"/>
      <c r="BP25" s="461"/>
      <c r="BQ25" s="461"/>
      <c r="BR25" s="461"/>
      <c r="BS25" s="461"/>
      <c r="BT25" s="461"/>
      <c r="BU25" s="462"/>
      <c r="BV25" s="460">
        <v>74700</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177</v>
      </c>
      <c r="F26" s="439"/>
      <c r="G26" s="439"/>
      <c r="H26" s="439"/>
      <c r="I26" s="439"/>
      <c r="J26" s="439"/>
      <c r="K26" s="440"/>
      <c r="L26" s="441">
        <v>1</v>
      </c>
      <c r="M26" s="442"/>
      <c r="N26" s="442"/>
      <c r="O26" s="442"/>
      <c r="P26" s="443"/>
      <c r="Q26" s="441">
        <v>5800</v>
      </c>
      <c r="R26" s="442"/>
      <c r="S26" s="442"/>
      <c r="T26" s="442"/>
      <c r="U26" s="442"/>
      <c r="V26" s="443"/>
      <c r="W26" s="507"/>
      <c r="X26" s="498"/>
      <c r="Y26" s="499"/>
      <c r="Z26" s="438" t="s">
        <v>178</v>
      </c>
      <c r="AA26" s="520"/>
      <c r="AB26" s="520"/>
      <c r="AC26" s="520"/>
      <c r="AD26" s="520"/>
      <c r="AE26" s="520"/>
      <c r="AF26" s="520"/>
      <c r="AG26" s="521"/>
      <c r="AH26" s="441">
        <v>1</v>
      </c>
      <c r="AI26" s="442"/>
      <c r="AJ26" s="442"/>
      <c r="AK26" s="442"/>
      <c r="AL26" s="443"/>
      <c r="AM26" s="441" t="s">
        <v>179</v>
      </c>
      <c r="AN26" s="442"/>
      <c r="AO26" s="442"/>
      <c r="AP26" s="442"/>
      <c r="AQ26" s="442"/>
      <c r="AR26" s="443"/>
      <c r="AS26" s="441" t="s">
        <v>180</v>
      </c>
      <c r="AT26" s="442"/>
      <c r="AU26" s="442"/>
      <c r="AV26" s="442"/>
      <c r="AW26" s="442"/>
      <c r="AX26" s="444"/>
      <c r="AY26" s="474" t="s">
        <v>181</v>
      </c>
      <c r="AZ26" s="475"/>
      <c r="BA26" s="475"/>
      <c r="BB26" s="475"/>
      <c r="BC26" s="475"/>
      <c r="BD26" s="475"/>
      <c r="BE26" s="475"/>
      <c r="BF26" s="475"/>
      <c r="BG26" s="475"/>
      <c r="BH26" s="475"/>
      <c r="BI26" s="475"/>
      <c r="BJ26" s="475"/>
      <c r="BK26" s="475"/>
      <c r="BL26" s="475"/>
      <c r="BM26" s="476"/>
      <c r="BN26" s="465" t="s">
        <v>182</v>
      </c>
      <c r="BO26" s="466"/>
      <c r="BP26" s="466"/>
      <c r="BQ26" s="466"/>
      <c r="BR26" s="466"/>
      <c r="BS26" s="466"/>
      <c r="BT26" s="466"/>
      <c r="BU26" s="467"/>
      <c r="BV26" s="465" t="s">
        <v>175</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183</v>
      </c>
      <c r="F27" s="439"/>
      <c r="G27" s="439"/>
      <c r="H27" s="439"/>
      <c r="I27" s="439"/>
      <c r="J27" s="439"/>
      <c r="K27" s="440"/>
      <c r="L27" s="441">
        <v>1</v>
      </c>
      <c r="M27" s="442"/>
      <c r="N27" s="442"/>
      <c r="O27" s="442"/>
      <c r="P27" s="443"/>
      <c r="Q27" s="441">
        <v>3550</v>
      </c>
      <c r="R27" s="442"/>
      <c r="S27" s="442"/>
      <c r="T27" s="442"/>
      <c r="U27" s="442"/>
      <c r="V27" s="443"/>
      <c r="W27" s="507"/>
      <c r="X27" s="498"/>
      <c r="Y27" s="499"/>
      <c r="Z27" s="438" t="s">
        <v>184</v>
      </c>
      <c r="AA27" s="439"/>
      <c r="AB27" s="439"/>
      <c r="AC27" s="439"/>
      <c r="AD27" s="439"/>
      <c r="AE27" s="439"/>
      <c r="AF27" s="439"/>
      <c r="AG27" s="440"/>
      <c r="AH27" s="441">
        <v>14</v>
      </c>
      <c r="AI27" s="442"/>
      <c r="AJ27" s="442"/>
      <c r="AK27" s="442"/>
      <c r="AL27" s="443"/>
      <c r="AM27" s="441">
        <v>45895</v>
      </c>
      <c r="AN27" s="442"/>
      <c r="AO27" s="442"/>
      <c r="AP27" s="442"/>
      <c r="AQ27" s="442"/>
      <c r="AR27" s="443"/>
      <c r="AS27" s="441">
        <v>3278</v>
      </c>
      <c r="AT27" s="442"/>
      <c r="AU27" s="442"/>
      <c r="AV27" s="442"/>
      <c r="AW27" s="442"/>
      <c r="AX27" s="444"/>
      <c r="AY27" s="471" t="s">
        <v>185</v>
      </c>
      <c r="AZ27" s="472"/>
      <c r="BA27" s="472"/>
      <c r="BB27" s="472"/>
      <c r="BC27" s="472"/>
      <c r="BD27" s="472"/>
      <c r="BE27" s="472"/>
      <c r="BF27" s="472"/>
      <c r="BG27" s="472"/>
      <c r="BH27" s="472"/>
      <c r="BI27" s="472"/>
      <c r="BJ27" s="472"/>
      <c r="BK27" s="472"/>
      <c r="BL27" s="472"/>
      <c r="BM27" s="473"/>
      <c r="BN27" s="468">
        <v>173833</v>
      </c>
      <c r="BO27" s="469"/>
      <c r="BP27" s="469"/>
      <c r="BQ27" s="469"/>
      <c r="BR27" s="469"/>
      <c r="BS27" s="469"/>
      <c r="BT27" s="469"/>
      <c r="BU27" s="470"/>
      <c r="BV27" s="468">
        <v>173829</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186</v>
      </c>
      <c r="F28" s="439"/>
      <c r="G28" s="439"/>
      <c r="H28" s="439"/>
      <c r="I28" s="439"/>
      <c r="J28" s="439"/>
      <c r="K28" s="440"/>
      <c r="L28" s="441">
        <v>1</v>
      </c>
      <c r="M28" s="442"/>
      <c r="N28" s="442"/>
      <c r="O28" s="442"/>
      <c r="P28" s="443"/>
      <c r="Q28" s="441">
        <v>2780</v>
      </c>
      <c r="R28" s="442"/>
      <c r="S28" s="442"/>
      <c r="T28" s="442"/>
      <c r="U28" s="442"/>
      <c r="V28" s="443"/>
      <c r="W28" s="507"/>
      <c r="X28" s="498"/>
      <c r="Y28" s="499"/>
      <c r="Z28" s="438" t="s">
        <v>187</v>
      </c>
      <c r="AA28" s="439"/>
      <c r="AB28" s="439"/>
      <c r="AC28" s="439"/>
      <c r="AD28" s="439"/>
      <c r="AE28" s="439"/>
      <c r="AF28" s="439"/>
      <c r="AG28" s="440"/>
      <c r="AH28" s="441" t="s">
        <v>130</v>
      </c>
      <c r="AI28" s="442"/>
      <c r="AJ28" s="442"/>
      <c r="AK28" s="442"/>
      <c r="AL28" s="443"/>
      <c r="AM28" s="441" t="s">
        <v>175</v>
      </c>
      <c r="AN28" s="442"/>
      <c r="AO28" s="442"/>
      <c r="AP28" s="442"/>
      <c r="AQ28" s="442"/>
      <c r="AR28" s="443"/>
      <c r="AS28" s="441" t="s">
        <v>175</v>
      </c>
      <c r="AT28" s="442"/>
      <c r="AU28" s="442"/>
      <c r="AV28" s="442"/>
      <c r="AW28" s="442"/>
      <c r="AX28" s="444"/>
      <c r="AY28" s="448" t="s">
        <v>188</v>
      </c>
      <c r="AZ28" s="449"/>
      <c r="BA28" s="449"/>
      <c r="BB28" s="450"/>
      <c r="BC28" s="457" t="s">
        <v>48</v>
      </c>
      <c r="BD28" s="458"/>
      <c r="BE28" s="458"/>
      <c r="BF28" s="458"/>
      <c r="BG28" s="458"/>
      <c r="BH28" s="458"/>
      <c r="BI28" s="458"/>
      <c r="BJ28" s="458"/>
      <c r="BK28" s="458"/>
      <c r="BL28" s="458"/>
      <c r="BM28" s="459"/>
      <c r="BN28" s="460">
        <v>1106999</v>
      </c>
      <c r="BO28" s="461"/>
      <c r="BP28" s="461"/>
      <c r="BQ28" s="461"/>
      <c r="BR28" s="461"/>
      <c r="BS28" s="461"/>
      <c r="BT28" s="461"/>
      <c r="BU28" s="462"/>
      <c r="BV28" s="460">
        <v>975401</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189</v>
      </c>
      <c r="F29" s="439"/>
      <c r="G29" s="439"/>
      <c r="H29" s="439"/>
      <c r="I29" s="439"/>
      <c r="J29" s="439"/>
      <c r="K29" s="440"/>
      <c r="L29" s="441">
        <v>10</v>
      </c>
      <c r="M29" s="442"/>
      <c r="N29" s="442"/>
      <c r="O29" s="442"/>
      <c r="P29" s="443"/>
      <c r="Q29" s="441">
        <v>2540</v>
      </c>
      <c r="R29" s="442"/>
      <c r="S29" s="442"/>
      <c r="T29" s="442"/>
      <c r="U29" s="442"/>
      <c r="V29" s="443"/>
      <c r="W29" s="508"/>
      <c r="X29" s="509"/>
      <c r="Y29" s="510"/>
      <c r="Z29" s="438" t="s">
        <v>190</v>
      </c>
      <c r="AA29" s="439"/>
      <c r="AB29" s="439"/>
      <c r="AC29" s="439"/>
      <c r="AD29" s="439"/>
      <c r="AE29" s="439"/>
      <c r="AF29" s="439"/>
      <c r="AG29" s="440"/>
      <c r="AH29" s="441">
        <v>91</v>
      </c>
      <c r="AI29" s="442"/>
      <c r="AJ29" s="442"/>
      <c r="AK29" s="442"/>
      <c r="AL29" s="443"/>
      <c r="AM29" s="441">
        <v>282131</v>
      </c>
      <c r="AN29" s="442"/>
      <c r="AO29" s="442"/>
      <c r="AP29" s="442"/>
      <c r="AQ29" s="442"/>
      <c r="AR29" s="443"/>
      <c r="AS29" s="441">
        <v>3100</v>
      </c>
      <c r="AT29" s="442"/>
      <c r="AU29" s="442"/>
      <c r="AV29" s="442"/>
      <c r="AW29" s="442"/>
      <c r="AX29" s="444"/>
      <c r="AY29" s="451"/>
      <c r="AZ29" s="452"/>
      <c r="BA29" s="452"/>
      <c r="BB29" s="453"/>
      <c r="BC29" s="445" t="s">
        <v>191</v>
      </c>
      <c r="BD29" s="446"/>
      <c r="BE29" s="446"/>
      <c r="BF29" s="446"/>
      <c r="BG29" s="446"/>
      <c r="BH29" s="446"/>
      <c r="BI29" s="446"/>
      <c r="BJ29" s="446"/>
      <c r="BK29" s="446"/>
      <c r="BL29" s="446"/>
      <c r="BM29" s="447"/>
      <c r="BN29" s="465">
        <v>5868</v>
      </c>
      <c r="BO29" s="466"/>
      <c r="BP29" s="466"/>
      <c r="BQ29" s="466"/>
      <c r="BR29" s="466"/>
      <c r="BS29" s="466"/>
      <c r="BT29" s="466"/>
      <c r="BU29" s="467"/>
      <c r="BV29" s="465">
        <v>5867</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192</v>
      </c>
      <c r="X30" s="518"/>
      <c r="Y30" s="518"/>
      <c r="Z30" s="518"/>
      <c r="AA30" s="518"/>
      <c r="AB30" s="518"/>
      <c r="AC30" s="518"/>
      <c r="AD30" s="518"/>
      <c r="AE30" s="518"/>
      <c r="AF30" s="518"/>
      <c r="AG30" s="519"/>
      <c r="AH30" s="429">
        <v>97.5</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502205</v>
      </c>
      <c r="BO30" s="469"/>
      <c r="BP30" s="469"/>
      <c r="BQ30" s="469"/>
      <c r="BR30" s="469"/>
      <c r="BS30" s="469"/>
      <c r="BT30" s="469"/>
      <c r="BU30" s="470"/>
      <c r="BV30" s="468">
        <v>458430</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193</v>
      </c>
      <c r="D32" s="213"/>
      <c r="E32" s="213"/>
      <c r="F32" s="210"/>
      <c r="G32" s="210"/>
      <c r="H32" s="210"/>
      <c r="I32" s="210"/>
      <c r="J32" s="210"/>
      <c r="K32" s="210"/>
      <c r="L32" s="210"/>
      <c r="M32" s="210"/>
      <c r="N32" s="210"/>
      <c r="O32" s="210"/>
      <c r="P32" s="210"/>
      <c r="Q32" s="210"/>
      <c r="R32" s="210"/>
      <c r="S32" s="210"/>
      <c r="T32" s="210"/>
      <c r="U32" s="210" t="s">
        <v>194</v>
      </c>
      <c r="V32" s="210"/>
      <c r="W32" s="210"/>
      <c r="X32" s="210"/>
      <c r="Y32" s="210"/>
      <c r="Z32" s="210"/>
      <c r="AA32" s="210"/>
      <c r="AB32" s="210"/>
      <c r="AC32" s="210"/>
      <c r="AD32" s="210"/>
      <c r="AE32" s="210"/>
      <c r="AF32" s="210"/>
      <c r="AG32" s="210"/>
      <c r="AH32" s="210"/>
      <c r="AI32" s="210"/>
      <c r="AJ32" s="210"/>
      <c r="AK32" s="210"/>
      <c r="AL32" s="210"/>
      <c r="AM32" s="214" t="s">
        <v>195</v>
      </c>
      <c r="AN32" s="210"/>
      <c r="AO32" s="210"/>
      <c r="AP32" s="210"/>
      <c r="AQ32" s="210"/>
      <c r="AR32" s="210"/>
      <c r="AS32" s="214"/>
      <c r="AT32" s="214"/>
      <c r="AU32" s="214"/>
      <c r="AV32" s="214"/>
      <c r="AW32" s="214"/>
      <c r="AX32" s="214"/>
      <c r="AY32" s="214"/>
      <c r="AZ32" s="214"/>
      <c r="BA32" s="214"/>
      <c r="BB32" s="210"/>
      <c r="BC32" s="214"/>
      <c r="BD32" s="210"/>
      <c r="BE32" s="214" t="s">
        <v>196</v>
      </c>
      <c r="BF32" s="210"/>
      <c r="BG32" s="210"/>
      <c r="BH32" s="210"/>
      <c r="BI32" s="210"/>
      <c r="BJ32" s="214"/>
      <c r="BK32" s="214"/>
      <c r="BL32" s="214"/>
      <c r="BM32" s="214"/>
      <c r="BN32" s="214"/>
      <c r="BO32" s="214"/>
      <c r="BP32" s="214"/>
      <c r="BQ32" s="214"/>
      <c r="BR32" s="210"/>
      <c r="BS32" s="210"/>
      <c r="BT32" s="210"/>
      <c r="BU32" s="210"/>
      <c r="BV32" s="210"/>
      <c r="BW32" s="210" t="s">
        <v>197</v>
      </c>
      <c r="BX32" s="210"/>
      <c r="BY32" s="210"/>
      <c r="BZ32" s="210"/>
      <c r="CA32" s="210"/>
      <c r="CB32" s="214"/>
      <c r="CC32" s="214"/>
      <c r="CD32" s="214"/>
      <c r="CE32" s="214"/>
      <c r="CF32" s="214"/>
      <c r="CG32" s="214"/>
      <c r="CH32" s="214"/>
      <c r="CI32" s="214"/>
      <c r="CJ32" s="214"/>
      <c r="CK32" s="214"/>
      <c r="CL32" s="214"/>
      <c r="CM32" s="214"/>
      <c r="CN32" s="214"/>
      <c r="CO32" s="214" t="s">
        <v>198</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199</v>
      </c>
      <c r="D33" s="428"/>
      <c r="E33" s="427" t="s">
        <v>200</v>
      </c>
      <c r="F33" s="427"/>
      <c r="G33" s="427"/>
      <c r="H33" s="427"/>
      <c r="I33" s="427"/>
      <c r="J33" s="427"/>
      <c r="K33" s="427"/>
      <c r="L33" s="427"/>
      <c r="M33" s="427"/>
      <c r="N33" s="427"/>
      <c r="O33" s="427"/>
      <c r="P33" s="427"/>
      <c r="Q33" s="427"/>
      <c r="R33" s="427"/>
      <c r="S33" s="427"/>
      <c r="T33" s="215"/>
      <c r="U33" s="428" t="s">
        <v>199</v>
      </c>
      <c r="V33" s="428"/>
      <c r="W33" s="427" t="s">
        <v>201</v>
      </c>
      <c r="X33" s="427"/>
      <c r="Y33" s="427"/>
      <c r="Z33" s="427"/>
      <c r="AA33" s="427"/>
      <c r="AB33" s="427"/>
      <c r="AC33" s="427"/>
      <c r="AD33" s="427"/>
      <c r="AE33" s="427"/>
      <c r="AF33" s="427"/>
      <c r="AG33" s="427"/>
      <c r="AH33" s="427"/>
      <c r="AI33" s="427"/>
      <c r="AJ33" s="427"/>
      <c r="AK33" s="427"/>
      <c r="AL33" s="215"/>
      <c r="AM33" s="428" t="s">
        <v>199</v>
      </c>
      <c r="AN33" s="428"/>
      <c r="AO33" s="427" t="s">
        <v>202</v>
      </c>
      <c r="AP33" s="427"/>
      <c r="AQ33" s="427"/>
      <c r="AR33" s="427"/>
      <c r="AS33" s="427"/>
      <c r="AT33" s="427"/>
      <c r="AU33" s="427"/>
      <c r="AV33" s="427"/>
      <c r="AW33" s="427"/>
      <c r="AX33" s="427"/>
      <c r="AY33" s="427"/>
      <c r="AZ33" s="427"/>
      <c r="BA33" s="427"/>
      <c r="BB33" s="427"/>
      <c r="BC33" s="427"/>
      <c r="BD33" s="216"/>
      <c r="BE33" s="427" t="s">
        <v>203</v>
      </c>
      <c r="BF33" s="427"/>
      <c r="BG33" s="427" t="s">
        <v>204</v>
      </c>
      <c r="BH33" s="427"/>
      <c r="BI33" s="427"/>
      <c r="BJ33" s="427"/>
      <c r="BK33" s="427"/>
      <c r="BL33" s="427"/>
      <c r="BM33" s="427"/>
      <c r="BN33" s="427"/>
      <c r="BO33" s="427"/>
      <c r="BP33" s="427"/>
      <c r="BQ33" s="427"/>
      <c r="BR33" s="427"/>
      <c r="BS33" s="427"/>
      <c r="BT33" s="427"/>
      <c r="BU33" s="427"/>
      <c r="BV33" s="216"/>
      <c r="BW33" s="428" t="s">
        <v>203</v>
      </c>
      <c r="BX33" s="428"/>
      <c r="BY33" s="427" t="s">
        <v>205</v>
      </c>
      <c r="BZ33" s="427"/>
      <c r="CA33" s="427"/>
      <c r="CB33" s="427"/>
      <c r="CC33" s="427"/>
      <c r="CD33" s="427"/>
      <c r="CE33" s="427"/>
      <c r="CF33" s="427"/>
      <c r="CG33" s="427"/>
      <c r="CH33" s="427"/>
      <c r="CI33" s="427"/>
      <c r="CJ33" s="427"/>
      <c r="CK33" s="427"/>
      <c r="CL33" s="427"/>
      <c r="CM33" s="427"/>
      <c r="CN33" s="215"/>
      <c r="CO33" s="428" t="s">
        <v>199</v>
      </c>
      <c r="CP33" s="428"/>
      <c r="CQ33" s="427" t="s">
        <v>206</v>
      </c>
      <c r="CR33" s="427"/>
      <c r="CS33" s="427"/>
      <c r="CT33" s="427"/>
      <c r="CU33" s="427"/>
      <c r="CV33" s="427"/>
      <c r="CW33" s="427"/>
      <c r="CX33" s="427"/>
      <c r="CY33" s="427"/>
      <c r="CZ33" s="427"/>
      <c r="DA33" s="427"/>
      <c r="DB33" s="427"/>
      <c r="DC33" s="427"/>
      <c r="DD33" s="427"/>
      <c r="DE33" s="427"/>
      <c r="DF33" s="215"/>
      <c r="DG33" s="426" t="s">
        <v>207</v>
      </c>
      <c r="DH33" s="426"/>
      <c r="DI33" s="217"/>
      <c r="DJ33" s="185"/>
      <c r="DK33" s="185"/>
      <c r="DL33" s="185"/>
      <c r="DM33" s="185"/>
      <c r="DN33" s="185"/>
      <c r="DO33" s="185"/>
    </row>
    <row r="34" spans="1:119" ht="32.25" customHeight="1" x14ac:dyDescent="0.2">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IF('各会計、関係団体の財政状況及び健全化判断比率'!B32="","",'各会計、関係団体の財政状況及び健全化判断比率'!B32)</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7</v>
      </c>
      <c r="BX34" s="424"/>
      <c r="BY34" s="423" t="str">
        <f>IF('各会計、関係団体の財政状況及び健全化判断比率'!B68="","",'各会計、関係団体の財政状況及び健全化判断比率'!B68)</f>
        <v>足柄東部清掃組合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2">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8</v>
      </c>
      <c r="BX35" s="424"/>
      <c r="BY35" s="423" t="str">
        <f>IF('各会計、関係団体の財政状況及び健全化判断比率'!B69="","",'各会計、関係団体の財政状況及び健全化判断比率'!B69)</f>
        <v>足柄上衛生組合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2">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後期高齢者医療事業特別会計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9</v>
      </c>
      <c r="BX36" s="424"/>
      <c r="BY36" s="423" t="str">
        <f>IF('各会計、関係団体の財政状況及び健全化判断比率'!B70="","",'各会計、関係団体の財政状況及び健全化判断比率'!B70)</f>
        <v>神奈川県市町村退職手当組合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10</v>
      </c>
      <c r="BX37" s="424"/>
      <c r="BY37" s="423" t="str">
        <f>IF('各会計、関係団体の財政状況及び健全化判断比率'!B71="","",'各会計、関係団体の財政状況及び健全化判断比率'!B71)</f>
        <v>神奈川県後期高齢者医療広域連合（一般会計）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11</v>
      </c>
      <c r="BX38" s="424"/>
      <c r="BY38" s="423" t="str">
        <f>IF('各会計、関係団体の財政状況及び健全化判断比率'!B72="","",'各会計、関係団体の財政状況及び健全化判断比率'!B72)</f>
        <v>神奈川県後期高齢者医療広域連合後期高齢者医療事業（特別会計）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12</v>
      </c>
      <c r="BX39" s="424"/>
      <c r="BY39" s="423" t="str">
        <f>IF('各会計、関係団体の財政状況及び健全化判断比率'!B73="","",'各会計、関係団体の財政状況及び健全化判断比率'!B73)</f>
        <v>神奈川県町村情報システム共同事業組合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212</v>
      </c>
    </row>
    <row r="50" spans="5:5" x14ac:dyDescent="0.2">
      <c r="E50" s="187" t="s">
        <v>213</v>
      </c>
    </row>
    <row r="51" spans="5:5" x14ac:dyDescent="0.2">
      <c r="E51" s="187" t="s">
        <v>214</v>
      </c>
    </row>
    <row r="52" spans="5:5" x14ac:dyDescent="0.2">
      <c r="E52" s="187" t="s">
        <v>215</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td95JRk1ZvCCtJ6fIIgx31JH4PBIYSEMQprVpeoX0UH2YRgMNrfKamva2hfli1Jl+BKGj1lQ+AqSd8w9qammfQ==" saltValue="kr0VJKXn/ZdGTatDxZCak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2">
      <c r="A34" s="22"/>
      <c r="B34" s="31"/>
      <c r="C34" s="1244" t="s">
        <v>566</v>
      </c>
      <c r="D34" s="1244"/>
      <c r="E34" s="1245"/>
      <c r="F34" s="32">
        <v>11.45</v>
      </c>
      <c r="G34" s="33">
        <v>12.92</v>
      </c>
      <c r="H34" s="33">
        <v>15.16</v>
      </c>
      <c r="I34" s="33">
        <v>17.28</v>
      </c>
      <c r="J34" s="34">
        <v>19.25</v>
      </c>
      <c r="K34" s="22"/>
      <c r="L34" s="22"/>
      <c r="M34" s="22"/>
      <c r="N34" s="22"/>
      <c r="O34" s="22"/>
      <c r="P34" s="22"/>
    </row>
    <row r="35" spans="1:16" ht="39" customHeight="1" x14ac:dyDescent="0.2">
      <c r="A35" s="22"/>
      <c r="B35" s="35"/>
      <c r="C35" s="1238" t="s">
        <v>567</v>
      </c>
      <c r="D35" s="1239"/>
      <c r="E35" s="1240"/>
      <c r="F35" s="36">
        <v>12.4</v>
      </c>
      <c r="G35" s="37">
        <v>14.37</v>
      </c>
      <c r="H35" s="37">
        <v>7.67</v>
      </c>
      <c r="I35" s="37">
        <v>8.83</v>
      </c>
      <c r="J35" s="38">
        <v>9.15</v>
      </c>
      <c r="K35" s="22"/>
      <c r="L35" s="22"/>
      <c r="M35" s="22"/>
      <c r="N35" s="22"/>
      <c r="O35" s="22"/>
      <c r="P35" s="22"/>
    </row>
    <row r="36" spans="1:16" ht="39" customHeight="1" x14ac:dyDescent="0.2">
      <c r="A36" s="22"/>
      <c r="B36" s="35"/>
      <c r="C36" s="1238" t="s">
        <v>568</v>
      </c>
      <c r="D36" s="1239"/>
      <c r="E36" s="1240"/>
      <c r="F36" s="36">
        <v>0.08</v>
      </c>
      <c r="G36" s="37">
        <v>0.42</v>
      </c>
      <c r="H36" s="37">
        <v>0.47</v>
      </c>
      <c r="I36" s="37">
        <v>0.45</v>
      </c>
      <c r="J36" s="38">
        <v>0.74</v>
      </c>
      <c r="K36" s="22"/>
      <c r="L36" s="22"/>
      <c r="M36" s="22"/>
      <c r="N36" s="22"/>
      <c r="O36" s="22"/>
      <c r="P36" s="22"/>
    </row>
    <row r="37" spans="1:16" ht="39" customHeight="1" x14ac:dyDescent="0.2">
      <c r="A37" s="22"/>
      <c r="B37" s="35"/>
      <c r="C37" s="1238" t="s">
        <v>569</v>
      </c>
      <c r="D37" s="1239"/>
      <c r="E37" s="1240"/>
      <c r="F37" s="36">
        <v>1.78</v>
      </c>
      <c r="G37" s="37">
        <v>0.64</v>
      </c>
      <c r="H37" s="37">
        <v>0.59</v>
      </c>
      <c r="I37" s="37">
        <v>0.63</v>
      </c>
      <c r="J37" s="38">
        <v>0.65</v>
      </c>
      <c r="K37" s="22"/>
      <c r="L37" s="22"/>
      <c r="M37" s="22"/>
      <c r="N37" s="22"/>
      <c r="O37" s="22"/>
      <c r="P37" s="22"/>
    </row>
    <row r="38" spans="1:16" ht="39" customHeight="1" x14ac:dyDescent="0.2">
      <c r="A38" s="22"/>
      <c r="B38" s="35"/>
      <c r="C38" s="1238" t="s">
        <v>570</v>
      </c>
      <c r="D38" s="1239"/>
      <c r="E38" s="1240"/>
      <c r="F38" s="36">
        <v>1.5</v>
      </c>
      <c r="G38" s="37">
        <v>1.1499999999999999</v>
      </c>
      <c r="H38" s="37">
        <v>2.0099999999999998</v>
      </c>
      <c r="I38" s="37">
        <v>3.76</v>
      </c>
      <c r="J38" s="38">
        <v>0.24</v>
      </c>
      <c r="K38" s="22"/>
      <c r="L38" s="22"/>
      <c r="M38" s="22"/>
      <c r="N38" s="22"/>
      <c r="O38" s="22"/>
      <c r="P38" s="22"/>
    </row>
    <row r="39" spans="1:16" ht="39" customHeight="1" x14ac:dyDescent="0.2">
      <c r="A39" s="22"/>
      <c r="B39" s="35"/>
      <c r="C39" s="1238" t="s">
        <v>571</v>
      </c>
      <c r="D39" s="1239"/>
      <c r="E39" s="1240"/>
      <c r="F39" s="36">
        <v>0.08</v>
      </c>
      <c r="G39" s="37">
        <v>0.1</v>
      </c>
      <c r="H39" s="37">
        <v>0.02</v>
      </c>
      <c r="I39" s="37">
        <v>0.1</v>
      </c>
      <c r="J39" s="38">
        <v>0</v>
      </c>
      <c r="K39" s="22"/>
      <c r="L39" s="22"/>
      <c r="M39" s="22"/>
      <c r="N39" s="22"/>
      <c r="O39" s="22"/>
      <c r="P39" s="22"/>
    </row>
    <row r="40" spans="1:16" ht="39" customHeight="1" x14ac:dyDescent="0.2">
      <c r="A40" s="22"/>
      <c r="B40" s="35"/>
      <c r="C40" s="1238"/>
      <c r="D40" s="1239"/>
      <c r="E40" s="1240"/>
      <c r="F40" s="36"/>
      <c r="G40" s="37"/>
      <c r="H40" s="37"/>
      <c r="I40" s="37"/>
      <c r="J40" s="38"/>
      <c r="K40" s="22"/>
      <c r="L40" s="22"/>
      <c r="M40" s="22"/>
      <c r="N40" s="22"/>
      <c r="O40" s="22"/>
      <c r="P40" s="22"/>
    </row>
    <row r="41" spans="1:16" ht="39" customHeight="1" x14ac:dyDescent="0.2">
      <c r="A41" s="22"/>
      <c r="B41" s="35"/>
      <c r="C41" s="1238"/>
      <c r="D41" s="1239"/>
      <c r="E41" s="1240"/>
      <c r="F41" s="36"/>
      <c r="G41" s="37"/>
      <c r="H41" s="37"/>
      <c r="I41" s="37"/>
      <c r="J41" s="38"/>
      <c r="K41" s="22"/>
      <c r="L41" s="22"/>
      <c r="M41" s="22"/>
      <c r="N41" s="22"/>
      <c r="O41" s="22"/>
      <c r="P41" s="22"/>
    </row>
    <row r="42" spans="1:16" ht="39" customHeight="1" x14ac:dyDescent="0.2">
      <c r="A42" s="22"/>
      <c r="B42" s="39"/>
      <c r="C42" s="1238" t="s">
        <v>572</v>
      </c>
      <c r="D42" s="1239"/>
      <c r="E42" s="1240"/>
      <c r="F42" s="36" t="s">
        <v>518</v>
      </c>
      <c r="G42" s="37" t="s">
        <v>518</v>
      </c>
      <c r="H42" s="37" t="s">
        <v>518</v>
      </c>
      <c r="I42" s="37" t="s">
        <v>518</v>
      </c>
      <c r="J42" s="38" t="s">
        <v>518</v>
      </c>
      <c r="K42" s="22"/>
      <c r="L42" s="22"/>
      <c r="M42" s="22"/>
      <c r="N42" s="22"/>
      <c r="O42" s="22"/>
      <c r="P42" s="22"/>
    </row>
    <row r="43" spans="1:16" ht="39" customHeight="1" thickBot="1" x14ac:dyDescent="0.25">
      <c r="A43" s="22"/>
      <c r="B43" s="40"/>
      <c r="C43" s="1241" t="s">
        <v>573</v>
      </c>
      <c r="D43" s="1242"/>
      <c r="E43" s="1243"/>
      <c r="F43" s="41" t="s">
        <v>518</v>
      </c>
      <c r="G43" s="42" t="s">
        <v>518</v>
      </c>
      <c r="H43" s="42" t="s">
        <v>518</v>
      </c>
      <c r="I43" s="42" t="s">
        <v>518</v>
      </c>
      <c r="J43" s="43" t="s">
        <v>518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Fzy7adCGgHaMCdvDj+RWrsIQg9Je0ofvxivIEh0eqwGS9ZhQJWieY9Uj4FqiiTXgXkbxPTYg4Y+D//13RIuEaA==" saltValue="tkuVM7kNOecOpkPm1iO27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2">
      <c r="A45" s="48"/>
      <c r="B45" s="1264" t="s">
        <v>11</v>
      </c>
      <c r="C45" s="1265"/>
      <c r="D45" s="58"/>
      <c r="E45" s="1270" t="s">
        <v>12</v>
      </c>
      <c r="F45" s="1270"/>
      <c r="G45" s="1270"/>
      <c r="H45" s="1270"/>
      <c r="I45" s="1270"/>
      <c r="J45" s="1271"/>
      <c r="K45" s="59">
        <v>234</v>
      </c>
      <c r="L45" s="60">
        <v>134</v>
      </c>
      <c r="M45" s="60">
        <v>107</v>
      </c>
      <c r="N45" s="60">
        <v>62</v>
      </c>
      <c r="O45" s="61">
        <v>72</v>
      </c>
      <c r="P45" s="48"/>
      <c r="Q45" s="48"/>
      <c r="R45" s="48"/>
      <c r="S45" s="48"/>
      <c r="T45" s="48"/>
      <c r="U45" s="48"/>
    </row>
    <row r="46" spans="1:21" ht="30.75" customHeight="1" x14ac:dyDescent="0.2">
      <c r="A46" s="48"/>
      <c r="B46" s="1266"/>
      <c r="C46" s="1267"/>
      <c r="D46" s="62"/>
      <c r="E46" s="1248" t="s">
        <v>13</v>
      </c>
      <c r="F46" s="1248"/>
      <c r="G46" s="1248"/>
      <c r="H46" s="1248"/>
      <c r="I46" s="1248"/>
      <c r="J46" s="1249"/>
      <c r="K46" s="63" t="s">
        <v>518</v>
      </c>
      <c r="L46" s="64" t="s">
        <v>518</v>
      </c>
      <c r="M46" s="64" t="s">
        <v>518</v>
      </c>
      <c r="N46" s="64" t="s">
        <v>518</v>
      </c>
      <c r="O46" s="65" t="s">
        <v>518</v>
      </c>
      <c r="P46" s="48"/>
      <c r="Q46" s="48"/>
      <c r="R46" s="48"/>
      <c r="S46" s="48"/>
      <c r="T46" s="48"/>
      <c r="U46" s="48"/>
    </row>
    <row r="47" spans="1:21" ht="30.75" customHeight="1" x14ac:dyDescent="0.2">
      <c r="A47" s="48"/>
      <c r="B47" s="1266"/>
      <c r="C47" s="1267"/>
      <c r="D47" s="62"/>
      <c r="E47" s="1248" t="s">
        <v>14</v>
      </c>
      <c r="F47" s="1248"/>
      <c r="G47" s="1248"/>
      <c r="H47" s="1248"/>
      <c r="I47" s="1248"/>
      <c r="J47" s="1249"/>
      <c r="K47" s="63" t="s">
        <v>518</v>
      </c>
      <c r="L47" s="64" t="s">
        <v>518</v>
      </c>
      <c r="M47" s="64" t="s">
        <v>518</v>
      </c>
      <c r="N47" s="64" t="s">
        <v>518</v>
      </c>
      <c r="O47" s="65" t="s">
        <v>518</v>
      </c>
      <c r="P47" s="48"/>
      <c r="Q47" s="48"/>
      <c r="R47" s="48"/>
      <c r="S47" s="48"/>
      <c r="T47" s="48"/>
      <c r="U47" s="48"/>
    </row>
    <row r="48" spans="1:21" ht="30.75" customHeight="1" x14ac:dyDescent="0.2">
      <c r="A48" s="48"/>
      <c r="B48" s="1266"/>
      <c r="C48" s="1267"/>
      <c r="D48" s="62"/>
      <c r="E48" s="1248" t="s">
        <v>15</v>
      </c>
      <c r="F48" s="1248"/>
      <c r="G48" s="1248"/>
      <c r="H48" s="1248"/>
      <c r="I48" s="1248"/>
      <c r="J48" s="1249"/>
      <c r="K48" s="63">
        <v>323</v>
      </c>
      <c r="L48" s="64">
        <v>328</v>
      </c>
      <c r="M48" s="64">
        <v>327</v>
      </c>
      <c r="N48" s="64">
        <v>324</v>
      </c>
      <c r="O48" s="65">
        <v>287</v>
      </c>
      <c r="P48" s="48"/>
      <c r="Q48" s="48"/>
      <c r="R48" s="48"/>
      <c r="S48" s="48"/>
      <c r="T48" s="48"/>
      <c r="U48" s="48"/>
    </row>
    <row r="49" spans="1:21" ht="30.75" customHeight="1" x14ac:dyDescent="0.2">
      <c r="A49" s="48"/>
      <c r="B49" s="1266"/>
      <c r="C49" s="1267"/>
      <c r="D49" s="62"/>
      <c r="E49" s="1248" t="s">
        <v>16</v>
      </c>
      <c r="F49" s="1248"/>
      <c r="G49" s="1248"/>
      <c r="H49" s="1248"/>
      <c r="I49" s="1248"/>
      <c r="J49" s="1249"/>
      <c r="K49" s="63" t="s">
        <v>518</v>
      </c>
      <c r="L49" s="64" t="s">
        <v>518</v>
      </c>
      <c r="M49" s="64" t="s">
        <v>518</v>
      </c>
      <c r="N49" s="64" t="s">
        <v>518</v>
      </c>
      <c r="O49" s="65" t="s">
        <v>518</v>
      </c>
      <c r="P49" s="48"/>
      <c r="Q49" s="48"/>
      <c r="R49" s="48"/>
      <c r="S49" s="48"/>
      <c r="T49" s="48"/>
      <c r="U49" s="48"/>
    </row>
    <row r="50" spans="1:21" ht="30.75" customHeight="1" x14ac:dyDescent="0.2">
      <c r="A50" s="48"/>
      <c r="B50" s="1266"/>
      <c r="C50" s="1267"/>
      <c r="D50" s="62"/>
      <c r="E50" s="1248" t="s">
        <v>17</v>
      </c>
      <c r="F50" s="1248"/>
      <c r="G50" s="1248"/>
      <c r="H50" s="1248"/>
      <c r="I50" s="1248"/>
      <c r="J50" s="1249"/>
      <c r="K50" s="63" t="s">
        <v>518</v>
      </c>
      <c r="L50" s="64" t="s">
        <v>518</v>
      </c>
      <c r="M50" s="64" t="s">
        <v>518</v>
      </c>
      <c r="N50" s="64" t="s">
        <v>518</v>
      </c>
      <c r="O50" s="65" t="s">
        <v>518</v>
      </c>
      <c r="P50" s="48"/>
      <c r="Q50" s="48"/>
      <c r="R50" s="48"/>
      <c r="S50" s="48"/>
      <c r="T50" s="48"/>
      <c r="U50" s="48"/>
    </row>
    <row r="51" spans="1:21" ht="30.75" customHeight="1" x14ac:dyDescent="0.2">
      <c r="A51" s="48"/>
      <c r="B51" s="1268"/>
      <c r="C51" s="1269"/>
      <c r="D51" s="66"/>
      <c r="E51" s="1248" t="s">
        <v>18</v>
      </c>
      <c r="F51" s="1248"/>
      <c r="G51" s="1248"/>
      <c r="H51" s="1248"/>
      <c r="I51" s="1248"/>
      <c r="J51" s="1249"/>
      <c r="K51" s="63" t="s">
        <v>518</v>
      </c>
      <c r="L51" s="64" t="s">
        <v>518</v>
      </c>
      <c r="M51" s="64" t="s">
        <v>518</v>
      </c>
      <c r="N51" s="64" t="s">
        <v>518</v>
      </c>
      <c r="O51" s="65" t="s">
        <v>518</v>
      </c>
      <c r="P51" s="48"/>
      <c r="Q51" s="48"/>
      <c r="R51" s="48"/>
      <c r="S51" s="48"/>
      <c r="T51" s="48"/>
      <c r="U51" s="48"/>
    </row>
    <row r="52" spans="1:21" ht="30.75" customHeight="1" x14ac:dyDescent="0.2">
      <c r="A52" s="48"/>
      <c r="B52" s="1246" t="s">
        <v>19</v>
      </c>
      <c r="C52" s="1247"/>
      <c r="D52" s="66"/>
      <c r="E52" s="1248" t="s">
        <v>20</v>
      </c>
      <c r="F52" s="1248"/>
      <c r="G52" s="1248"/>
      <c r="H52" s="1248"/>
      <c r="I52" s="1248"/>
      <c r="J52" s="1249"/>
      <c r="K52" s="63">
        <v>392</v>
      </c>
      <c r="L52" s="64">
        <v>330</v>
      </c>
      <c r="M52" s="64">
        <v>326</v>
      </c>
      <c r="N52" s="64">
        <v>317</v>
      </c>
      <c r="O52" s="65">
        <v>312</v>
      </c>
      <c r="P52" s="48"/>
      <c r="Q52" s="48"/>
      <c r="R52" s="48"/>
      <c r="S52" s="48"/>
      <c r="T52" s="48"/>
      <c r="U52" s="48"/>
    </row>
    <row r="53" spans="1:21" ht="30.75" customHeight="1" thickBot="1" x14ac:dyDescent="0.25">
      <c r="A53" s="48"/>
      <c r="B53" s="1250" t="s">
        <v>21</v>
      </c>
      <c r="C53" s="1251"/>
      <c r="D53" s="67"/>
      <c r="E53" s="1252" t="s">
        <v>22</v>
      </c>
      <c r="F53" s="1252"/>
      <c r="G53" s="1252"/>
      <c r="H53" s="1252"/>
      <c r="I53" s="1252"/>
      <c r="J53" s="1253"/>
      <c r="K53" s="68">
        <v>165</v>
      </c>
      <c r="L53" s="69">
        <v>132</v>
      </c>
      <c r="M53" s="69">
        <v>108</v>
      </c>
      <c r="N53" s="69">
        <v>69</v>
      </c>
      <c r="O53" s="70">
        <v>47</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574</v>
      </c>
      <c r="L56" s="80" t="s">
        <v>575</v>
      </c>
      <c r="M56" s="80" t="s">
        <v>576</v>
      </c>
      <c r="N56" s="80" t="s">
        <v>577</v>
      </c>
      <c r="O56" s="81" t="s">
        <v>578</v>
      </c>
      <c r="P56" s="48"/>
      <c r="Q56" s="48"/>
      <c r="R56" s="48"/>
      <c r="S56" s="48"/>
      <c r="T56" s="48"/>
      <c r="U56" s="48"/>
    </row>
    <row r="57" spans="1:21" ht="31.5" customHeight="1" x14ac:dyDescent="0.2">
      <c r="B57" s="1254" t="s">
        <v>25</v>
      </c>
      <c r="C57" s="1255"/>
      <c r="D57" s="1258" t="s">
        <v>26</v>
      </c>
      <c r="E57" s="1259"/>
      <c r="F57" s="1259"/>
      <c r="G57" s="1259"/>
      <c r="H57" s="1259"/>
      <c r="I57" s="1259"/>
      <c r="J57" s="1260"/>
      <c r="K57" s="82" t="s">
        <v>595</v>
      </c>
      <c r="L57" s="83" t="s">
        <v>595</v>
      </c>
      <c r="M57" s="83" t="s">
        <v>595</v>
      </c>
      <c r="N57" s="83" t="s">
        <v>595</v>
      </c>
      <c r="O57" s="84" t="s">
        <v>595</v>
      </c>
    </row>
    <row r="58" spans="1:21" ht="31.5" customHeight="1" thickBot="1" x14ac:dyDescent="0.25">
      <c r="B58" s="1256"/>
      <c r="C58" s="1257"/>
      <c r="D58" s="1261" t="s">
        <v>27</v>
      </c>
      <c r="E58" s="1262"/>
      <c r="F58" s="1262"/>
      <c r="G58" s="1262"/>
      <c r="H58" s="1262"/>
      <c r="I58" s="1262"/>
      <c r="J58" s="1263"/>
      <c r="K58" s="85" t="s">
        <v>595</v>
      </c>
      <c r="L58" s="86" t="s">
        <v>595</v>
      </c>
      <c r="M58" s="86" t="s">
        <v>595</v>
      </c>
      <c r="N58" s="86" t="s">
        <v>595</v>
      </c>
      <c r="O58" s="87" t="s">
        <v>595</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sqhic1D9BSu6mLBUJm3ZLMwyIk2uJV1SmmWFjdtqVWMkR17NzA5thwkbX9PKuM5h2EOKwCJugqpGnXXnA1sdQ==" saltValue="zigy7riHhpWme5aezz38N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560</v>
      </c>
      <c r="J40" s="99" t="s">
        <v>561</v>
      </c>
      <c r="K40" s="99" t="s">
        <v>562</v>
      </c>
      <c r="L40" s="99" t="s">
        <v>563</v>
      </c>
      <c r="M40" s="100" t="s">
        <v>564</v>
      </c>
    </row>
    <row r="41" spans="2:13" ht="27.75" customHeight="1" x14ac:dyDescent="0.2">
      <c r="B41" s="1284" t="s">
        <v>30</v>
      </c>
      <c r="C41" s="1285"/>
      <c r="D41" s="101"/>
      <c r="E41" s="1286" t="s">
        <v>31</v>
      </c>
      <c r="F41" s="1286"/>
      <c r="G41" s="1286"/>
      <c r="H41" s="1287"/>
      <c r="I41" s="102">
        <v>537</v>
      </c>
      <c r="J41" s="103">
        <v>413</v>
      </c>
      <c r="K41" s="103">
        <v>313</v>
      </c>
      <c r="L41" s="103">
        <v>362</v>
      </c>
      <c r="M41" s="104">
        <v>420</v>
      </c>
    </row>
    <row r="42" spans="2:13" ht="27.75" customHeight="1" x14ac:dyDescent="0.2">
      <c r="B42" s="1274"/>
      <c r="C42" s="1275"/>
      <c r="D42" s="105"/>
      <c r="E42" s="1278" t="s">
        <v>32</v>
      </c>
      <c r="F42" s="1278"/>
      <c r="G42" s="1278"/>
      <c r="H42" s="1279"/>
      <c r="I42" s="106" t="s">
        <v>518</v>
      </c>
      <c r="J42" s="107" t="s">
        <v>518</v>
      </c>
      <c r="K42" s="107" t="s">
        <v>518</v>
      </c>
      <c r="L42" s="107" t="s">
        <v>518</v>
      </c>
      <c r="M42" s="108" t="s">
        <v>518</v>
      </c>
    </row>
    <row r="43" spans="2:13" ht="27.75" customHeight="1" x14ac:dyDescent="0.2">
      <c r="B43" s="1274"/>
      <c r="C43" s="1275"/>
      <c r="D43" s="105"/>
      <c r="E43" s="1278" t="s">
        <v>33</v>
      </c>
      <c r="F43" s="1278"/>
      <c r="G43" s="1278"/>
      <c r="H43" s="1279"/>
      <c r="I43" s="106">
        <v>3429</v>
      </c>
      <c r="J43" s="107">
        <v>3159</v>
      </c>
      <c r="K43" s="107">
        <v>3089</v>
      </c>
      <c r="L43" s="107">
        <v>2922</v>
      </c>
      <c r="M43" s="108">
        <v>2742</v>
      </c>
    </row>
    <row r="44" spans="2:13" ht="27.75" customHeight="1" x14ac:dyDescent="0.2">
      <c r="B44" s="1274"/>
      <c r="C44" s="1275"/>
      <c r="D44" s="105"/>
      <c r="E44" s="1278" t="s">
        <v>34</v>
      </c>
      <c r="F44" s="1278"/>
      <c r="G44" s="1278"/>
      <c r="H44" s="1279"/>
      <c r="I44" s="106" t="s">
        <v>518</v>
      </c>
      <c r="J44" s="107" t="s">
        <v>518</v>
      </c>
      <c r="K44" s="107" t="s">
        <v>518</v>
      </c>
      <c r="L44" s="107" t="s">
        <v>518</v>
      </c>
      <c r="M44" s="108" t="s">
        <v>518</v>
      </c>
    </row>
    <row r="45" spans="2:13" ht="27.75" customHeight="1" x14ac:dyDescent="0.2">
      <c r="B45" s="1274"/>
      <c r="C45" s="1275"/>
      <c r="D45" s="105"/>
      <c r="E45" s="1278" t="s">
        <v>35</v>
      </c>
      <c r="F45" s="1278"/>
      <c r="G45" s="1278"/>
      <c r="H45" s="1279"/>
      <c r="I45" s="106">
        <v>679</v>
      </c>
      <c r="J45" s="107">
        <v>583</v>
      </c>
      <c r="K45" s="107">
        <v>578</v>
      </c>
      <c r="L45" s="107">
        <v>498</v>
      </c>
      <c r="M45" s="108">
        <v>550</v>
      </c>
    </row>
    <row r="46" spans="2:13" ht="27.75" customHeight="1" x14ac:dyDescent="0.2">
      <c r="B46" s="1274"/>
      <c r="C46" s="1275"/>
      <c r="D46" s="109"/>
      <c r="E46" s="1278" t="s">
        <v>36</v>
      </c>
      <c r="F46" s="1278"/>
      <c r="G46" s="1278"/>
      <c r="H46" s="1279"/>
      <c r="I46" s="106" t="s">
        <v>518</v>
      </c>
      <c r="J46" s="107" t="s">
        <v>518</v>
      </c>
      <c r="K46" s="107" t="s">
        <v>518</v>
      </c>
      <c r="L46" s="107" t="s">
        <v>518</v>
      </c>
      <c r="M46" s="108" t="s">
        <v>518</v>
      </c>
    </row>
    <row r="47" spans="2:13" ht="27.75" customHeight="1" x14ac:dyDescent="0.2">
      <c r="B47" s="1274"/>
      <c r="C47" s="1275"/>
      <c r="D47" s="110"/>
      <c r="E47" s="1288" t="s">
        <v>37</v>
      </c>
      <c r="F47" s="1289"/>
      <c r="G47" s="1289"/>
      <c r="H47" s="1290"/>
      <c r="I47" s="106" t="s">
        <v>518</v>
      </c>
      <c r="J47" s="107" t="s">
        <v>518</v>
      </c>
      <c r="K47" s="107" t="s">
        <v>518</v>
      </c>
      <c r="L47" s="107" t="s">
        <v>518</v>
      </c>
      <c r="M47" s="108" t="s">
        <v>518</v>
      </c>
    </row>
    <row r="48" spans="2:13" ht="27.75" customHeight="1" x14ac:dyDescent="0.2">
      <c r="B48" s="1274"/>
      <c r="C48" s="1275"/>
      <c r="D48" s="105"/>
      <c r="E48" s="1278" t="s">
        <v>38</v>
      </c>
      <c r="F48" s="1278"/>
      <c r="G48" s="1278"/>
      <c r="H48" s="1279"/>
      <c r="I48" s="106" t="s">
        <v>518</v>
      </c>
      <c r="J48" s="107" t="s">
        <v>518</v>
      </c>
      <c r="K48" s="107" t="s">
        <v>518</v>
      </c>
      <c r="L48" s="107" t="s">
        <v>518</v>
      </c>
      <c r="M48" s="108" t="s">
        <v>518</v>
      </c>
    </row>
    <row r="49" spans="2:13" ht="27.75" customHeight="1" x14ac:dyDescent="0.2">
      <c r="B49" s="1276"/>
      <c r="C49" s="1277"/>
      <c r="D49" s="105"/>
      <c r="E49" s="1278" t="s">
        <v>39</v>
      </c>
      <c r="F49" s="1278"/>
      <c r="G49" s="1278"/>
      <c r="H49" s="1279"/>
      <c r="I49" s="106">
        <v>1</v>
      </c>
      <c r="J49" s="107" t="s">
        <v>518</v>
      </c>
      <c r="K49" s="107" t="s">
        <v>518</v>
      </c>
      <c r="L49" s="107" t="s">
        <v>518</v>
      </c>
      <c r="M49" s="108" t="s">
        <v>518</v>
      </c>
    </row>
    <row r="50" spans="2:13" ht="27.75" customHeight="1" x14ac:dyDescent="0.2">
      <c r="B50" s="1272" t="s">
        <v>40</v>
      </c>
      <c r="C50" s="1273"/>
      <c r="D50" s="111"/>
      <c r="E50" s="1278" t="s">
        <v>41</v>
      </c>
      <c r="F50" s="1278"/>
      <c r="G50" s="1278"/>
      <c r="H50" s="1279"/>
      <c r="I50" s="106">
        <v>1058</v>
      </c>
      <c r="J50" s="107">
        <v>1251</v>
      </c>
      <c r="K50" s="107">
        <v>1432</v>
      </c>
      <c r="L50" s="107">
        <v>1554</v>
      </c>
      <c r="M50" s="108">
        <v>1856</v>
      </c>
    </row>
    <row r="51" spans="2:13" ht="27.75" customHeight="1" x14ac:dyDescent="0.2">
      <c r="B51" s="1274"/>
      <c r="C51" s="1275"/>
      <c r="D51" s="105"/>
      <c r="E51" s="1278" t="s">
        <v>42</v>
      </c>
      <c r="F51" s="1278"/>
      <c r="G51" s="1278"/>
      <c r="H51" s="1279"/>
      <c r="I51" s="106" t="s">
        <v>518</v>
      </c>
      <c r="J51" s="107" t="s">
        <v>518</v>
      </c>
      <c r="K51" s="107" t="s">
        <v>518</v>
      </c>
      <c r="L51" s="107" t="s">
        <v>518</v>
      </c>
      <c r="M51" s="108" t="s">
        <v>518</v>
      </c>
    </row>
    <row r="52" spans="2:13" ht="27.75" customHeight="1" x14ac:dyDescent="0.2">
      <c r="B52" s="1276"/>
      <c r="C52" s="1277"/>
      <c r="D52" s="105"/>
      <c r="E52" s="1278" t="s">
        <v>43</v>
      </c>
      <c r="F52" s="1278"/>
      <c r="G52" s="1278"/>
      <c r="H52" s="1279"/>
      <c r="I52" s="106">
        <v>3754</v>
      </c>
      <c r="J52" s="107">
        <v>3701</v>
      </c>
      <c r="K52" s="107">
        <v>3436</v>
      </c>
      <c r="L52" s="107">
        <v>3215</v>
      </c>
      <c r="M52" s="108">
        <v>3087</v>
      </c>
    </row>
    <row r="53" spans="2:13" ht="27.75" customHeight="1" thickBot="1" x14ac:dyDescent="0.25">
      <c r="B53" s="1280" t="s">
        <v>44</v>
      </c>
      <c r="C53" s="1281"/>
      <c r="D53" s="112"/>
      <c r="E53" s="1282" t="s">
        <v>45</v>
      </c>
      <c r="F53" s="1282"/>
      <c r="G53" s="1282"/>
      <c r="H53" s="1283"/>
      <c r="I53" s="113">
        <v>-167</v>
      </c>
      <c r="J53" s="114">
        <v>-797</v>
      </c>
      <c r="K53" s="114">
        <v>-888</v>
      </c>
      <c r="L53" s="114">
        <v>-987</v>
      </c>
      <c r="M53" s="115">
        <v>-1232</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AmHOxew/UxeeQf4tJsoNqjxg8NQenwAPNgc6t5Vx8mbHk8rHFObCnDVCi1Ni8HEAPW4sw0DnVhwIoiNZ+SOqA==" saltValue="Hh1hpfaFK5MJBntoRHJIb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562</v>
      </c>
      <c r="G54" s="124" t="s">
        <v>563</v>
      </c>
      <c r="H54" s="125" t="s">
        <v>564</v>
      </c>
    </row>
    <row r="55" spans="2:8" ht="52.5" customHeight="1" x14ac:dyDescent="0.2">
      <c r="B55" s="126"/>
      <c r="C55" s="1299" t="s">
        <v>48</v>
      </c>
      <c r="D55" s="1299"/>
      <c r="E55" s="1300"/>
      <c r="F55" s="127">
        <v>905</v>
      </c>
      <c r="G55" s="127">
        <v>975</v>
      </c>
      <c r="H55" s="128">
        <v>1107</v>
      </c>
    </row>
    <row r="56" spans="2:8" ht="52.5" customHeight="1" x14ac:dyDescent="0.2">
      <c r="B56" s="129"/>
      <c r="C56" s="1301" t="s">
        <v>49</v>
      </c>
      <c r="D56" s="1301"/>
      <c r="E56" s="1302"/>
      <c r="F56" s="130">
        <v>6</v>
      </c>
      <c r="G56" s="130">
        <v>6</v>
      </c>
      <c r="H56" s="131">
        <v>6</v>
      </c>
    </row>
    <row r="57" spans="2:8" ht="53.25" customHeight="1" x14ac:dyDescent="0.2">
      <c r="B57" s="129"/>
      <c r="C57" s="1303" t="s">
        <v>50</v>
      </c>
      <c r="D57" s="1303"/>
      <c r="E57" s="1304"/>
      <c r="F57" s="132">
        <v>437</v>
      </c>
      <c r="G57" s="132">
        <v>458</v>
      </c>
      <c r="H57" s="133">
        <v>502</v>
      </c>
    </row>
    <row r="58" spans="2:8" ht="45.75" customHeight="1" x14ac:dyDescent="0.2">
      <c r="B58" s="134"/>
      <c r="C58" s="1291" t="s">
        <v>591</v>
      </c>
      <c r="D58" s="1292"/>
      <c r="E58" s="1293"/>
      <c r="F58" s="135">
        <v>386</v>
      </c>
      <c r="G58" s="135">
        <v>407</v>
      </c>
      <c r="H58" s="136">
        <v>451</v>
      </c>
    </row>
    <row r="59" spans="2:8" ht="45.75" customHeight="1" x14ac:dyDescent="0.2">
      <c r="B59" s="134"/>
      <c r="C59" s="1291" t="s">
        <v>592</v>
      </c>
      <c r="D59" s="1292"/>
      <c r="E59" s="1293"/>
      <c r="F59" s="135">
        <v>36</v>
      </c>
      <c r="G59" s="135">
        <v>36</v>
      </c>
      <c r="H59" s="136">
        <v>36</v>
      </c>
    </row>
    <row r="60" spans="2:8" ht="45.75" customHeight="1" x14ac:dyDescent="0.2">
      <c r="B60" s="134"/>
      <c r="C60" s="1291" t="s">
        <v>593</v>
      </c>
      <c r="D60" s="1292"/>
      <c r="E60" s="1293"/>
      <c r="F60" s="135">
        <v>10</v>
      </c>
      <c r="G60" s="135">
        <v>10</v>
      </c>
      <c r="H60" s="136">
        <v>10</v>
      </c>
    </row>
    <row r="61" spans="2:8" ht="45.75" customHeight="1" x14ac:dyDescent="0.2">
      <c r="B61" s="134"/>
      <c r="C61" s="1291" t="s">
        <v>594</v>
      </c>
      <c r="D61" s="1292"/>
      <c r="E61" s="1293"/>
      <c r="F61" s="135">
        <v>6</v>
      </c>
      <c r="G61" s="135">
        <v>6</v>
      </c>
      <c r="H61" s="136">
        <v>6</v>
      </c>
    </row>
    <row r="62" spans="2:8" ht="45.75" customHeight="1" thickBot="1" x14ac:dyDescent="0.25">
      <c r="B62" s="137"/>
      <c r="C62" s="1294" t="s">
        <v>51</v>
      </c>
      <c r="D62" s="1295"/>
      <c r="E62" s="1296"/>
      <c r="F62" s="138"/>
      <c r="G62" s="138"/>
      <c r="H62" s="139"/>
    </row>
    <row r="63" spans="2:8" ht="52.5" customHeight="1" thickBot="1" x14ac:dyDescent="0.25">
      <c r="B63" s="140"/>
      <c r="C63" s="1297" t="s">
        <v>52</v>
      </c>
      <c r="D63" s="1297"/>
      <c r="E63" s="1298"/>
      <c r="F63" s="141">
        <v>1348</v>
      </c>
      <c r="G63" s="141">
        <v>1440</v>
      </c>
      <c r="H63" s="142">
        <v>1615</v>
      </c>
    </row>
    <row r="64" spans="2:8" ht="15" customHeight="1" x14ac:dyDescent="0.2"/>
    <row r="65" ht="0" hidden="1" customHeight="1" x14ac:dyDescent="0.2"/>
    <row r="66" ht="0" hidden="1" customHeight="1" x14ac:dyDescent="0.2"/>
  </sheetData>
  <sheetProtection algorithmName="SHA-512" hashValue="biaVsyiRNvV7NZ3lW6yJd1uuFN5KRs7CF4hJDxY1zKdXuk3SVNUXiwWx+K4xuxV5XiRasPN+Xx3ylzTzF2t2BQ==" saltValue="klEUxPRTTWGEjJO18JKd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2"/>
  <cols>
    <col min="1" max="1" width="6.33203125" style="385" customWidth="1"/>
    <col min="2" max="107" width="2.44140625" style="385" customWidth="1"/>
    <col min="108" max="108" width="6.109375" style="387" customWidth="1"/>
    <col min="109" max="109" width="5.88671875" style="386" customWidth="1"/>
    <col min="110" max="110" width="19.109375" style="385" hidden="1"/>
    <col min="111" max="115" width="12.6640625" style="385" hidden="1"/>
    <col min="116" max="349" width="8.6640625" style="385" hidden="1"/>
    <col min="350" max="355" width="14.88671875" style="385" hidden="1"/>
    <col min="356" max="357" width="15.88671875" style="385" hidden="1"/>
    <col min="358" max="363" width="16.109375" style="385" hidden="1"/>
    <col min="364" max="364" width="6.109375" style="385" hidden="1"/>
    <col min="365" max="365" width="3" style="385" hidden="1"/>
    <col min="366" max="605" width="8.6640625" style="385" hidden="1"/>
    <col min="606" max="611" width="14.88671875" style="385" hidden="1"/>
    <col min="612" max="613" width="15.88671875" style="385" hidden="1"/>
    <col min="614" max="619" width="16.109375" style="385" hidden="1"/>
    <col min="620" max="620" width="6.109375" style="385" hidden="1"/>
    <col min="621" max="621" width="3" style="385" hidden="1"/>
    <col min="622" max="861" width="8.6640625" style="385" hidden="1"/>
    <col min="862" max="867" width="14.88671875" style="385" hidden="1"/>
    <col min="868" max="869" width="15.88671875" style="385" hidden="1"/>
    <col min="870" max="875" width="16.109375" style="385" hidden="1"/>
    <col min="876" max="876" width="6.109375" style="385" hidden="1"/>
    <col min="877" max="877" width="3" style="385" hidden="1"/>
    <col min="878" max="1117" width="8.6640625" style="385" hidden="1"/>
    <col min="1118" max="1123" width="14.88671875" style="385" hidden="1"/>
    <col min="1124" max="1125" width="15.88671875" style="385" hidden="1"/>
    <col min="1126" max="1131" width="16.109375" style="385" hidden="1"/>
    <col min="1132" max="1132" width="6.109375" style="385" hidden="1"/>
    <col min="1133" max="1133" width="3" style="385" hidden="1"/>
    <col min="1134" max="1373" width="8.6640625" style="385" hidden="1"/>
    <col min="1374" max="1379" width="14.88671875" style="385" hidden="1"/>
    <col min="1380" max="1381" width="15.88671875" style="385" hidden="1"/>
    <col min="1382" max="1387" width="16.109375" style="385" hidden="1"/>
    <col min="1388" max="1388" width="6.109375" style="385" hidden="1"/>
    <col min="1389" max="1389" width="3" style="385" hidden="1"/>
    <col min="1390" max="1629" width="8.6640625" style="385" hidden="1"/>
    <col min="1630" max="1635" width="14.88671875" style="385" hidden="1"/>
    <col min="1636" max="1637" width="15.88671875" style="385" hidden="1"/>
    <col min="1638" max="1643" width="16.109375" style="385" hidden="1"/>
    <col min="1644" max="1644" width="6.109375" style="385" hidden="1"/>
    <col min="1645" max="1645" width="3" style="385" hidden="1"/>
    <col min="1646" max="1885" width="8.6640625" style="385" hidden="1"/>
    <col min="1886" max="1891" width="14.88671875" style="385" hidden="1"/>
    <col min="1892" max="1893" width="15.88671875" style="385" hidden="1"/>
    <col min="1894" max="1899" width="16.109375" style="385" hidden="1"/>
    <col min="1900" max="1900" width="6.109375" style="385" hidden="1"/>
    <col min="1901" max="1901" width="3" style="385" hidden="1"/>
    <col min="1902" max="2141" width="8.6640625" style="385" hidden="1"/>
    <col min="2142" max="2147" width="14.88671875" style="385" hidden="1"/>
    <col min="2148" max="2149" width="15.88671875" style="385" hidden="1"/>
    <col min="2150" max="2155" width="16.109375" style="385" hidden="1"/>
    <col min="2156" max="2156" width="6.109375" style="385" hidden="1"/>
    <col min="2157" max="2157" width="3" style="385" hidden="1"/>
    <col min="2158" max="2397" width="8.6640625" style="385" hidden="1"/>
    <col min="2398" max="2403" width="14.88671875" style="385" hidden="1"/>
    <col min="2404" max="2405" width="15.88671875" style="385" hidden="1"/>
    <col min="2406" max="2411" width="16.109375" style="385" hidden="1"/>
    <col min="2412" max="2412" width="6.109375" style="385" hidden="1"/>
    <col min="2413" max="2413" width="3" style="385" hidden="1"/>
    <col min="2414" max="2653" width="8.6640625" style="385" hidden="1"/>
    <col min="2654" max="2659" width="14.88671875" style="385" hidden="1"/>
    <col min="2660" max="2661" width="15.88671875" style="385" hidden="1"/>
    <col min="2662" max="2667" width="16.109375" style="385" hidden="1"/>
    <col min="2668" max="2668" width="6.109375" style="385" hidden="1"/>
    <col min="2669" max="2669" width="3" style="385" hidden="1"/>
    <col min="2670" max="2909" width="8.6640625" style="385" hidden="1"/>
    <col min="2910" max="2915" width="14.88671875" style="385" hidden="1"/>
    <col min="2916" max="2917" width="15.88671875" style="385" hidden="1"/>
    <col min="2918" max="2923" width="16.109375" style="385" hidden="1"/>
    <col min="2924" max="2924" width="6.109375" style="385" hidden="1"/>
    <col min="2925" max="2925" width="3" style="385" hidden="1"/>
    <col min="2926" max="3165" width="8.6640625" style="385" hidden="1"/>
    <col min="3166" max="3171" width="14.88671875" style="385" hidden="1"/>
    <col min="3172" max="3173" width="15.88671875" style="385" hidden="1"/>
    <col min="3174" max="3179" width="16.109375" style="385" hidden="1"/>
    <col min="3180" max="3180" width="6.109375" style="385" hidden="1"/>
    <col min="3181" max="3181" width="3" style="385" hidden="1"/>
    <col min="3182" max="3421" width="8.6640625" style="385" hidden="1"/>
    <col min="3422" max="3427" width="14.88671875" style="385" hidden="1"/>
    <col min="3428" max="3429" width="15.88671875" style="385" hidden="1"/>
    <col min="3430" max="3435" width="16.109375" style="385" hidden="1"/>
    <col min="3436" max="3436" width="6.109375" style="385" hidden="1"/>
    <col min="3437" max="3437" width="3" style="385" hidden="1"/>
    <col min="3438" max="3677" width="8.6640625" style="385" hidden="1"/>
    <col min="3678" max="3683" width="14.88671875" style="385" hidden="1"/>
    <col min="3684" max="3685" width="15.88671875" style="385" hidden="1"/>
    <col min="3686" max="3691" width="16.109375" style="385" hidden="1"/>
    <col min="3692" max="3692" width="6.109375" style="385" hidden="1"/>
    <col min="3693" max="3693" width="3" style="385" hidden="1"/>
    <col min="3694" max="3933" width="8.6640625" style="385" hidden="1"/>
    <col min="3934" max="3939" width="14.88671875" style="385" hidden="1"/>
    <col min="3940" max="3941" width="15.88671875" style="385" hidden="1"/>
    <col min="3942" max="3947" width="16.109375" style="385" hidden="1"/>
    <col min="3948" max="3948" width="6.109375" style="385" hidden="1"/>
    <col min="3949" max="3949" width="3" style="385" hidden="1"/>
    <col min="3950" max="4189" width="8.6640625" style="385" hidden="1"/>
    <col min="4190" max="4195" width="14.88671875" style="385" hidden="1"/>
    <col min="4196" max="4197" width="15.88671875" style="385" hidden="1"/>
    <col min="4198" max="4203" width="16.109375" style="385" hidden="1"/>
    <col min="4204" max="4204" width="6.109375" style="385" hidden="1"/>
    <col min="4205" max="4205" width="3" style="385" hidden="1"/>
    <col min="4206" max="4445" width="8.6640625" style="385" hidden="1"/>
    <col min="4446" max="4451" width="14.88671875" style="385" hidden="1"/>
    <col min="4452" max="4453" width="15.88671875" style="385" hidden="1"/>
    <col min="4454" max="4459" width="16.109375" style="385" hidden="1"/>
    <col min="4460" max="4460" width="6.109375" style="385" hidden="1"/>
    <col min="4461" max="4461" width="3" style="385" hidden="1"/>
    <col min="4462" max="4701" width="8.6640625" style="385" hidden="1"/>
    <col min="4702" max="4707" width="14.88671875" style="385" hidden="1"/>
    <col min="4708" max="4709" width="15.88671875" style="385" hidden="1"/>
    <col min="4710" max="4715" width="16.109375" style="385" hidden="1"/>
    <col min="4716" max="4716" width="6.109375" style="385" hidden="1"/>
    <col min="4717" max="4717" width="3" style="385" hidden="1"/>
    <col min="4718" max="4957" width="8.6640625" style="385" hidden="1"/>
    <col min="4958" max="4963" width="14.88671875" style="385" hidden="1"/>
    <col min="4964" max="4965" width="15.88671875" style="385" hidden="1"/>
    <col min="4966" max="4971" width="16.109375" style="385" hidden="1"/>
    <col min="4972" max="4972" width="6.109375" style="385" hidden="1"/>
    <col min="4973" max="4973" width="3" style="385" hidden="1"/>
    <col min="4974" max="5213" width="8.6640625" style="385" hidden="1"/>
    <col min="5214" max="5219" width="14.88671875" style="385" hidden="1"/>
    <col min="5220" max="5221" width="15.88671875" style="385" hidden="1"/>
    <col min="5222" max="5227" width="16.109375" style="385" hidden="1"/>
    <col min="5228" max="5228" width="6.109375" style="385" hidden="1"/>
    <col min="5229" max="5229" width="3" style="385" hidden="1"/>
    <col min="5230" max="5469" width="8.6640625" style="385" hidden="1"/>
    <col min="5470" max="5475" width="14.88671875" style="385" hidden="1"/>
    <col min="5476" max="5477" width="15.88671875" style="385" hidden="1"/>
    <col min="5478" max="5483" width="16.109375" style="385" hidden="1"/>
    <col min="5484" max="5484" width="6.109375" style="385" hidden="1"/>
    <col min="5485" max="5485" width="3" style="385" hidden="1"/>
    <col min="5486" max="5725" width="8.6640625" style="385" hidden="1"/>
    <col min="5726" max="5731" width="14.88671875" style="385" hidden="1"/>
    <col min="5732" max="5733" width="15.88671875" style="385" hidden="1"/>
    <col min="5734" max="5739" width="16.109375" style="385" hidden="1"/>
    <col min="5740" max="5740" width="6.109375" style="385" hidden="1"/>
    <col min="5741" max="5741" width="3" style="385" hidden="1"/>
    <col min="5742" max="5981" width="8.6640625" style="385" hidden="1"/>
    <col min="5982" max="5987" width="14.88671875" style="385" hidden="1"/>
    <col min="5988" max="5989" width="15.88671875" style="385" hidden="1"/>
    <col min="5990" max="5995" width="16.109375" style="385" hidden="1"/>
    <col min="5996" max="5996" width="6.109375" style="385" hidden="1"/>
    <col min="5997" max="5997" width="3" style="385" hidden="1"/>
    <col min="5998" max="6237" width="8.6640625" style="385" hidden="1"/>
    <col min="6238" max="6243" width="14.88671875" style="385" hidden="1"/>
    <col min="6244" max="6245" width="15.88671875" style="385" hidden="1"/>
    <col min="6246" max="6251" width="16.109375" style="385" hidden="1"/>
    <col min="6252" max="6252" width="6.109375" style="385" hidden="1"/>
    <col min="6253" max="6253" width="3" style="385" hidden="1"/>
    <col min="6254" max="6493" width="8.6640625" style="385" hidden="1"/>
    <col min="6494" max="6499" width="14.88671875" style="385" hidden="1"/>
    <col min="6500" max="6501" width="15.88671875" style="385" hidden="1"/>
    <col min="6502" max="6507" width="16.109375" style="385" hidden="1"/>
    <col min="6508" max="6508" width="6.109375" style="385" hidden="1"/>
    <col min="6509" max="6509" width="3" style="385" hidden="1"/>
    <col min="6510" max="6749" width="8.6640625" style="385" hidden="1"/>
    <col min="6750" max="6755" width="14.88671875" style="385" hidden="1"/>
    <col min="6756" max="6757" width="15.88671875" style="385" hidden="1"/>
    <col min="6758" max="6763" width="16.109375" style="385" hidden="1"/>
    <col min="6764" max="6764" width="6.109375" style="385" hidden="1"/>
    <col min="6765" max="6765" width="3" style="385" hidden="1"/>
    <col min="6766" max="7005" width="8.6640625" style="385" hidden="1"/>
    <col min="7006" max="7011" width="14.88671875" style="385" hidden="1"/>
    <col min="7012" max="7013" width="15.88671875" style="385" hidden="1"/>
    <col min="7014" max="7019" width="16.109375" style="385" hidden="1"/>
    <col min="7020" max="7020" width="6.109375" style="385" hidden="1"/>
    <col min="7021" max="7021" width="3" style="385" hidden="1"/>
    <col min="7022" max="7261" width="8.6640625" style="385" hidden="1"/>
    <col min="7262" max="7267" width="14.88671875" style="385" hidden="1"/>
    <col min="7268" max="7269" width="15.88671875" style="385" hidden="1"/>
    <col min="7270" max="7275" width="16.109375" style="385" hidden="1"/>
    <col min="7276" max="7276" width="6.109375" style="385" hidden="1"/>
    <col min="7277" max="7277" width="3" style="385" hidden="1"/>
    <col min="7278" max="7517" width="8.6640625" style="385" hidden="1"/>
    <col min="7518" max="7523" width="14.88671875" style="385" hidden="1"/>
    <col min="7524" max="7525" width="15.88671875" style="385" hidden="1"/>
    <col min="7526" max="7531" width="16.109375" style="385" hidden="1"/>
    <col min="7532" max="7532" width="6.109375" style="385" hidden="1"/>
    <col min="7533" max="7533" width="3" style="385" hidden="1"/>
    <col min="7534" max="7773" width="8.6640625" style="385" hidden="1"/>
    <col min="7774" max="7779" width="14.88671875" style="385" hidden="1"/>
    <col min="7780" max="7781" width="15.88671875" style="385" hidden="1"/>
    <col min="7782" max="7787" width="16.109375" style="385" hidden="1"/>
    <col min="7788" max="7788" width="6.109375" style="385" hidden="1"/>
    <col min="7789" max="7789" width="3" style="385" hidden="1"/>
    <col min="7790" max="8029" width="8.6640625" style="385" hidden="1"/>
    <col min="8030" max="8035" width="14.88671875" style="385" hidden="1"/>
    <col min="8036" max="8037" width="15.88671875" style="385" hidden="1"/>
    <col min="8038" max="8043" width="16.109375" style="385" hidden="1"/>
    <col min="8044" max="8044" width="6.109375" style="385" hidden="1"/>
    <col min="8045" max="8045" width="3" style="385" hidden="1"/>
    <col min="8046" max="8285" width="8.6640625" style="385" hidden="1"/>
    <col min="8286" max="8291" width="14.88671875" style="385" hidden="1"/>
    <col min="8292" max="8293" width="15.88671875" style="385" hidden="1"/>
    <col min="8294" max="8299" width="16.109375" style="385" hidden="1"/>
    <col min="8300" max="8300" width="6.109375" style="385" hidden="1"/>
    <col min="8301" max="8301" width="3" style="385" hidden="1"/>
    <col min="8302" max="8541" width="8.6640625" style="385" hidden="1"/>
    <col min="8542" max="8547" width="14.88671875" style="385" hidden="1"/>
    <col min="8548" max="8549" width="15.88671875" style="385" hidden="1"/>
    <col min="8550" max="8555" width="16.109375" style="385" hidden="1"/>
    <col min="8556" max="8556" width="6.109375" style="385" hidden="1"/>
    <col min="8557" max="8557" width="3" style="385" hidden="1"/>
    <col min="8558" max="8797" width="8.6640625" style="385" hidden="1"/>
    <col min="8798" max="8803" width="14.88671875" style="385" hidden="1"/>
    <col min="8804" max="8805" width="15.88671875" style="385" hidden="1"/>
    <col min="8806" max="8811" width="16.109375" style="385" hidden="1"/>
    <col min="8812" max="8812" width="6.109375" style="385" hidden="1"/>
    <col min="8813" max="8813" width="3" style="385" hidden="1"/>
    <col min="8814" max="9053" width="8.6640625" style="385" hidden="1"/>
    <col min="9054" max="9059" width="14.88671875" style="385" hidden="1"/>
    <col min="9060" max="9061" width="15.88671875" style="385" hidden="1"/>
    <col min="9062" max="9067" width="16.109375" style="385" hidden="1"/>
    <col min="9068" max="9068" width="6.109375" style="385" hidden="1"/>
    <col min="9069" max="9069" width="3" style="385" hidden="1"/>
    <col min="9070" max="9309" width="8.6640625" style="385" hidden="1"/>
    <col min="9310" max="9315" width="14.88671875" style="385" hidden="1"/>
    <col min="9316" max="9317" width="15.88671875" style="385" hidden="1"/>
    <col min="9318" max="9323" width="16.109375" style="385" hidden="1"/>
    <col min="9324" max="9324" width="6.109375" style="385" hidden="1"/>
    <col min="9325" max="9325" width="3" style="385" hidden="1"/>
    <col min="9326" max="9565" width="8.6640625" style="385" hidden="1"/>
    <col min="9566" max="9571" width="14.88671875" style="385" hidden="1"/>
    <col min="9572" max="9573" width="15.88671875" style="385" hidden="1"/>
    <col min="9574" max="9579" width="16.109375" style="385" hidden="1"/>
    <col min="9580" max="9580" width="6.109375" style="385" hidden="1"/>
    <col min="9581" max="9581" width="3" style="385" hidden="1"/>
    <col min="9582" max="9821" width="8.6640625" style="385" hidden="1"/>
    <col min="9822" max="9827" width="14.88671875" style="385" hidden="1"/>
    <col min="9828" max="9829" width="15.88671875" style="385" hidden="1"/>
    <col min="9830" max="9835" width="16.109375" style="385" hidden="1"/>
    <col min="9836" max="9836" width="6.109375" style="385" hidden="1"/>
    <col min="9837" max="9837" width="3" style="385" hidden="1"/>
    <col min="9838" max="10077" width="8.6640625" style="385" hidden="1"/>
    <col min="10078" max="10083" width="14.88671875" style="385" hidden="1"/>
    <col min="10084" max="10085" width="15.88671875" style="385" hidden="1"/>
    <col min="10086" max="10091" width="16.109375" style="385" hidden="1"/>
    <col min="10092" max="10092" width="6.109375" style="385" hidden="1"/>
    <col min="10093" max="10093" width="3" style="385" hidden="1"/>
    <col min="10094" max="10333" width="8.6640625" style="385" hidden="1"/>
    <col min="10334" max="10339" width="14.88671875" style="385" hidden="1"/>
    <col min="10340" max="10341" width="15.88671875" style="385" hidden="1"/>
    <col min="10342" max="10347" width="16.109375" style="385" hidden="1"/>
    <col min="10348" max="10348" width="6.109375" style="385" hidden="1"/>
    <col min="10349" max="10349" width="3" style="385" hidden="1"/>
    <col min="10350" max="10589" width="8.6640625" style="385" hidden="1"/>
    <col min="10590" max="10595" width="14.88671875" style="385" hidden="1"/>
    <col min="10596" max="10597" width="15.88671875" style="385" hidden="1"/>
    <col min="10598" max="10603" width="16.109375" style="385" hidden="1"/>
    <col min="10604" max="10604" width="6.109375" style="385" hidden="1"/>
    <col min="10605" max="10605" width="3" style="385" hidden="1"/>
    <col min="10606" max="10845" width="8.6640625" style="385" hidden="1"/>
    <col min="10846" max="10851" width="14.88671875" style="385" hidden="1"/>
    <col min="10852" max="10853" width="15.88671875" style="385" hidden="1"/>
    <col min="10854" max="10859" width="16.109375" style="385" hidden="1"/>
    <col min="10860" max="10860" width="6.109375" style="385" hidden="1"/>
    <col min="10861" max="10861" width="3" style="385" hidden="1"/>
    <col min="10862" max="11101" width="8.6640625" style="385" hidden="1"/>
    <col min="11102" max="11107" width="14.88671875" style="385" hidden="1"/>
    <col min="11108" max="11109" width="15.88671875" style="385" hidden="1"/>
    <col min="11110" max="11115" width="16.109375" style="385" hidden="1"/>
    <col min="11116" max="11116" width="6.109375" style="385" hidden="1"/>
    <col min="11117" max="11117" width="3" style="385" hidden="1"/>
    <col min="11118" max="11357" width="8.6640625" style="385" hidden="1"/>
    <col min="11358" max="11363" width="14.88671875" style="385" hidden="1"/>
    <col min="11364" max="11365" width="15.88671875" style="385" hidden="1"/>
    <col min="11366" max="11371" width="16.109375" style="385" hidden="1"/>
    <col min="11372" max="11372" width="6.109375" style="385" hidden="1"/>
    <col min="11373" max="11373" width="3" style="385" hidden="1"/>
    <col min="11374" max="11613" width="8.6640625" style="385" hidden="1"/>
    <col min="11614" max="11619" width="14.88671875" style="385" hidden="1"/>
    <col min="11620" max="11621" width="15.88671875" style="385" hidden="1"/>
    <col min="11622" max="11627" width="16.109375" style="385" hidden="1"/>
    <col min="11628" max="11628" width="6.109375" style="385" hidden="1"/>
    <col min="11629" max="11629" width="3" style="385" hidden="1"/>
    <col min="11630" max="11869" width="8.6640625" style="385" hidden="1"/>
    <col min="11870" max="11875" width="14.88671875" style="385" hidden="1"/>
    <col min="11876" max="11877" width="15.88671875" style="385" hidden="1"/>
    <col min="11878" max="11883" width="16.109375" style="385" hidden="1"/>
    <col min="11884" max="11884" width="6.109375" style="385" hidden="1"/>
    <col min="11885" max="11885" width="3" style="385" hidden="1"/>
    <col min="11886" max="12125" width="8.6640625" style="385" hidden="1"/>
    <col min="12126" max="12131" width="14.88671875" style="385" hidden="1"/>
    <col min="12132" max="12133" width="15.88671875" style="385" hidden="1"/>
    <col min="12134" max="12139" width="16.109375" style="385" hidden="1"/>
    <col min="12140" max="12140" width="6.109375" style="385" hidden="1"/>
    <col min="12141" max="12141" width="3" style="385" hidden="1"/>
    <col min="12142" max="12381" width="8.6640625" style="385" hidden="1"/>
    <col min="12382" max="12387" width="14.88671875" style="385" hidden="1"/>
    <col min="12388" max="12389" width="15.88671875" style="385" hidden="1"/>
    <col min="12390" max="12395" width="16.109375" style="385" hidden="1"/>
    <col min="12396" max="12396" width="6.109375" style="385" hidden="1"/>
    <col min="12397" max="12397" width="3" style="385" hidden="1"/>
    <col min="12398" max="12637" width="8.6640625" style="385" hidden="1"/>
    <col min="12638" max="12643" width="14.88671875" style="385" hidden="1"/>
    <col min="12644" max="12645" width="15.88671875" style="385" hidden="1"/>
    <col min="12646" max="12651" width="16.109375" style="385" hidden="1"/>
    <col min="12652" max="12652" width="6.109375" style="385" hidden="1"/>
    <col min="12653" max="12653" width="3" style="385" hidden="1"/>
    <col min="12654" max="12893" width="8.6640625" style="385" hidden="1"/>
    <col min="12894" max="12899" width="14.88671875" style="385" hidden="1"/>
    <col min="12900" max="12901" width="15.88671875" style="385" hidden="1"/>
    <col min="12902" max="12907" width="16.109375" style="385" hidden="1"/>
    <col min="12908" max="12908" width="6.109375" style="385" hidden="1"/>
    <col min="12909" max="12909" width="3" style="385" hidden="1"/>
    <col min="12910" max="13149" width="8.6640625" style="385" hidden="1"/>
    <col min="13150" max="13155" width="14.88671875" style="385" hidden="1"/>
    <col min="13156" max="13157" width="15.88671875" style="385" hidden="1"/>
    <col min="13158" max="13163" width="16.109375" style="385" hidden="1"/>
    <col min="13164" max="13164" width="6.109375" style="385" hidden="1"/>
    <col min="13165" max="13165" width="3" style="385" hidden="1"/>
    <col min="13166" max="13405" width="8.6640625" style="385" hidden="1"/>
    <col min="13406" max="13411" width="14.88671875" style="385" hidden="1"/>
    <col min="13412" max="13413" width="15.88671875" style="385" hidden="1"/>
    <col min="13414" max="13419" width="16.109375" style="385" hidden="1"/>
    <col min="13420" max="13420" width="6.109375" style="385" hidden="1"/>
    <col min="13421" max="13421" width="3" style="385" hidden="1"/>
    <col min="13422" max="13661" width="8.6640625" style="385" hidden="1"/>
    <col min="13662" max="13667" width="14.88671875" style="385" hidden="1"/>
    <col min="13668" max="13669" width="15.88671875" style="385" hidden="1"/>
    <col min="13670" max="13675" width="16.109375" style="385" hidden="1"/>
    <col min="13676" max="13676" width="6.109375" style="385" hidden="1"/>
    <col min="13677" max="13677" width="3" style="385" hidden="1"/>
    <col min="13678" max="13917" width="8.6640625" style="385" hidden="1"/>
    <col min="13918" max="13923" width="14.88671875" style="385" hidden="1"/>
    <col min="13924" max="13925" width="15.88671875" style="385" hidden="1"/>
    <col min="13926" max="13931" width="16.109375" style="385" hidden="1"/>
    <col min="13932" max="13932" width="6.109375" style="385" hidden="1"/>
    <col min="13933" max="13933" width="3" style="385" hidden="1"/>
    <col min="13934" max="14173" width="8.6640625" style="385" hidden="1"/>
    <col min="14174" max="14179" width="14.88671875" style="385" hidden="1"/>
    <col min="14180" max="14181" width="15.88671875" style="385" hidden="1"/>
    <col min="14182" max="14187" width="16.109375" style="385" hidden="1"/>
    <col min="14188" max="14188" width="6.109375" style="385" hidden="1"/>
    <col min="14189" max="14189" width="3" style="385" hidden="1"/>
    <col min="14190" max="14429" width="8.6640625" style="385" hidden="1"/>
    <col min="14430" max="14435" width="14.88671875" style="385" hidden="1"/>
    <col min="14436" max="14437" width="15.88671875" style="385" hidden="1"/>
    <col min="14438" max="14443" width="16.109375" style="385" hidden="1"/>
    <col min="14444" max="14444" width="6.109375" style="385" hidden="1"/>
    <col min="14445" max="14445" width="3" style="385" hidden="1"/>
    <col min="14446" max="14685" width="8.6640625" style="385" hidden="1"/>
    <col min="14686" max="14691" width="14.88671875" style="385" hidden="1"/>
    <col min="14692" max="14693" width="15.88671875" style="385" hidden="1"/>
    <col min="14694" max="14699" width="16.109375" style="385" hidden="1"/>
    <col min="14700" max="14700" width="6.109375" style="385" hidden="1"/>
    <col min="14701" max="14701" width="3" style="385" hidden="1"/>
    <col min="14702" max="14941" width="8.6640625" style="385" hidden="1"/>
    <col min="14942" max="14947" width="14.88671875" style="385" hidden="1"/>
    <col min="14948" max="14949" width="15.88671875" style="385" hidden="1"/>
    <col min="14950" max="14955" width="16.109375" style="385" hidden="1"/>
    <col min="14956" max="14956" width="6.109375" style="385" hidden="1"/>
    <col min="14957" max="14957" width="3" style="385" hidden="1"/>
    <col min="14958" max="15197" width="8.6640625" style="385" hidden="1"/>
    <col min="15198" max="15203" width="14.88671875" style="385" hidden="1"/>
    <col min="15204" max="15205" width="15.88671875" style="385" hidden="1"/>
    <col min="15206" max="15211" width="16.109375" style="385" hidden="1"/>
    <col min="15212" max="15212" width="6.109375" style="385" hidden="1"/>
    <col min="15213" max="15213" width="3" style="385" hidden="1"/>
    <col min="15214" max="15453" width="8.6640625" style="385" hidden="1"/>
    <col min="15454" max="15459" width="14.88671875" style="385" hidden="1"/>
    <col min="15460" max="15461" width="15.88671875" style="385" hidden="1"/>
    <col min="15462" max="15467" width="16.109375" style="385" hidden="1"/>
    <col min="15468" max="15468" width="6.109375" style="385" hidden="1"/>
    <col min="15469" max="15469" width="3" style="385" hidden="1"/>
    <col min="15470" max="15709" width="8.6640625" style="385" hidden="1"/>
    <col min="15710" max="15715" width="14.88671875" style="385" hidden="1"/>
    <col min="15716" max="15717" width="15.88671875" style="385" hidden="1"/>
    <col min="15718" max="15723" width="16.109375" style="385" hidden="1"/>
    <col min="15724" max="15724" width="6.109375" style="385" hidden="1"/>
    <col min="15725" max="15725" width="3" style="385" hidden="1"/>
    <col min="15726" max="15965" width="8.6640625" style="385" hidden="1"/>
    <col min="15966" max="15971" width="14.88671875" style="385" hidden="1"/>
    <col min="15972" max="15973" width="15.88671875" style="385" hidden="1"/>
    <col min="15974" max="15979" width="16.109375" style="385" hidden="1"/>
    <col min="15980" max="15980" width="6.109375" style="385" hidden="1"/>
    <col min="15981" max="15981" width="3" style="385" hidden="1"/>
    <col min="15982" max="16221" width="8.6640625" style="385" hidden="1"/>
    <col min="16222" max="16227" width="14.88671875" style="385" hidden="1"/>
    <col min="16228" max="16229" width="15.88671875" style="385" hidden="1"/>
    <col min="16230" max="16235" width="16.109375" style="385" hidden="1"/>
    <col min="16236" max="16236" width="6.109375" style="385" hidden="1"/>
    <col min="16237" max="16237" width="3" style="385" hidden="1"/>
    <col min="16238" max="16384" width="8.6640625" style="385" hidden="1"/>
  </cols>
  <sheetData>
    <row r="1" spans="1:143" ht="42.75" customHeight="1" x14ac:dyDescent="0.2">
      <c r="A1" s="422"/>
      <c r="B1" s="421"/>
      <c r="DD1" s="385"/>
      <c r="DE1" s="385"/>
    </row>
    <row r="2" spans="1:143" ht="25.5" customHeight="1" x14ac:dyDescent="0.2">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2">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2" x14ac:dyDescent="0.2">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608</v>
      </c>
    </row>
    <row r="11" spans="1:143" s="290" customFormat="1" ht="13.2" x14ac:dyDescent="0.2">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608</v>
      </c>
    </row>
    <row r="13" spans="1:143" s="290" customFormat="1" ht="13.2" x14ac:dyDescent="0.2">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5"/>
      <c r="DE19" s="385"/>
    </row>
    <row r="20" spans="1:351" ht="13.2" x14ac:dyDescent="0.2">
      <c r="DD20" s="385"/>
      <c r="DE20" s="385"/>
    </row>
    <row r="21" spans="1:351" ht="16.2" x14ac:dyDescent="0.2">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6.2" x14ac:dyDescent="0.2">
      <c r="B22" s="386"/>
      <c r="MM22" s="417"/>
    </row>
    <row r="23" spans="1:351" ht="13.2" x14ac:dyDescent="0.2">
      <c r="B23" s="386"/>
    </row>
    <row r="24" spans="1:351" ht="13.2" x14ac:dyDescent="0.2">
      <c r="B24" s="386"/>
    </row>
    <row r="25" spans="1:351" ht="13.2" x14ac:dyDescent="0.2">
      <c r="B25" s="386"/>
    </row>
    <row r="26" spans="1:351" ht="13.2" x14ac:dyDescent="0.2">
      <c r="B26" s="386"/>
    </row>
    <row r="27" spans="1:351" ht="13.2" x14ac:dyDescent="0.2">
      <c r="B27" s="386"/>
    </row>
    <row r="28" spans="1:351" ht="13.2" x14ac:dyDescent="0.2">
      <c r="B28" s="386"/>
    </row>
    <row r="29" spans="1:351" ht="13.2" x14ac:dyDescent="0.2">
      <c r="B29" s="386"/>
    </row>
    <row r="30" spans="1:351" ht="13.2" x14ac:dyDescent="0.2">
      <c r="B30" s="386"/>
    </row>
    <row r="31" spans="1:351" ht="13.2" x14ac:dyDescent="0.2">
      <c r="B31" s="386"/>
    </row>
    <row r="32" spans="1:351" ht="13.2" x14ac:dyDescent="0.2">
      <c r="B32" s="386"/>
    </row>
    <row r="33" spans="2:109" ht="13.2" x14ac:dyDescent="0.2">
      <c r="B33" s="386"/>
    </row>
    <row r="34" spans="2:109" ht="13.2" x14ac:dyDescent="0.2">
      <c r="B34" s="386"/>
    </row>
    <row r="35" spans="2:109" ht="13.2" x14ac:dyDescent="0.2">
      <c r="B35" s="386"/>
    </row>
    <row r="36" spans="2:109" ht="13.2" x14ac:dyDescent="0.2">
      <c r="B36" s="386"/>
    </row>
    <row r="37" spans="2:109" ht="13.2" x14ac:dyDescent="0.2">
      <c r="B37" s="386"/>
    </row>
    <row r="38" spans="2:109" ht="13.2" x14ac:dyDescent="0.2">
      <c r="B38" s="386"/>
    </row>
    <row r="39" spans="2:109" ht="13.2" x14ac:dyDescent="0.2">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2" x14ac:dyDescent="0.2">
      <c r="B40" s="406"/>
      <c r="DD40" s="406"/>
      <c r="DE40" s="385"/>
    </row>
    <row r="41" spans="2:109" ht="16.2" x14ac:dyDescent="0.2">
      <c r="B41" s="416" t="s">
        <v>607</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2" x14ac:dyDescent="0.2">
      <c r="B42" s="386"/>
      <c r="G42" s="402"/>
      <c r="I42" s="401"/>
      <c r="J42" s="401"/>
      <c r="K42" s="401"/>
      <c r="AM42" s="402"/>
      <c r="AN42" s="402" t="s">
        <v>602</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2">
      <c r="B43" s="386"/>
      <c r="AN43" s="1305" t="s">
        <v>609</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ht="13.2" x14ac:dyDescent="0.2">
      <c r="B44" s="386"/>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ht="13.2" x14ac:dyDescent="0.2">
      <c r="B45" s="386"/>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ht="13.2" x14ac:dyDescent="0.2">
      <c r="B46" s="386"/>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ht="13.2" x14ac:dyDescent="0.2">
      <c r="B47" s="386"/>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ht="13.2" x14ac:dyDescent="0.2">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2" x14ac:dyDescent="0.2">
      <c r="B49" s="386"/>
      <c r="AN49" s="385" t="s">
        <v>601</v>
      </c>
    </row>
    <row r="50" spans="1:109" ht="13.2" x14ac:dyDescent="0.2">
      <c r="B50" s="386"/>
      <c r="G50" s="1314"/>
      <c r="H50" s="1314"/>
      <c r="I50" s="1314"/>
      <c r="J50" s="1314"/>
      <c r="K50" s="395"/>
      <c r="L50" s="395"/>
      <c r="M50" s="394"/>
      <c r="N50" s="394"/>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560</v>
      </c>
      <c r="BQ50" s="1318"/>
      <c r="BR50" s="1318"/>
      <c r="BS50" s="1318"/>
      <c r="BT50" s="1318"/>
      <c r="BU50" s="1318"/>
      <c r="BV50" s="1318"/>
      <c r="BW50" s="1318"/>
      <c r="BX50" s="1318" t="s">
        <v>561</v>
      </c>
      <c r="BY50" s="1318"/>
      <c r="BZ50" s="1318"/>
      <c r="CA50" s="1318"/>
      <c r="CB50" s="1318"/>
      <c r="CC50" s="1318"/>
      <c r="CD50" s="1318"/>
      <c r="CE50" s="1318"/>
      <c r="CF50" s="1318" t="s">
        <v>562</v>
      </c>
      <c r="CG50" s="1318"/>
      <c r="CH50" s="1318"/>
      <c r="CI50" s="1318"/>
      <c r="CJ50" s="1318"/>
      <c r="CK50" s="1318"/>
      <c r="CL50" s="1318"/>
      <c r="CM50" s="1318"/>
      <c r="CN50" s="1318" t="s">
        <v>563</v>
      </c>
      <c r="CO50" s="1318"/>
      <c r="CP50" s="1318"/>
      <c r="CQ50" s="1318"/>
      <c r="CR50" s="1318"/>
      <c r="CS50" s="1318"/>
      <c r="CT50" s="1318"/>
      <c r="CU50" s="1318"/>
      <c r="CV50" s="1318" t="s">
        <v>564</v>
      </c>
      <c r="CW50" s="1318"/>
      <c r="CX50" s="1318"/>
      <c r="CY50" s="1318"/>
      <c r="CZ50" s="1318"/>
      <c r="DA50" s="1318"/>
      <c r="DB50" s="1318"/>
      <c r="DC50" s="1318"/>
    </row>
    <row r="51" spans="1:109" ht="13.5" customHeight="1" x14ac:dyDescent="0.2">
      <c r="B51" s="386"/>
      <c r="G51" s="1322"/>
      <c r="H51" s="1322"/>
      <c r="I51" s="1324"/>
      <c r="J51" s="1324"/>
      <c r="K51" s="1323"/>
      <c r="L51" s="1323"/>
      <c r="M51" s="1323"/>
      <c r="N51" s="1323"/>
      <c r="AM51" s="393"/>
      <c r="AN51" s="1319" t="s">
        <v>600</v>
      </c>
      <c r="AO51" s="1319"/>
      <c r="AP51" s="1319"/>
      <c r="AQ51" s="1319"/>
      <c r="AR51" s="1319"/>
      <c r="AS51" s="1319"/>
      <c r="AT51" s="1319"/>
      <c r="AU51" s="1319"/>
      <c r="AV51" s="1319"/>
      <c r="AW51" s="1319"/>
      <c r="AX51" s="1319"/>
      <c r="AY51" s="1319"/>
      <c r="AZ51" s="1319"/>
      <c r="BA51" s="1319"/>
      <c r="BB51" s="1319" t="s">
        <v>605</v>
      </c>
      <c r="BC51" s="1319"/>
      <c r="BD51" s="1319"/>
      <c r="BE51" s="1319"/>
      <c r="BF51" s="1319"/>
      <c r="BG51" s="1319"/>
      <c r="BH51" s="1319"/>
      <c r="BI51" s="1319"/>
      <c r="BJ51" s="1319"/>
      <c r="BK51" s="1319"/>
      <c r="BL51" s="1319"/>
      <c r="BM51" s="1319"/>
      <c r="BN51" s="1319"/>
      <c r="BO51" s="1319"/>
      <c r="BP51" s="1320"/>
      <c r="BQ51" s="1321"/>
      <c r="BR51" s="1321"/>
      <c r="BS51" s="1321"/>
      <c r="BT51" s="1321"/>
      <c r="BU51" s="1321"/>
      <c r="BV51" s="1321"/>
      <c r="BW51" s="1321"/>
      <c r="BX51" s="1320"/>
      <c r="BY51" s="1321"/>
      <c r="BZ51" s="1321"/>
      <c r="CA51" s="1321"/>
      <c r="CB51" s="1321"/>
      <c r="CC51" s="1321"/>
      <c r="CD51" s="1321"/>
      <c r="CE51" s="1321"/>
      <c r="CF51" s="1320"/>
      <c r="CG51" s="1321"/>
      <c r="CH51" s="1321"/>
      <c r="CI51" s="1321"/>
      <c r="CJ51" s="1321"/>
      <c r="CK51" s="1321"/>
      <c r="CL51" s="1321"/>
      <c r="CM51" s="1321"/>
      <c r="CN51" s="1320"/>
      <c r="CO51" s="1321"/>
      <c r="CP51" s="1321"/>
      <c r="CQ51" s="1321"/>
      <c r="CR51" s="1321"/>
      <c r="CS51" s="1321"/>
      <c r="CT51" s="1321"/>
      <c r="CU51" s="1321"/>
      <c r="CV51" s="1321"/>
      <c r="CW51" s="1321"/>
      <c r="CX51" s="1321"/>
      <c r="CY51" s="1321"/>
      <c r="CZ51" s="1321"/>
      <c r="DA51" s="1321"/>
      <c r="DB51" s="1321"/>
      <c r="DC51" s="1321"/>
    </row>
    <row r="52" spans="1:109" ht="13.2" x14ac:dyDescent="0.2">
      <c r="B52" s="386"/>
      <c r="G52" s="1322"/>
      <c r="H52" s="1322"/>
      <c r="I52" s="1324"/>
      <c r="J52" s="1324"/>
      <c r="K52" s="1323"/>
      <c r="L52" s="1323"/>
      <c r="M52" s="1323"/>
      <c r="N52" s="1323"/>
      <c r="AM52" s="393"/>
      <c r="AN52" s="1319"/>
      <c r="AO52" s="1319"/>
      <c r="AP52" s="1319"/>
      <c r="AQ52" s="1319"/>
      <c r="AR52" s="1319"/>
      <c r="AS52" s="1319"/>
      <c r="AT52" s="1319"/>
      <c r="AU52" s="1319"/>
      <c r="AV52" s="1319"/>
      <c r="AW52" s="1319"/>
      <c r="AX52" s="1319"/>
      <c r="AY52" s="1319"/>
      <c r="AZ52" s="1319"/>
      <c r="BA52" s="1319"/>
      <c r="BB52" s="1319"/>
      <c r="BC52" s="1319"/>
      <c r="BD52" s="1319"/>
      <c r="BE52" s="1319"/>
      <c r="BF52" s="1319"/>
      <c r="BG52" s="1319"/>
      <c r="BH52" s="1319"/>
      <c r="BI52" s="1319"/>
      <c r="BJ52" s="1319"/>
      <c r="BK52" s="1319"/>
      <c r="BL52" s="1319"/>
      <c r="BM52" s="1319"/>
      <c r="BN52" s="1319"/>
      <c r="BO52" s="1319"/>
      <c r="BP52" s="1321"/>
      <c r="BQ52" s="1321"/>
      <c r="BR52" s="1321"/>
      <c r="BS52" s="1321"/>
      <c r="BT52" s="1321"/>
      <c r="BU52" s="1321"/>
      <c r="BV52" s="1321"/>
      <c r="BW52" s="1321"/>
      <c r="BX52" s="1321"/>
      <c r="BY52" s="1321"/>
      <c r="BZ52" s="1321"/>
      <c r="CA52" s="1321"/>
      <c r="CB52" s="1321"/>
      <c r="CC52" s="1321"/>
      <c r="CD52" s="1321"/>
      <c r="CE52" s="1321"/>
      <c r="CF52" s="1321"/>
      <c r="CG52" s="1321"/>
      <c r="CH52" s="1321"/>
      <c r="CI52" s="1321"/>
      <c r="CJ52" s="1321"/>
      <c r="CK52" s="1321"/>
      <c r="CL52" s="1321"/>
      <c r="CM52" s="1321"/>
      <c r="CN52" s="1321"/>
      <c r="CO52" s="1321"/>
      <c r="CP52" s="1321"/>
      <c r="CQ52" s="1321"/>
      <c r="CR52" s="1321"/>
      <c r="CS52" s="1321"/>
      <c r="CT52" s="1321"/>
      <c r="CU52" s="1321"/>
      <c r="CV52" s="1321"/>
      <c r="CW52" s="1321"/>
      <c r="CX52" s="1321"/>
      <c r="CY52" s="1321"/>
      <c r="CZ52" s="1321"/>
      <c r="DA52" s="1321"/>
      <c r="DB52" s="1321"/>
      <c r="DC52" s="1321"/>
    </row>
    <row r="53" spans="1:109" ht="13.2" x14ac:dyDescent="0.2">
      <c r="A53" s="401"/>
      <c r="B53" s="386"/>
      <c r="G53" s="1322"/>
      <c r="H53" s="1322"/>
      <c r="I53" s="1314"/>
      <c r="J53" s="1314"/>
      <c r="K53" s="1323"/>
      <c r="L53" s="1323"/>
      <c r="M53" s="1323"/>
      <c r="N53" s="1323"/>
      <c r="AM53" s="393"/>
      <c r="AN53" s="1319"/>
      <c r="AO53" s="1319"/>
      <c r="AP53" s="1319"/>
      <c r="AQ53" s="1319"/>
      <c r="AR53" s="1319"/>
      <c r="AS53" s="1319"/>
      <c r="AT53" s="1319"/>
      <c r="AU53" s="1319"/>
      <c r="AV53" s="1319"/>
      <c r="AW53" s="1319"/>
      <c r="AX53" s="1319"/>
      <c r="AY53" s="1319"/>
      <c r="AZ53" s="1319"/>
      <c r="BA53" s="1319"/>
      <c r="BB53" s="1319" t="s">
        <v>604</v>
      </c>
      <c r="BC53" s="1319"/>
      <c r="BD53" s="1319"/>
      <c r="BE53" s="1319"/>
      <c r="BF53" s="1319"/>
      <c r="BG53" s="1319"/>
      <c r="BH53" s="1319"/>
      <c r="BI53" s="1319"/>
      <c r="BJ53" s="1319"/>
      <c r="BK53" s="1319"/>
      <c r="BL53" s="1319"/>
      <c r="BM53" s="1319"/>
      <c r="BN53" s="1319"/>
      <c r="BO53" s="1319"/>
      <c r="BP53" s="1320"/>
      <c r="BQ53" s="1321"/>
      <c r="BR53" s="1321"/>
      <c r="BS53" s="1321"/>
      <c r="BT53" s="1321"/>
      <c r="BU53" s="1321"/>
      <c r="BV53" s="1321"/>
      <c r="BW53" s="1321"/>
      <c r="BX53" s="1320"/>
      <c r="BY53" s="1321"/>
      <c r="BZ53" s="1321"/>
      <c r="CA53" s="1321"/>
      <c r="CB53" s="1321"/>
      <c r="CC53" s="1321"/>
      <c r="CD53" s="1321"/>
      <c r="CE53" s="1321"/>
      <c r="CF53" s="1320"/>
      <c r="CG53" s="1321"/>
      <c r="CH53" s="1321"/>
      <c r="CI53" s="1321"/>
      <c r="CJ53" s="1321"/>
      <c r="CK53" s="1321"/>
      <c r="CL53" s="1321"/>
      <c r="CM53" s="1321"/>
      <c r="CN53" s="1320"/>
      <c r="CO53" s="1321"/>
      <c r="CP53" s="1321"/>
      <c r="CQ53" s="1321"/>
      <c r="CR53" s="1321"/>
      <c r="CS53" s="1321"/>
      <c r="CT53" s="1321"/>
      <c r="CU53" s="1321"/>
      <c r="CV53" s="1321">
        <v>55.9</v>
      </c>
      <c r="CW53" s="1321"/>
      <c r="CX53" s="1321"/>
      <c r="CY53" s="1321"/>
      <c r="CZ53" s="1321"/>
      <c r="DA53" s="1321"/>
      <c r="DB53" s="1321"/>
      <c r="DC53" s="1321"/>
    </row>
    <row r="54" spans="1:109" ht="13.2" x14ac:dyDescent="0.2">
      <c r="A54" s="401"/>
      <c r="B54" s="386"/>
      <c r="G54" s="1322"/>
      <c r="H54" s="1322"/>
      <c r="I54" s="1314"/>
      <c r="J54" s="1314"/>
      <c r="K54" s="1323"/>
      <c r="L54" s="1323"/>
      <c r="M54" s="1323"/>
      <c r="N54" s="1323"/>
      <c r="AM54" s="393"/>
      <c r="AN54" s="1319"/>
      <c r="AO54" s="1319"/>
      <c r="AP54" s="1319"/>
      <c r="AQ54" s="1319"/>
      <c r="AR54" s="1319"/>
      <c r="AS54" s="1319"/>
      <c r="AT54" s="1319"/>
      <c r="AU54" s="1319"/>
      <c r="AV54" s="1319"/>
      <c r="AW54" s="1319"/>
      <c r="AX54" s="1319"/>
      <c r="AY54" s="1319"/>
      <c r="AZ54" s="1319"/>
      <c r="BA54" s="1319"/>
      <c r="BB54" s="1319"/>
      <c r="BC54" s="1319"/>
      <c r="BD54" s="1319"/>
      <c r="BE54" s="1319"/>
      <c r="BF54" s="1319"/>
      <c r="BG54" s="1319"/>
      <c r="BH54" s="1319"/>
      <c r="BI54" s="1319"/>
      <c r="BJ54" s="1319"/>
      <c r="BK54" s="1319"/>
      <c r="BL54" s="1319"/>
      <c r="BM54" s="1319"/>
      <c r="BN54" s="1319"/>
      <c r="BO54" s="1319"/>
      <c r="BP54" s="1321"/>
      <c r="BQ54" s="1321"/>
      <c r="BR54" s="1321"/>
      <c r="BS54" s="1321"/>
      <c r="BT54" s="1321"/>
      <c r="BU54" s="1321"/>
      <c r="BV54" s="1321"/>
      <c r="BW54" s="1321"/>
      <c r="BX54" s="1321"/>
      <c r="BY54" s="1321"/>
      <c r="BZ54" s="1321"/>
      <c r="CA54" s="1321"/>
      <c r="CB54" s="1321"/>
      <c r="CC54" s="1321"/>
      <c r="CD54" s="1321"/>
      <c r="CE54" s="1321"/>
      <c r="CF54" s="1321"/>
      <c r="CG54" s="1321"/>
      <c r="CH54" s="1321"/>
      <c r="CI54" s="1321"/>
      <c r="CJ54" s="1321"/>
      <c r="CK54" s="1321"/>
      <c r="CL54" s="1321"/>
      <c r="CM54" s="1321"/>
      <c r="CN54" s="1321"/>
      <c r="CO54" s="1321"/>
      <c r="CP54" s="1321"/>
      <c r="CQ54" s="1321"/>
      <c r="CR54" s="1321"/>
      <c r="CS54" s="1321"/>
      <c r="CT54" s="1321"/>
      <c r="CU54" s="1321"/>
      <c r="CV54" s="1321"/>
      <c r="CW54" s="1321"/>
      <c r="CX54" s="1321"/>
      <c r="CY54" s="1321"/>
      <c r="CZ54" s="1321"/>
      <c r="DA54" s="1321"/>
      <c r="DB54" s="1321"/>
      <c r="DC54" s="1321"/>
    </row>
    <row r="55" spans="1:109" ht="13.2" x14ac:dyDescent="0.2">
      <c r="A55" s="401"/>
      <c r="B55" s="386"/>
      <c r="G55" s="1314"/>
      <c r="H55" s="1314"/>
      <c r="I55" s="1314"/>
      <c r="J55" s="1314"/>
      <c r="K55" s="1323"/>
      <c r="L55" s="1323"/>
      <c r="M55" s="1323"/>
      <c r="N55" s="1323"/>
      <c r="AN55" s="1318" t="s">
        <v>606</v>
      </c>
      <c r="AO55" s="1318"/>
      <c r="AP55" s="1318"/>
      <c r="AQ55" s="1318"/>
      <c r="AR55" s="1318"/>
      <c r="AS55" s="1318"/>
      <c r="AT55" s="1318"/>
      <c r="AU55" s="1318"/>
      <c r="AV55" s="1318"/>
      <c r="AW55" s="1318"/>
      <c r="AX55" s="1318"/>
      <c r="AY55" s="1318"/>
      <c r="AZ55" s="1318"/>
      <c r="BA55" s="1318"/>
      <c r="BB55" s="1319" t="s">
        <v>605</v>
      </c>
      <c r="BC55" s="1319"/>
      <c r="BD55" s="1319"/>
      <c r="BE55" s="1319"/>
      <c r="BF55" s="1319"/>
      <c r="BG55" s="1319"/>
      <c r="BH55" s="1319"/>
      <c r="BI55" s="1319"/>
      <c r="BJ55" s="1319"/>
      <c r="BK55" s="1319"/>
      <c r="BL55" s="1319"/>
      <c r="BM55" s="1319"/>
      <c r="BN55" s="1319"/>
      <c r="BO55" s="1319"/>
      <c r="BP55" s="1320"/>
      <c r="BQ55" s="1321"/>
      <c r="BR55" s="1321"/>
      <c r="BS55" s="1321"/>
      <c r="BT55" s="1321"/>
      <c r="BU55" s="1321"/>
      <c r="BV55" s="1321"/>
      <c r="BW55" s="1321"/>
      <c r="BX55" s="1320"/>
      <c r="BY55" s="1321"/>
      <c r="BZ55" s="1321"/>
      <c r="CA55" s="1321"/>
      <c r="CB55" s="1321"/>
      <c r="CC55" s="1321"/>
      <c r="CD55" s="1321"/>
      <c r="CE55" s="1321"/>
      <c r="CF55" s="1320"/>
      <c r="CG55" s="1321"/>
      <c r="CH55" s="1321"/>
      <c r="CI55" s="1321"/>
      <c r="CJ55" s="1321"/>
      <c r="CK55" s="1321"/>
      <c r="CL55" s="1321"/>
      <c r="CM55" s="1321"/>
      <c r="CN55" s="1320"/>
      <c r="CO55" s="1321"/>
      <c r="CP55" s="1321"/>
      <c r="CQ55" s="1321"/>
      <c r="CR55" s="1321"/>
      <c r="CS55" s="1321"/>
      <c r="CT55" s="1321"/>
      <c r="CU55" s="1321"/>
      <c r="CV55" s="1321">
        <v>0</v>
      </c>
      <c r="CW55" s="1321"/>
      <c r="CX55" s="1321"/>
      <c r="CY55" s="1321"/>
      <c r="CZ55" s="1321"/>
      <c r="DA55" s="1321"/>
      <c r="DB55" s="1321"/>
      <c r="DC55" s="1321"/>
    </row>
    <row r="56" spans="1:109" ht="13.2" x14ac:dyDescent="0.2">
      <c r="A56" s="401"/>
      <c r="B56" s="386"/>
      <c r="G56" s="1314"/>
      <c r="H56" s="1314"/>
      <c r="I56" s="1314"/>
      <c r="J56" s="1314"/>
      <c r="K56" s="1323"/>
      <c r="L56" s="1323"/>
      <c r="M56" s="1323"/>
      <c r="N56" s="1323"/>
      <c r="AN56" s="1318"/>
      <c r="AO56" s="1318"/>
      <c r="AP56" s="1318"/>
      <c r="AQ56" s="1318"/>
      <c r="AR56" s="1318"/>
      <c r="AS56" s="1318"/>
      <c r="AT56" s="1318"/>
      <c r="AU56" s="1318"/>
      <c r="AV56" s="1318"/>
      <c r="AW56" s="1318"/>
      <c r="AX56" s="1318"/>
      <c r="AY56" s="1318"/>
      <c r="AZ56" s="1318"/>
      <c r="BA56" s="1318"/>
      <c r="BB56" s="1319"/>
      <c r="BC56" s="1319"/>
      <c r="BD56" s="1319"/>
      <c r="BE56" s="1319"/>
      <c r="BF56" s="1319"/>
      <c r="BG56" s="1319"/>
      <c r="BH56" s="1319"/>
      <c r="BI56" s="1319"/>
      <c r="BJ56" s="1319"/>
      <c r="BK56" s="1319"/>
      <c r="BL56" s="1319"/>
      <c r="BM56" s="1319"/>
      <c r="BN56" s="1319"/>
      <c r="BO56" s="1319"/>
      <c r="BP56" s="1321"/>
      <c r="BQ56" s="1321"/>
      <c r="BR56" s="1321"/>
      <c r="BS56" s="1321"/>
      <c r="BT56" s="1321"/>
      <c r="BU56" s="1321"/>
      <c r="BV56" s="1321"/>
      <c r="BW56" s="1321"/>
      <c r="BX56" s="1321"/>
      <c r="BY56" s="1321"/>
      <c r="BZ56" s="1321"/>
      <c r="CA56" s="1321"/>
      <c r="CB56" s="1321"/>
      <c r="CC56" s="1321"/>
      <c r="CD56" s="1321"/>
      <c r="CE56" s="1321"/>
      <c r="CF56" s="1321"/>
      <c r="CG56" s="1321"/>
      <c r="CH56" s="1321"/>
      <c r="CI56" s="1321"/>
      <c r="CJ56" s="1321"/>
      <c r="CK56" s="1321"/>
      <c r="CL56" s="1321"/>
      <c r="CM56" s="1321"/>
      <c r="CN56" s="1321"/>
      <c r="CO56" s="1321"/>
      <c r="CP56" s="1321"/>
      <c r="CQ56" s="1321"/>
      <c r="CR56" s="1321"/>
      <c r="CS56" s="1321"/>
      <c r="CT56" s="1321"/>
      <c r="CU56" s="1321"/>
      <c r="CV56" s="1321"/>
      <c r="CW56" s="1321"/>
      <c r="CX56" s="1321"/>
      <c r="CY56" s="1321"/>
      <c r="CZ56" s="1321"/>
      <c r="DA56" s="1321"/>
      <c r="DB56" s="1321"/>
      <c r="DC56" s="1321"/>
    </row>
    <row r="57" spans="1:109" s="401" customFormat="1" ht="13.2" x14ac:dyDescent="0.2">
      <c r="B57" s="407"/>
      <c r="G57" s="1314"/>
      <c r="H57" s="1314"/>
      <c r="I57" s="1325"/>
      <c r="J57" s="1325"/>
      <c r="K57" s="1323"/>
      <c r="L57" s="1323"/>
      <c r="M57" s="1323"/>
      <c r="N57" s="1323"/>
      <c r="AM57" s="385"/>
      <c r="AN57" s="1318"/>
      <c r="AO57" s="1318"/>
      <c r="AP57" s="1318"/>
      <c r="AQ57" s="1318"/>
      <c r="AR57" s="1318"/>
      <c r="AS57" s="1318"/>
      <c r="AT57" s="1318"/>
      <c r="AU57" s="1318"/>
      <c r="AV57" s="1318"/>
      <c r="AW57" s="1318"/>
      <c r="AX57" s="1318"/>
      <c r="AY57" s="1318"/>
      <c r="AZ57" s="1318"/>
      <c r="BA57" s="1318"/>
      <c r="BB57" s="1319" t="s">
        <v>604</v>
      </c>
      <c r="BC57" s="1319"/>
      <c r="BD57" s="1319"/>
      <c r="BE57" s="1319"/>
      <c r="BF57" s="1319"/>
      <c r="BG57" s="1319"/>
      <c r="BH57" s="1319"/>
      <c r="BI57" s="1319"/>
      <c r="BJ57" s="1319"/>
      <c r="BK57" s="1319"/>
      <c r="BL57" s="1319"/>
      <c r="BM57" s="1319"/>
      <c r="BN57" s="1319"/>
      <c r="BO57" s="1319"/>
      <c r="BP57" s="1320"/>
      <c r="BQ57" s="1321"/>
      <c r="BR57" s="1321"/>
      <c r="BS57" s="1321"/>
      <c r="BT57" s="1321"/>
      <c r="BU57" s="1321"/>
      <c r="BV57" s="1321"/>
      <c r="BW57" s="1321"/>
      <c r="BX57" s="1320"/>
      <c r="BY57" s="1321"/>
      <c r="BZ57" s="1321"/>
      <c r="CA57" s="1321"/>
      <c r="CB57" s="1321"/>
      <c r="CC57" s="1321"/>
      <c r="CD57" s="1321"/>
      <c r="CE57" s="1321"/>
      <c r="CF57" s="1320"/>
      <c r="CG57" s="1321"/>
      <c r="CH57" s="1321"/>
      <c r="CI57" s="1321"/>
      <c r="CJ57" s="1321"/>
      <c r="CK57" s="1321"/>
      <c r="CL57" s="1321"/>
      <c r="CM57" s="1321"/>
      <c r="CN57" s="1320"/>
      <c r="CO57" s="1321"/>
      <c r="CP57" s="1321"/>
      <c r="CQ57" s="1321"/>
      <c r="CR57" s="1321"/>
      <c r="CS57" s="1321"/>
      <c r="CT57" s="1321"/>
      <c r="CU57" s="1321"/>
      <c r="CV57" s="1321">
        <v>61.2</v>
      </c>
      <c r="CW57" s="1321"/>
      <c r="CX57" s="1321"/>
      <c r="CY57" s="1321"/>
      <c r="CZ57" s="1321"/>
      <c r="DA57" s="1321"/>
      <c r="DB57" s="1321"/>
      <c r="DC57" s="1321"/>
      <c r="DD57" s="412"/>
      <c r="DE57" s="407"/>
    </row>
    <row r="58" spans="1:109" s="401" customFormat="1" ht="13.2" x14ac:dyDescent="0.2">
      <c r="A58" s="385"/>
      <c r="B58" s="407"/>
      <c r="G58" s="1314"/>
      <c r="H58" s="1314"/>
      <c r="I58" s="1325"/>
      <c r="J58" s="1325"/>
      <c r="K58" s="1323"/>
      <c r="L58" s="1323"/>
      <c r="M58" s="1323"/>
      <c r="N58" s="1323"/>
      <c r="AM58" s="385"/>
      <c r="AN58" s="1318"/>
      <c r="AO58" s="1318"/>
      <c r="AP58" s="1318"/>
      <c r="AQ58" s="1318"/>
      <c r="AR58" s="1318"/>
      <c r="AS58" s="1318"/>
      <c r="AT58" s="1318"/>
      <c r="AU58" s="1318"/>
      <c r="AV58" s="1318"/>
      <c r="AW58" s="1318"/>
      <c r="AX58" s="1318"/>
      <c r="AY58" s="1318"/>
      <c r="AZ58" s="1318"/>
      <c r="BA58" s="1318"/>
      <c r="BB58" s="1319"/>
      <c r="BC58" s="1319"/>
      <c r="BD58" s="1319"/>
      <c r="BE58" s="1319"/>
      <c r="BF58" s="1319"/>
      <c r="BG58" s="1319"/>
      <c r="BH58" s="1319"/>
      <c r="BI58" s="1319"/>
      <c r="BJ58" s="1319"/>
      <c r="BK58" s="1319"/>
      <c r="BL58" s="1319"/>
      <c r="BM58" s="1319"/>
      <c r="BN58" s="1319"/>
      <c r="BO58" s="1319"/>
      <c r="BP58" s="1321"/>
      <c r="BQ58" s="1321"/>
      <c r="BR58" s="1321"/>
      <c r="BS58" s="1321"/>
      <c r="BT58" s="1321"/>
      <c r="BU58" s="1321"/>
      <c r="BV58" s="1321"/>
      <c r="BW58" s="1321"/>
      <c r="BX58" s="1321"/>
      <c r="BY58" s="1321"/>
      <c r="BZ58" s="1321"/>
      <c r="CA58" s="1321"/>
      <c r="CB58" s="1321"/>
      <c r="CC58" s="1321"/>
      <c r="CD58" s="1321"/>
      <c r="CE58" s="1321"/>
      <c r="CF58" s="1321"/>
      <c r="CG58" s="1321"/>
      <c r="CH58" s="1321"/>
      <c r="CI58" s="1321"/>
      <c r="CJ58" s="1321"/>
      <c r="CK58" s="1321"/>
      <c r="CL58" s="1321"/>
      <c r="CM58" s="1321"/>
      <c r="CN58" s="1321"/>
      <c r="CO58" s="1321"/>
      <c r="CP58" s="1321"/>
      <c r="CQ58" s="1321"/>
      <c r="CR58" s="1321"/>
      <c r="CS58" s="1321"/>
      <c r="CT58" s="1321"/>
      <c r="CU58" s="1321"/>
      <c r="CV58" s="1321"/>
      <c r="CW58" s="1321"/>
      <c r="CX58" s="1321"/>
      <c r="CY58" s="1321"/>
      <c r="CZ58" s="1321"/>
      <c r="DA58" s="1321"/>
      <c r="DB58" s="1321"/>
      <c r="DC58" s="1321"/>
      <c r="DD58" s="412"/>
      <c r="DE58" s="407"/>
    </row>
    <row r="59" spans="1:109" s="401" customFormat="1" ht="13.2" x14ac:dyDescent="0.2">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2" x14ac:dyDescent="0.2">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2" x14ac:dyDescent="0.2">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2" x14ac:dyDescent="0.2">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6.2" x14ac:dyDescent="0.2">
      <c r="B63" s="405" t="s">
        <v>603</v>
      </c>
    </row>
    <row r="64" spans="1:109" ht="13.2" x14ac:dyDescent="0.2">
      <c r="B64" s="386"/>
      <c r="G64" s="402"/>
      <c r="I64" s="404"/>
      <c r="J64" s="404"/>
      <c r="K64" s="404"/>
      <c r="L64" s="404"/>
      <c r="M64" s="404"/>
      <c r="N64" s="403"/>
      <c r="AM64" s="402"/>
      <c r="AN64" s="402" t="s">
        <v>602</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2" x14ac:dyDescent="0.2">
      <c r="B65" s="386"/>
      <c r="AN65" s="1305" t="s">
        <v>610</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ht="13.2" x14ac:dyDescent="0.2">
      <c r="B66" s="386"/>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ht="13.2" x14ac:dyDescent="0.2">
      <c r="B67" s="386"/>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ht="13.2" x14ac:dyDescent="0.2">
      <c r="B68" s="386"/>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ht="13.2" x14ac:dyDescent="0.2">
      <c r="B69" s="386"/>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ht="13.2" x14ac:dyDescent="0.2">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2" x14ac:dyDescent="0.2">
      <c r="B71" s="386"/>
      <c r="G71" s="396"/>
      <c r="I71" s="399"/>
      <c r="J71" s="398"/>
      <c r="K71" s="398"/>
      <c r="L71" s="397"/>
      <c r="M71" s="398"/>
      <c r="N71" s="397"/>
      <c r="AM71" s="396"/>
      <c r="AN71" s="385" t="s">
        <v>601</v>
      </c>
    </row>
    <row r="72" spans="2:107" ht="13.2" x14ac:dyDescent="0.2">
      <c r="B72" s="386"/>
      <c r="G72" s="1314"/>
      <c r="H72" s="1314"/>
      <c r="I72" s="1314"/>
      <c r="J72" s="1314"/>
      <c r="K72" s="395"/>
      <c r="L72" s="395"/>
      <c r="M72" s="394"/>
      <c r="N72" s="394"/>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560</v>
      </c>
      <c r="BQ72" s="1318"/>
      <c r="BR72" s="1318"/>
      <c r="BS72" s="1318"/>
      <c r="BT72" s="1318"/>
      <c r="BU72" s="1318"/>
      <c r="BV72" s="1318"/>
      <c r="BW72" s="1318"/>
      <c r="BX72" s="1318" t="s">
        <v>561</v>
      </c>
      <c r="BY72" s="1318"/>
      <c r="BZ72" s="1318"/>
      <c r="CA72" s="1318"/>
      <c r="CB72" s="1318"/>
      <c r="CC72" s="1318"/>
      <c r="CD72" s="1318"/>
      <c r="CE72" s="1318"/>
      <c r="CF72" s="1318" t="s">
        <v>562</v>
      </c>
      <c r="CG72" s="1318"/>
      <c r="CH72" s="1318"/>
      <c r="CI72" s="1318"/>
      <c r="CJ72" s="1318"/>
      <c r="CK72" s="1318"/>
      <c r="CL72" s="1318"/>
      <c r="CM72" s="1318"/>
      <c r="CN72" s="1318" t="s">
        <v>563</v>
      </c>
      <c r="CO72" s="1318"/>
      <c r="CP72" s="1318"/>
      <c r="CQ72" s="1318"/>
      <c r="CR72" s="1318"/>
      <c r="CS72" s="1318"/>
      <c r="CT72" s="1318"/>
      <c r="CU72" s="1318"/>
      <c r="CV72" s="1318" t="s">
        <v>564</v>
      </c>
      <c r="CW72" s="1318"/>
      <c r="CX72" s="1318"/>
      <c r="CY72" s="1318"/>
      <c r="CZ72" s="1318"/>
      <c r="DA72" s="1318"/>
      <c r="DB72" s="1318"/>
      <c r="DC72" s="1318"/>
    </row>
    <row r="73" spans="2:107" ht="13.2" x14ac:dyDescent="0.2">
      <c r="B73" s="386"/>
      <c r="G73" s="1322"/>
      <c r="H73" s="1322"/>
      <c r="I73" s="1322"/>
      <c r="J73" s="1322"/>
      <c r="K73" s="1326"/>
      <c r="L73" s="1326"/>
      <c r="M73" s="1326"/>
      <c r="N73" s="1326"/>
      <c r="AM73" s="393"/>
      <c r="AN73" s="1319" t="s">
        <v>600</v>
      </c>
      <c r="AO73" s="1319"/>
      <c r="AP73" s="1319"/>
      <c r="AQ73" s="1319"/>
      <c r="AR73" s="1319"/>
      <c r="AS73" s="1319"/>
      <c r="AT73" s="1319"/>
      <c r="AU73" s="1319"/>
      <c r="AV73" s="1319"/>
      <c r="AW73" s="1319"/>
      <c r="AX73" s="1319"/>
      <c r="AY73" s="1319"/>
      <c r="AZ73" s="1319"/>
      <c r="BA73" s="1319"/>
      <c r="BB73" s="1319" t="s">
        <v>598</v>
      </c>
      <c r="BC73" s="1319"/>
      <c r="BD73" s="1319"/>
      <c r="BE73" s="1319"/>
      <c r="BF73" s="1319"/>
      <c r="BG73" s="1319"/>
      <c r="BH73" s="1319"/>
      <c r="BI73" s="1319"/>
      <c r="BJ73" s="1319"/>
      <c r="BK73" s="1319"/>
      <c r="BL73" s="1319"/>
      <c r="BM73" s="1319"/>
      <c r="BN73" s="1319"/>
      <c r="BO73" s="1319"/>
      <c r="BP73" s="1321"/>
      <c r="BQ73" s="1321"/>
      <c r="BR73" s="1321"/>
      <c r="BS73" s="1321"/>
      <c r="BT73" s="1321"/>
      <c r="BU73" s="1321"/>
      <c r="BV73" s="1321"/>
      <c r="BW73" s="1321"/>
      <c r="BX73" s="1321"/>
      <c r="BY73" s="1321"/>
      <c r="BZ73" s="1321"/>
      <c r="CA73" s="1321"/>
      <c r="CB73" s="1321"/>
      <c r="CC73" s="1321"/>
      <c r="CD73" s="1321"/>
      <c r="CE73" s="1321"/>
      <c r="CF73" s="1321"/>
      <c r="CG73" s="1321"/>
      <c r="CH73" s="1321"/>
      <c r="CI73" s="1321"/>
      <c r="CJ73" s="1321"/>
      <c r="CK73" s="1321"/>
      <c r="CL73" s="1321"/>
      <c r="CM73" s="1321"/>
      <c r="CN73" s="1321"/>
      <c r="CO73" s="1321"/>
      <c r="CP73" s="1321"/>
      <c r="CQ73" s="1321"/>
      <c r="CR73" s="1321"/>
      <c r="CS73" s="1321"/>
      <c r="CT73" s="1321"/>
      <c r="CU73" s="1321"/>
      <c r="CV73" s="1321"/>
      <c r="CW73" s="1321"/>
      <c r="CX73" s="1321"/>
      <c r="CY73" s="1321"/>
      <c r="CZ73" s="1321"/>
      <c r="DA73" s="1321"/>
      <c r="DB73" s="1321"/>
      <c r="DC73" s="1321"/>
    </row>
    <row r="74" spans="2:107" ht="13.2" x14ac:dyDescent="0.2">
      <c r="B74" s="386"/>
      <c r="G74" s="1322"/>
      <c r="H74" s="1322"/>
      <c r="I74" s="1322"/>
      <c r="J74" s="1322"/>
      <c r="K74" s="1326"/>
      <c r="L74" s="1326"/>
      <c r="M74" s="1326"/>
      <c r="N74" s="1326"/>
      <c r="AM74" s="393"/>
      <c r="AN74" s="1319"/>
      <c r="AO74" s="1319"/>
      <c r="AP74" s="1319"/>
      <c r="AQ74" s="1319"/>
      <c r="AR74" s="1319"/>
      <c r="AS74" s="1319"/>
      <c r="AT74" s="1319"/>
      <c r="AU74" s="1319"/>
      <c r="AV74" s="1319"/>
      <c r="AW74" s="1319"/>
      <c r="AX74" s="1319"/>
      <c r="AY74" s="1319"/>
      <c r="AZ74" s="1319"/>
      <c r="BA74" s="1319"/>
      <c r="BB74" s="1319"/>
      <c r="BC74" s="1319"/>
      <c r="BD74" s="1319"/>
      <c r="BE74" s="1319"/>
      <c r="BF74" s="1319"/>
      <c r="BG74" s="1319"/>
      <c r="BH74" s="1319"/>
      <c r="BI74" s="1319"/>
      <c r="BJ74" s="1319"/>
      <c r="BK74" s="1319"/>
      <c r="BL74" s="1319"/>
      <c r="BM74" s="1319"/>
      <c r="BN74" s="1319"/>
      <c r="BO74" s="1319"/>
      <c r="BP74" s="1321"/>
      <c r="BQ74" s="1321"/>
      <c r="BR74" s="1321"/>
      <c r="BS74" s="1321"/>
      <c r="BT74" s="1321"/>
      <c r="BU74" s="1321"/>
      <c r="BV74" s="1321"/>
      <c r="BW74" s="1321"/>
      <c r="BX74" s="1321"/>
      <c r="BY74" s="1321"/>
      <c r="BZ74" s="1321"/>
      <c r="CA74" s="1321"/>
      <c r="CB74" s="1321"/>
      <c r="CC74" s="1321"/>
      <c r="CD74" s="1321"/>
      <c r="CE74" s="1321"/>
      <c r="CF74" s="1321"/>
      <c r="CG74" s="1321"/>
      <c r="CH74" s="1321"/>
      <c r="CI74" s="1321"/>
      <c r="CJ74" s="1321"/>
      <c r="CK74" s="1321"/>
      <c r="CL74" s="1321"/>
      <c r="CM74" s="1321"/>
      <c r="CN74" s="1321"/>
      <c r="CO74" s="1321"/>
      <c r="CP74" s="1321"/>
      <c r="CQ74" s="1321"/>
      <c r="CR74" s="1321"/>
      <c r="CS74" s="1321"/>
      <c r="CT74" s="1321"/>
      <c r="CU74" s="1321"/>
      <c r="CV74" s="1321"/>
      <c r="CW74" s="1321"/>
      <c r="CX74" s="1321"/>
      <c r="CY74" s="1321"/>
      <c r="CZ74" s="1321"/>
      <c r="DA74" s="1321"/>
      <c r="DB74" s="1321"/>
      <c r="DC74" s="1321"/>
    </row>
    <row r="75" spans="2:107" ht="13.2" x14ac:dyDescent="0.2">
      <c r="B75" s="386"/>
      <c r="G75" s="1322"/>
      <c r="H75" s="1322"/>
      <c r="I75" s="1314"/>
      <c r="J75" s="1314"/>
      <c r="K75" s="1323"/>
      <c r="L75" s="1323"/>
      <c r="M75" s="1323"/>
      <c r="N75" s="1323"/>
      <c r="AM75" s="393"/>
      <c r="AN75" s="1319"/>
      <c r="AO75" s="1319"/>
      <c r="AP75" s="1319"/>
      <c r="AQ75" s="1319"/>
      <c r="AR75" s="1319"/>
      <c r="AS75" s="1319"/>
      <c r="AT75" s="1319"/>
      <c r="AU75" s="1319"/>
      <c r="AV75" s="1319"/>
      <c r="AW75" s="1319"/>
      <c r="AX75" s="1319"/>
      <c r="AY75" s="1319"/>
      <c r="AZ75" s="1319"/>
      <c r="BA75" s="1319"/>
      <c r="BB75" s="1319" t="s">
        <v>597</v>
      </c>
      <c r="BC75" s="1319"/>
      <c r="BD75" s="1319"/>
      <c r="BE75" s="1319"/>
      <c r="BF75" s="1319"/>
      <c r="BG75" s="1319"/>
      <c r="BH75" s="1319"/>
      <c r="BI75" s="1319"/>
      <c r="BJ75" s="1319"/>
      <c r="BK75" s="1319"/>
      <c r="BL75" s="1319"/>
      <c r="BM75" s="1319"/>
      <c r="BN75" s="1319"/>
      <c r="BO75" s="1319"/>
      <c r="BP75" s="1321">
        <v>8.6999999999999993</v>
      </c>
      <c r="BQ75" s="1321"/>
      <c r="BR75" s="1321"/>
      <c r="BS75" s="1321"/>
      <c r="BT75" s="1321"/>
      <c r="BU75" s="1321"/>
      <c r="BV75" s="1321"/>
      <c r="BW75" s="1321"/>
      <c r="BX75" s="1321">
        <v>6.3</v>
      </c>
      <c r="BY75" s="1321"/>
      <c r="BZ75" s="1321"/>
      <c r="CA75" s="1321"/>
      <c r="CB75" s="1321"/>
      <c r="CC75" s="1321"/>
      <c r="CD75" s="1321"/>
      <c r="CE75" s="1321"/>
      <c r="CF75" s="1321">
        <v>5.3</v>
      </c>
      <c r="CG75" s="1321"/>
      <c r="CH75" s="1321"/>
      <c r="CI75" s="1321"/>
      <c r="CJ75" s="1321"/>
      <c r="CK75" s="1321"/>
      <c r="CL75" s="1321"/>
      <c r="CM75" s="1321"/>
      <c r="CN75" s="1321">
        <v>3.9</v>
      </c>
      <c r="CO75" s="1321"/>
      <c r="CP75" s="1321"/>
      <c r="CQ75" s="1321"/>
      <c r="CR75" s="1321"/>
      <c r="CS75" s="1321"/>
      <c r="CT75" s="1321"/>
      <c r="CU75" s="1321"/>
      <c r="CV75" s="1321">
        <v>2.8</v>
      </c>
      <c r="CW75" s="1321"/>
      <c r="CX75" s="1321"/>
      <c r="CY75" s="1321"/>
      <c r="CZ75" s="1321"/>
      <c r="DA75" s="1321"/>
      <c r="DB75" s="1321"/>
      <c r="DC75" s="1321"/>
    </row>
    <row r="76" spans="2:107" ht="13.2" x14ac:dyDescent="0.2">
      <c r="B76" s="386"/>
      <c r="G76" s="1322"/>
      <c r="H76" s="1322"/>
      <c r="I76" s="1314"/>
      <c r="J76" s="1314"/>
      <c r="K76" s="1323"/>
      <c r="L76" s="1323"/>
      <c r="M76" s="1323"/>
      <c r="N76" s="1323"/>
      <c r="AM76" s="393"/>
      <c r="AN76" s="1319"/>
      <c r="AO76" s="1319"/>
      <c r="AP76" s="1319"/>
      <c r="AQ76" s="1319"/>
      <c r="AR76" s="1319"/>
      <c r="AS76" s="1319"/>
      <c r="AT76" s="1319"/>
      <c r="AU76" s="1319"/>
      <c r="AV76" s="1319"/>
      <c r="AW76" s="1319"/>
      <c r="AX76" s="1319"/>
      <c r="AY76" s="1319"/>
      <c r="AZ76" s="1319"/>
      <c r="BA76" s="1319"/>
      <c r="BB76" s="1319"/>
      <c r="BC76" s="1319"/>
      <c r="BD76" s="1319"/>
      <c r="BE76" s="1319"/>
      <c r="BF76" s="1319"/>
      <c r="BG76" s="1319"/>
      <c r="BH76" s="1319"/>
      <c r="BI76" s="1319"/>
      <c r="BJ76" s="1319"/>
      <c r="BK76" s="1319"/>
      <c r="BL76" s="1319"/>
      <c r="BM76" s="1319"/>
      <c r="BN76" s="1319"/>
      <c r="BO76" s="1319"/>
      <c r="BP76" s="1321"/>
      <c r="BQ76" s="1321"/>
      <c r="BR76" s="1321"/>
      <c r="BS76" s="1321"/>
      <c r="BT76" s="1321"/>
      <c r="BU76" s="1321"/>
      <c r="BV76" s="1321"/>
      <c r="BW76" s="1321"/>
      <c r="BX76" s="1321"/>
      <c r="BY76" s="1321"/>
      <c r="BZ76" s="1321"/>
      <c r="CA76" s="1321"/>
      <c r="CB76" s="1321"/>
      <c r="CC76" s="1321"/>
      <c r="CD76" s="1321"/>
      <c r="CE76" s="1321"/>
      <c r="CF76" s="1321"/>
      <c r="CG76" s="1321"/>
      <c r="CH76" s="1321"/>
      <c r="CI76" s="1321"/>
      <c r="CJ76" s="1321"/>
      <c r="CK76" s="1321"/>
      <c r="CL76" s="1321"/>
      <c r="CM76" s="1321"/>
      <c r="CN76" s="1321"/>
      <c r="CO76" s="1321"/>
      <c r="CP76" s="1321"/>
      <c r="CQ76" s="1321"/>
      <c r="CR76" s="1321"/>
      <c r="CS76" s="1321"/>
      <c r="CT76" s="1321"/>
      <c r="CU76" s="1321"/>
      <c r="CV76" s="1321"/>
      <c r="CW76" s="1321"/>
      <c r="CX76" s="1321"/>
      <c r="CY76" s="1321"/>
      <c r="CZ76" s="1321"/>
      <c r="DA76" s="1321"/>
      <c r="DB76" s="1321"/>
      <c r="DC76" s="1321"/>
    </row>
    <row r="77" spans="2:107" ht="13.2" x14ac:dyDescent="0.2">
      <c r="B77" s="386"/>
      <c r="G77" s="1314"/>
      <c r="H77" s="1314"/>
      <c r="I77" s="1314"/>
      <c r="J77" s="1314"/>
      <c r="K77" s="1326"/>
      <c r="L77" s="1326"/>
      <c r="M77" s="1326"/>
      <c r="N77" s="1326"/>
      <c r="AN77" s="1318" t="s">
        <v>599</v>
      </c>
      <c r="AO77" s="1318"/>
      <c r="AP77" s="1318"/>
      <c r="AQ77" s="1318"/>
      <c r="AR77" s="1318"/>
      <c r="AS77" s="1318"/>
      <c r="AT77" s="1318"/>
      <c r="AU77" s="1318"/>
      <c r="AV77" s="1318"/>
      <c r="AW77" s="1318"/>
      <c r="AX77" s="1318"/>
      <c r="AY77" s="1318"/>
      <c r="AZ77" s="1318"/>
      <c r="BA77" s="1318"/>
      <c r="BB77" s="1319" t="s">
        <v>598</v>
      </c>
      <c r="BC77" s="1319"/>
      <c r="BD77" s="1319"/>
      <c r="BE77" s="1319"/>
      <c r="BF77" s="1319"/>
      <c r="BG77" s="1319"/>
      <c r="BH77" s="1319"/>
      <c r="BI77" s="1319"/>
      <c r="BJ77" s="1319"/>
      <c r="BK77" s="1319"/>
      <c r="BL77" s="1319"/>
      <c r="BM77" s="1319"/>
      <c r="BN77" s="1319"/>
      <c r="BO77" s="1319"/>
      <c r="BP77" s="1321">
        <v>10.199999999999999</v>
      </c>
      <c r="BQ77" s="1321"/>
      <c r="BR77" s="1321"/>
      <c r="BS77" s="1321"/>
      <c r="BT77" s="1321"/>
      <c r="BU77" s="1321"/>
      <c r="BV77" s="1321"/>
      <c r="BW77" s="1321"/>
      <c r="BX77" s="1321">
        <v>27</v>
      </c>
      <c r="BY77" s="1321"/>
      <c r="BZ77" s="1321"/>
      <c r="CA77" s="1321"/>
      <c r="CB77" s="1321"/>
      <c r="CC77" s="1321"/>
      <c r="CD77" s="1321"/>
      <c r="CE77" s="1321"/>
      <c r="CF77" s="1321">
        <v>0</v>
      </c>
      <c r="CG77" s="1321"/>
      <c r="CH77" s="1321"/>
      <c r="CI77" s="1321"/>
      <c r="CJ77" s="1321"/>
      <c r="CK77" s="1321"/>
      <c r="CL77" s="1321"/>
      <c r="CM77" s="1321"/>
      <c r="CN77" s="1321">
        <v>0</v>
      </c>
      <c r="CO77" s="1321"/>
      <c r="CP77" s="1321"/>
      <c r="CQ77" s="1321"/>
      <c r="CR77" s="1321"/>
      <c r="CS77" s="1321"/>
      <c r="CT77" s="1321"/>
      <c r="CU77" s="1321"/>
      <c r="CV77" s="1321">
        <v>0</v>
      </c>
      <c r="CW77" s="1321"/>
      <c r="CX77" s="1321"/>
      <c r="CY77" s="1321"/>
      <c r="CZ77" s="1321"/>
      <c r="DA77" s="1321"/>
      <c r="DB77" s="1321"/>
      <c r="DC77" s="1321"/>
    </row>
    <row r="78" spans="2:107" ht="13.2" x14ac:dyDescent="0.2">
      <c r="B78" s="386"/>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19"/>
      <c r="BC78" s="1319"/>
      <c r="BD78" s="1319"/>
      <c r="BE78" s="1319"/>
      <c r="BF78" s="1319"/>
      <c r="BG78" s="1319"/>
      <c r="BH78" s="1319"/>
      <c r="BI78" s="1319"/>
      <c r="BJ78" s="1319"/>
      <c r="BK78" s="1319"/>
      <c r="BL78" s="1319"/>
      <c r="BM78" s="1319"/>
      <c r="BN78" s="1319"/>
      <c r="BO78" s="1319"/>
      <c r="BP78" s="1321"/>
      <c r="BQ78" s="1321"/>
      <c r="BR78" s="1321"/>
      <c r="BS78" s="1321"/>
      <c r="BT78" s="1321"/>
      <c r="BU78" s="1321"/>
      <c r="BV78" s="1321"/>
      <c r="BW78" s="1321"/>
      <c r="BX78" s="1321"/>
      <c r="BY78" s="1321"/>
      <c r="BZ78" s="1321"/>
      <c r="CA78" s="1321"/>
      <c r="CB78" s="1321"/>
      <c r="CC78" s="1321"/>
      <c r="CD78" s="1321"/>
      <c r="CE78" s="1321"/>
      <c r="CF78" s="1321"/>
      <c r="CG78" s="1321"/>
      <c r="CH78" s="1321"/>
      <c r="CI78" s="1321"/>
      <c r="CJ78" s="1321"/>
      <c r="CK78" s="1321"/>
      <c r="CL78" s="1321"/>
      <c r="CM78" s="1321"/>
      <c r="CN78" s="1321"/>
      <c r="CO78" s="1321"/>
      <c r="CP78" s="1321"/>
      <c r="CQ78" s="1321"/>
      <c r="CR78" s="1321"/>
      <c r="CS78" s="1321"/>
      <c r="CT78" s="1321"/>
      <c r="CU78" s="1321"/>
      <c r="CV78" s="1321"/>
      <c r="CW78" s="1321"/>
      <c r="CX78" s="1321"/>
      <c r="CY78" s="1321"/>
      <c r="CZ78" s="1321"/>
      <c r="DA78" s="1321"/>
      <c r="DB78" s="1321"/>
      <c r="DC78" s="1321"/>
    </row>
    <row r="79" spans="2:107" ht="13.2" x14ac:dyDescent="0.2">
      <c r="B79" s="386"/>
      <c r="G79" s="1314"/>
      <c r="H79" s="1314"/>
      <c r="I79" s="1325"/>
      <c r="J79" s="1325"/>
      <c r="K79" s="1327"/>
      <c r="L79" s="1327"/>
      <c r="M79" s="1327"/>
      <c r="N79" s="1327"/>
      <c r="AN79" s="1318"/>
      <c r="AO79" s="1318"/>
      <c r="AP79" s="1318"/>
      <c r="AQ79" s="1318"/>
      <c r="AR79" s="1318"/>
      <c r="AS79" s="1318"/>
      <c r="AT79" s="1318"/>
      <c r="AU79" s="1318"/>
      <c r="AV79" s="1318"/>
      <c r="AW79" s="1318"/>
      <c r="AX79" s="1318"/>
      <c r="AY79" s="1318"/>
      <c r="AZ79" s="1318"/>
      <c r="BA79" s="1318"/>
      <c r="BB79" s="1319" t="s">
        <v>597</v>
      </c>
      <c r="BC79" s="1319"/>
      <c r="BD79" s="1319"/>
      <c r="BE79" s="1319"/>
      <c r="BF79" s="1319"/>
      <c r="BG79" s="1319"/>
      <c r="BH79" s="1319"/>
      <c r="BI79" s="1319"/>
      <c r="BJ79" s="1319"/>
      <c r="BK79" s="1319"/>
      <c r="BL79" s="1319"/>
      <c r="BM79" s="1319"/>
      <c r="BN79" s="1319"/>
      <c r="BO79" s="1319"/>
      <c r="BP79" s="1321">
        <v>9.1</v>
      </c>
      <c r="BQ79" s="1321"/>
      <c r="BR79" s="1321"/>
      <c r="BS79" s="1321"/>
      <c r="BT79" s="1321"/>
      <c r="BU79" s="1321"/>
      <c r="BV79" s="1321"/>
      <c r="BW79" s="1321"/>
      <c r="BX79" s="1321">
        <v>8.6999999999999993</v>
      </c>
      <c r="BY79" s="1321"/>
      <c r="BZ79" s="1321"/>
      <c r="CA79" s="1321"/>
      <c r="CB79" s="1321"/>
      <c r="CC79" s="1321"/>
      <c r="CD79" s="1321"/>
      <c r="CE79" s="1321"/>
      <c r="CF79" s="1321">
        <v>7.3</v>
      </c>
      <c r="CG79" s="1321"/>
      <c r="CH79" s="1321"/>
      <c r="CI79" s="1321"/>
      <c r="CJ79" s="1321"/>
      <c r="CK79" s="1321"/>
      <c r="CL79" s="1321"/>
      <c r="CM79" s="1321"/>
      <c r="CN79" s="1321">
        <v>7.2</v>
      </c>
      <c r="CO79" s="1321"/>
      <c r="CP79" s="1321"/>
      <c r="CQ79" s="1321"/>
      <c r="CR79" s="1321"/>
      <c r="CS79" s="1321"/>
      <c r="CT79" s="1321"/>
      <c r="CU79" s="1321"/>
      <c r="CV79" s="1321">
        <v>7.2</v>
      </c>
      <c r="CW79" s="1321"/>
      <c r="CX79" s="1321"/>
      <c r="CY79" s="1321"/>
      <c r="CZ79" s="1321"/>
      <c r="DA79" s="1321"/>
      <c r="DB79" s="1321"/>
      <c r="DC79" s="1321"/>
    </row>
    <row r="80" spans="2:107" ht="13.2" x14ac:dyDescent="0.2">
      <c r="B80" s="386"/>
      <c r="G80" s="1314"/>
      <c r="H80" s="1314"/>
      <c r="I80" s="1325"/>
      <c r="J80" s="1325"/>
      <c r="K80" s="1327"/>
      <c r="L80" s="1327"/>
      <c r="M80" s="1327"/>
      <c r="N80" s="1327"/>
      <c r="AN80" s="1318"/>
      <c r="AO80" s="1318"/>
      <c r="AP80" s="1318"/>
      <c r="AQ80" s="1318"/>
      <c r="AR80" s="1318"/>
      <c r="AS80" s="1318"/>
      <c r="AT80" s="1318"/>
      <c r="AU80" s="1318"/>
      <c r="AV80" s="1318"/>
      <c r="AW80" s="1318"/>
      <c r="AX80" s="1318"/>
      <c r="AY80" s="1318"/>
      <c r="AZ80" s="1318"/>
      <c r="BA80" s="1318"/>
      <c r="BB80" s="1319"/>
      <c r="BC80" s="1319"/>
      <c r="BD80" s="1319"/>
      <c r="BE80" s="1319"/>
      <c r="BF80" s="1319"/>
      <c r="BG80" s="1319"/>
      <c r="BH80" s="1319"/>
      <c r="BI80" s="1319"/>
      <c r="BJ80" s="1319"/>
      <c r="BK80" s="1319"/>
      <c r="BL80" s="1319"/>
      <c r="BM80" s="1319"/>
      <c r="BN80" s="1319"/>
      <c r="BO80" s="1319"/>
      <c r="BP80" s="1321"/>
      <c r="BQ80" s="1321"/>
      <c r="BR80" s="1321"/>
      <c r="BS80" s="1321"/>
      <c r="BT80" s="1321"/>
      <c r="BU80" s="1321"/>
      <c r="BV80" s="1321"/>
      <c r="BW80" s="1321"/>
      <c r="BX80" s="1321"/>
      <c r="BY80" s="1321"/>
      <c r="BZ80" s="1321"/>
      <c r="CA80" s="1321"/>
      <c r="CB80" s="1321"/>
      <c r="CC80" s="1321"/>
      <c r="CD80" s="1321"/>
      <c r="CE80" s="1321"/>
      <c r="CF80" s="1321"/>
      <c r="CG80" s="1321"/>
      <c r="CH80" s="1321"/>
      <c r="CI80" s="1321"/>
      <c r="CJ80" s="1321"/>
      <c r="CK80" s="1321"/>
      <c r="CL80" s="1321"/>
      <c r="CM80" s="1321"/>
      <c r="CN80" s="1321"/>
      <c r="CO80" s="1321"/>
      <c r="CP80" s="1321"/>
      <c r="CQ80" s="1321"/>
      <c r="CR80" s="1321"/>
      <c r="CS80" s="1321"/>
      <c r="CT80" s="1321"/>
      <c r="CU80" s="1321"/>
      <c r="CV80" s="1321"/>
      <c r="CW80" s="1321"/>
      <c r="CX80" s="1321"/>
      <c r="CY80" s="1321"/>
      <c r="CZ80" s="1321"/>
      <c r="DA80" s="1321"/>
      <c r="DB80" s="1321"/>
      <c r="DC80" s="1321"/>
    </row>
    <row r="81" spans="2:109" ht="13.2" x14ac:dyDescent="0.2">
      <c r="B81" s="386"/>
    </row>
    <row r="82" spans="2:109" ht="16.2" x14ac:dyDescent="0.2">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2" x14ac:dyDescent="0.2">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2" x14ac:dyDescent="0.2">
      <c r="DD84" s="385"/>
      <c r="DE84" s="385"/>
    </row>
    <row r="85" spans="2:109" ht="13.2" x14ac:dyDescent="0.2">
      <c r="DD85" s="385"/>
      <c r="DE85" s="385"/>
    </row>
    <row r="86" spans="2:109" ht="13.2" hidden="1" x14ac:dyDescent="0.2">
      <c r="DD86" s="385"/>
      <c r="DE86" s="385"/>
    </row>
    <row r="87" spans="2:109" ht="13.2" hidden="1" x14ac:dyDescent="0.2">
      <c r="K87" s="388"/>
      <c r="AQ87" s="388"/>
      <c r="BC87" s="388"/>
      <c r="BO87" s="388"/>
      <c r="CA87" s="388"/>
      <c r="CM87" s="388"/>
      <c r="CY87" s="388"/>
      <c r="DD87" s="385"/>
      <c r="DE87" s="385"/>
    </row>
    <row r="88" spans="2:109" ht="13.2" hidden="1" x14ac:dyDescent="0.2">
      <c r="DD88" s="385"/>
      <c r="DE88" s="385"/>
    </row>
    <row r="89" spans="2:109" ht="13.2" hidden="1" x14ac:dyDescent="0.2">
      <c r="DD89" s="385"/>
      <c r="DE89" s="385"/>
    </row>
    <row r="90" spans="2:109" ht="13.2" hidden="1" x14ac:dyDescent="0.2">
      <c r="DD90" s="385"/>
      <c r="DE90" s="385"/>
    </row>
    <row r="91" spans="2:109" ht="13.2" hidden="1" x14ac:dyDescent="0.2">
      <c r="DD91" s="385"/>
      <c r="DE91" s="385"/>
    </row>
    <row r="92" spans="2:109" ht="13.5" hidden="1" customHeight="1" x14ac:dyDescent="0.2">
      <c r="DD92" s="385"/>
      <c r="DE92" s="385"/>
    </row>
    <row r="93" spans="2:109" ht="13.5" hidden="1" customHeight="1" x14ac:dyDescent="0.2">
      <c r="DD93" s="385"/>
      <c r="DE93" s="385"/>
    </row>
    <row r="94" spans="2:109" ht="13.5" hidden="1" customHeight="1" x14ac:dyDescent="0.2">
      <c r="DD94" s="385"/>
      <c r="DE94" s="385"/>
    </row>
    <row r="95" spans="2:109" ht="13.5" hidden="1" customHeight="1" x14ac:dyDescent="0.2">
      <c r="DD95" s="385"/>
      <c r="DE95" s="385"/>
    </row>
    <row r="96" spans="2:109" ht="13.5" hidden="1" customHeight="1" x14ac:dyDescent="0.2">
      <c r="DD96" s="385"/>
      <c r="DE96" s="385"/>
    </row>
    <row r="97" spans="108:109" ht="13.5" hidden="1" customHeight="1" x14ac:dyDescent="0.2">
      <c r="DD97" s="385"/>
      <c r="DE97" s="385"/>
    </row>
    <row r="98" spans="108:109" ht="13.5" hidden="1" customHeight="1" x14ac:dyDescent="0.2">
      <c r="DD98" s="385"/>
      <c r="DE98" s="385"/>
    </row>
    <row r="99" spans="108:109" ht="13.5" hidden="1" customHeight="1" x14ac:dyDescent="0.2">
      <c r="DD99" s="385"/>
      <c r="DE99" s="385"/>
    </row>
    <row r="100" spans="108:109" ht="13.5" hidden="1" customHeight="1" x14ac:dyDescent="0.2">
      <c r="DD100" s="385"/>
      <c r="DE100" s="385"/>
    </row>
    <row r="101" spans="108:109" ht="13.5" hidden="1" customHeight="1" x14ac:dyDescent="0.2">
      <c r="DD101" s="385"/>
      <c r="DE101" s="385"/>
    </row>
    <row r="102" spans="108:109" ht="13.5" hidden="1" customHeight="1" x14ac:dyDescent="0.2">
      <c r="DD102" s="385"/>
      <c r="DE102" s="385"/>
    </row>
    <row r="103" spans="108:109" ht="13.5" hidden="1" customHeight="1" x14ac:dyDescent="0.2">
      <c r="DD103" s="385"/>
      <c r="DE103" s="385"/>
    </row>
    <row r="104" spans="108:109" ht="13.5" hidden="1" customHeight="1" x14ac:dyDescent="0.2">
      <c r="DD104" s="385"/>
      <c r="DE104" s="385"/>
    </row>
    <row r="105" spans="108:109" ht="13.5" hidden="1" customHeight="1" x14ac:dyDescent="0.2">
      <c r="DD105" s="385"/>
      <c r="DE105" s="385"/>
    </row>
    <row r="106" spans="108:109" ht="13.5" hidden="1" customHeight="1" x14ac:dyDescent="0.2">
      <c r="DD106" s="385"/>
      <c r="DE106" s="385"/>
    </row>
    <row r="107" spans="108:109" ht="13.5" hidden="1" customHeight="1" x14ac:dyDescent="0.2">
      <c r="DD107" s="385"/>
      <c r="DE107" s="385"/>
    </row>
    <row r="108" spans="108:109" ht="13.5" hidden="1" customHeight="1" x14ac:dyDescent="0.2">
      <c r="DD108" s="385"/>
      <c r="DE108" s="385"/>
    </row>
    <row r="109" spans="108:109" ht="13.5" hidden="1" customHeight="1" x14ac:dyDescent="0.2">
      <c r="DD109" s="385"/>
      <c r="DE109" s="385"/>
    </row>
    <row r="110" spans="108:109" ht="13.5" hidden="1" customHeight="1" x14ac:dyDescent="0.2">
      <c r="DD110" s="385"/>
      <c r="DE110" s="385"/>
    </row>
    <row r="111" spans="108:109" ht="13.5" hidden="1" customHeight="1" x14ac:dyDescent="0.2">
      <c r="DD111" s="385"/>
      <c r="DE111" s="385"/>
    </row>
    <row r="112" spans="108:109" ht="13.5" hidden="1" customHeight="1" x14ac:dyDescent="0.2">
      <c r="DD112" s="385"/>
      <c r="DE112" s="385"/>
    </row>
    <row r="113" spans="108:109" ht="13.5" hidden="1" customHeight="1" x14ac:dyDescent="0.2">
      <c r="DD113" s="385"/>
      <c r="DE113" s="385"/>
    </row>
    <row r="114" spans="108:109" ht="13.5" hidden="1" customHeight="1" x14ac:dyDescent="0.2">
      <c r="DD114" s="385"/>
      <c r="DE114" s="385"/>
    </row>
    <row r="115" spans="108:109" ht="13.5" hidden="1" customHeight="1" x14ac:dyDescent="0.2">
      <c r="DD115" s="385"/>
      <c r="DE115" s="385"/>
    </row>
    <row r="116" spans="108:109" ht="13.5" hidden="1" customHeight="1" x14ac:dyDescent="0.2">
      <c r="DD116" s="385"/>
      <c r="DE116" s="385"/>
    </row>
    <row r="117" spans="108:109" ht="13.5" hidden="1" customHeight="1" x14ac:dyDescent="0.2">
      <c r="DD117" s="385"/>
      <c r="DE117" s="385"/>
    </row>
    <row r="118" spans="108:109" ht="13.5" hidden="1" customHeight="1" x14ac:dyDescent="0.2">
      <c r="DD118" s="385"/>
      <c r="DE118" s="385"/>
    </row>
    <row r="119" spans="108:109" ht="13.5" hidden="1" customHeight="1" x14ac:dyDescent="0.2">
      <c r="DD119" s="385"/>
      <c r="DE119" s="385"/>
    </row>
    <row r="120" spans="108:109" ht="13.5" hidden="1" customHeight="1" x14ac:dyDescent="0.2">
      <c r="DD120" s="385"/>
      <c r="DE120" s="385"/>
    </row>
    <row r="121" spans="108:109" ht="13.5" hidden="1" customHeight="1" x14ac:dyDescent="0.2">
      <c r="DD121" s="385"/>
      <c r="DE121" s="385"/>
    </row>
    <row r="122" spans="108:109" ht="13.5" hidden="1" customHeight="1" x14ac:dyDescent="0.2">
      <c r="DD122" s="385"/>
      <c r="DE122" s="385"/>
    </row>
    <row r="123" spans="108:109" ht="13.5" hidden="1" customHeight="1" x14ac:dyDescent="0.2">
      <c r="DD123" s="385"/>
      <c r="DE123" s="385"/>
    </row>
    <row r="124" spans="108:109" ht="13.5" hidden="1" customHeight="1" x14ac:dyDescent="0.2">
      <c r="DD124" s="385"/>
      <c r="DE124" s="385"/>
    </row>
    <row r="125" spans="108:109" ht="13.5" hidden="1" customHeight="1" x14ac:dyDescent="0.2">
      <c r="DD125" s="385"/>
      <c r="DE125" s="385"/>
    </row>
    <row r="126" spans="108:109" ht="13.5" hidden="1" customHeight="1" x14ac:dyDescent="0.2">
      <c r="DD126" s="385"/>
      <c r="DE126" s="385"/>
    </row>
    <row r="127" spans="108:109" ht="13.5" hidden="1" customHeight="1" x14ac:dyDescent="0.2">
      <c r="DD127" s="385"/>
      <c r="DE127" s="385"/>
    </row>
    <row r="128" spans="108:109" ht="13.5" hidden="1" customHeight="1" x14ac:dyDescent="0.2">
      <c r="DD128" s="385"/>
      <c r="DE128" s="385"/>
    </row>
    <row r="129" spans="108:109" ht="13.5" hidden="1" customHeight="1" x14ac:dyDescent="0.2">
      <c r="DD129" s="385"/>
      <c r="DE129" s="385"/>
    </row>
    <row r="130" spans="108:109" ht="13.5" hidden="1" customHeight="1" x14ac:dyDescent="0.2">
      <c r="DD130" s="385"/>
      <c r="DE130" s="385"/>
    </row>
    <row r="131" spans="108:109" ht="13.5" hidden="1" customHeight="1" x14ac:dyDescent="0.2">
      <c r="DD131" s="385"/>
      <c r="DE131" s="385"/>
    </row>
    <row r="132" spans="108:109" ht="13.5" hidden="1" customHeight="1" x14ac:dyDescent="0.2">
      <c r="DD132" s="385"/>
      <c r="DE132" s="385"/>
    </row>
    <row r="133" spans="108:109" ht="13.5" hidden="1" customHeight="1" x14ac:dyDescent="0.2">
      <c r="DD133" s="385"/>
      <c r="DE133" s="385"/>
    </row>
    <row r="134" spans="108:109" ht="13.5" hidden="1" customHeight="1" x14ac:dyDescent="0.2">
      <c r="DD134" s="385"/>
      <c r="DE134" s="385"/>
    </row>
    <row r="135" spans="108:109" ht="13.5" hidden="1" customHeight="1" x14ac:dyDescent="0.2">
      <c r="DD135" s="385"/>
      <c r="DE135" s="385"/>
    </row>
    <row r="136" spans="108:109" ht="13.5" hidden="1" customHeight="1" x14ac:dyDescent="0.2">
      <c r="DD136" s="385"/>
      <c r="DE136" s="385"/>
    </row>
    <row r="137" spans="108:109" ht="13.5" hidden="1" customHeight="1" x14ac:dyDescent="0.2">
      <c r="DD137" s="385"/>
      <c r="DE137" s="385"/>
    </row>
    <row r="138" spans="108:109" ht="13.5" hidden="1" customHeight="1" x14ac:dyDescent="0.2">
      <c r="DD138" s="385"/>
      <c r="DE138" s="385"/>
    </row>
    <row r="139" spans="108:109" ht="13.5" hidden="1" customHeight="1" x14ac:dyDescent="0.2">
      <c r="DD139" s="385"/>
      <c r="DE139" s="385"/>
    </row>
    <row r="140" spans="108:109" ht="13.5" hidden="1" customHeight="1" x14ac:dyDescent="0.2">
      <c r="DD140" s="385"/>
      <c r="DE140" s="385"/>
    </row>
    <row r="141" spans="108:109" ht="13.5" hidden="1" customHeight="1" x14ac:dyDescent="0.2">
      <c r="DD141" s="385"/>
      <c r="DE141" s="385"/>
    </row>
    <row r="142" spans="108:109" ht="13.5" hidden="1" customHeight="1" x14ac:dyDescent="0.2">
      <c r="DD142" s="385"/>
      <c r="DE142" s="385"/>
    </row>
    <row r="143" spans="108:109" ht="13.5" hidden="1" customHeight="1" x14ac:dyDescent="0.2">
      <c r="DD143" s="385"/>
      <c r="DE143" s="385"/>
    </row>
    <row r="144" spans="108:109" ht="13.5" hidden="1" customHeight="1" x14ac:dyDescent="0.2">
      <c r="DD144" s="385"/>
      <c r="DE144" s="385"/>
    </row>
    <row r="145" spans="108:109" ht="13.5" hidden="1" customHeight="1" x14ac:dyDescent="0.2">
      <c r="DD145" s="385"/>
      <c r="DE145" s="385"/>
    </row>
    <row r="146" spans="108:109" ht="13.5" hidden="1" customHeight="1" x14ac:dyDescent="0.2">
      <c r="DD146" s="385"/>
      <c r="DE146" s="385"/>
    </row>
    <row r="147" spans="108:109" ht="13.5" hidden="1" customHeight="1" x14ac:dyDescent="0.2">
      <c r="DD147" s="385"/>
      <c r="DE147" s="385"/>
    </row>
    <row r="148" spans="108:109" ht="13.5" hidden="1" customHeight="1" x14ac:dyDescent="0.2">
      <c r="DD148" s="385"/>
      <c r="DE148" s="385"/>
    </row>
    <row r="149" spans="108:109" ht="13.5" hidden="1" customHeight="1" x14ac:dyDescent="0.2">
      <c r="DD149" s="385"/>
      <c r="DE149" s="385"/>
    </row>
    <row r="150" spans="108:109" ht="13.5" hidden="1" customHeight="1" x14ac:dyDescent="0.2">
      <c r="DD150" s="385"/>
      <c r="DE150" s="385"/>
    </row>
    <row r="151" spans="108:109" ht="13.5" hidden="1" customHeight="1" x14ac:dyDescent="0.2">
      <c r="DD151" s="385"/>
      <c r="DE151" s="385"/>
    </row>
    <row r="152" spans="108:109" ht="13.5" hidden="1" customHeight="1" x14ac:dyDescent="0.2">
      <c r="DD152" s="385"/>
      <c r="DE152" s="385"/>
    </row>
    <row r="153" spans="108:109" ht="13.5" hidden="1" customHeight="1" x14ac:dyDescent="0.2">
      <c r="DD153" s="385"/>
      <c r="DE153" s="385"/>
    </row>
    <row r="154" spans="108:109" ht="13.5" hidden="1" customHeight="1" x14ac:dyDescent="0.2">
      <c r="DD154" s="385"/>
      <c r="DE154" s="385"/>
    </row>
    <row r="155" spans="108:109" ht="13.5" hidden="1" customHeight="1" x14ac:dyDescent="0.2">
      <c r="DD155" s="385"/>
      <c r="DE155" s="385"/>
    </row>
    <row r="156" spans="108:109" ht="13.5" hidden="1" customHeight="1" x14ac:dyDescent="0.2">
      <c r="DD156" s="385"/>
      <c r="DE156" s="385"/>
    </row>
    <row r="157" spans="108:109" ht="13.5" hidden="1" customHeight="1" x14ac:dyDescent="0.2">
      <c r="DD157" s="385"/>
      <c r="DE157" s="385"/>
    </row>
    <row r="158" spans="108:109" ht="13.5" hidden="1" customHeight="1" x14ac:dyDescent="0.2">
      <c r="DD158" s="385"/>
      <c r="DE158" s="385"/>
    </row>
    <row r="159" spans="108:109" ht="13.5" hidden="1" customHeight="1" x14ac:dyDescent="0.2">
      <c r="DD159" s="385"/>
      <c r="DE159" s="385"/>
    </row>
    <row r="160" spans="108:109" ht="13.5" hidden="1" customHeight="1" x14ac:dyDescent="0.2">
      <c r="DD160" s="385"/>
      <c r="DE160" s="385"/>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13gYJjEVz8bsiFeIShczsUXFf9ZEz/BUZumQzSpqWrsvbVGUE3Ksc5oQrFwkUVlcFIlv2V4eSgEzw88fA7Yk1Q==" saltValue="kPg+MTwM9kpErKcwtuT53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G72:J72"/>
    <mergeCell ref="AN72:BO72"/>
    <mergeCell ref="BP72:BW72"/>
    <mergeCell ref="BX72:CE72"/>
    <mergeCell ref="CF72:CM72"/>
    <mergeCell ref="BX77:CE78"/>
    <mergeCell ref="N75:N76"/>
    <mergeCell ref="BB75:BO76"/>
    <mergeCell ref="BP75:BW76"/>
    <mergeCell ref="BX75:CE76"/>
    <mergeCell ref="CF75:CM76"/>
    <mergeCell ref="G77:H80"/>
    <mergeCell ref="I77:J78"/>
    <mergeCell ref="K77:K78"/>
    <mergeCell ref="L77:L78"/>
    <mergeCell ref="M77:M78"/>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N75:CU76"/>
    <mergeCell ref="CV75:DC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ifN7Wbjdou+pqe8dt8SBadxq5DRxx2wBURmD92+6V3eYpkkM8kFl+DShtiNBaT1Dew30149PI+Cdcag1ZZFmuA==" saltValue="gBWdDrKNk43aUuDbYLbBl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I6+ZQGM8+w+M198HgCwmPZIWyoh19CaMM1W5NPn+MdTTXpln+nzWMaCufXr/zba4qiN5js0iUI4Y0OMA5Dfktg==" saltValue="ukr7sHBPlKSbe/nowyoHX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53</v>
      </c>
      <c r="E2" s="154"/>
      <c r="F2" s="155" t="s">
        <v>557</v>
      </c>
      <c r="G2" s="156"/>
      <c r="H2" s="157"/>
    </row>
    <row r="3" spans="1:8" x14ac:dyDescent="0.2">
      <c r="A3" s="153" t="s">
        <v>550</v>
      </c>
      <c r="B3" s="158"/>
      <c r="C3" s="159"/>
      <c r="D3" s="160">
        <v>31186</v>
      </c>
      <c r="E3" s="161"/>
      <c r="F3" s="162">
        <v>91837</v>
      </c>
      <c r="G3" s="163"/>
      <c r="H3" s="164"/>
    </row>
    <row r="4" spans="1:8" x14ac:dyDescent="0.2">
      <c r="A4" s="165"/>
      <c r="B4" s="166"/>
      <c r="C4" s="167"/>
      <c r="D4" s="168">
        <v>21491</v>
      </c>
      <c r="E4" s="169"/>
      <c r="F4" s="170">
        <v>54439</v>
      </c>
      <c r="G4" s="171"/>
      <c r="H4" s="172"/>
    </row>
    <row r="5" spans="1:8" x14ac:dyDescent="0.2">
      <c r="A5" s="153" t="s">
        <v>552</v>
      </c>
      <c r="B5" s="158"/>
      <c r="C5" s="159"/>
      <c r="D5" s="160">
        <v>32071</v>
      </c>
      <c r="E5" s="161"/>
      <c r="F5" s="162">
        <v>109920</v>
      </c>
      <c r="G5" s="163"/>
      <c r="H5" s="164"/>
    </row>
    <row r="6" spans="1:8" x14ac:dyDescent="0.2">
      <c r="A6" s="165"/>
      <c r="B6" s="166"/>
      <c r="C6" s="167"/>
      <c r="D6" s="168">
        <v>19685</v>
      </c>
      <c r="E6" s="169"/>
      <c r="F6" s="170">
        <v>62739</v>
      </c>
      <c r="G6" s="171"/>
      <c r="H6" s="172"/>
    </row>
    <row r="7" spans="1:8" x14ac:dyDescent="0.2">
      <c r="A7" s="153" t="s">
        <v>553</v>
      </c>
      <c r="B7" s="158"/>
      <c r="C7" s="159"/>
      <c r="D7" s="160">
        <v>34594</v>
      </c>
      <c r="E7" s="161"/>
      <c r="F7" s="162">
        <v>138651</v>
      </c>
      <c r="G7" s="163"/>
      <c r="H7" s="164"/>
    </row>
    <row r="8" spans="1:8" x14ac:dyDescent="0.2">
      <c r="A8" s="165"/>
      <c r="B8" s="166"/>
      <c r="C8" s="167"/>
      <c r="D8" s="168">
        <v>23462</v>
      </c>
      <c r="E8" s="169"/>
      <c r="F8" s="170">
        <v>71211</v>
      </c>
      <c r="G8" s="171"/>
      <c r="H8" s="172"/>
    </row>
    <row r="9" spans="1:8" x14ac:dyDescent="0.2">
      <c r="A9" s="153" t="s">
        <v>554</v>
      </c>
      <c r="B9" s="158"/>
      <c r="C9" s="159"/>
      <c r="D9" s="160">
        <v>41807</v>
      </c>
      <c r="E9" s="161"/>
      <c r="F9" s="162">
        <v>122882</v>
      </c>
      <c r="G9" s="163"/>
      <c r="H9" s="164"/>
    </row>
    <row r="10" spans="1:8" x14ac:dyDescent="0.2">
      <c r="A10" s="165"/>
      <c r="B10" s="166"/>
      <c r="C10" s="167"/>
      <c r="D10" s="168">
        <v>31218</v>
      </c>
      <c r="E10" s="169"/>
      <c r="F10" s="170">
        <v>65785</v>
      </c>
      <c r="G10" s="171"/>
      <c r="H10" s="172"/>
    </row>
    <row r="11" spans="1:8" x14ac:dyDescent="0.2">
      <c r="A11" s="153" t="s">
        <v>555</v>
      </c>
      <c r="B11" s="158"/>
      <c r="C11" s="159"/>
      <c r="D11" s="160">
        <v>45001</v>
      </c>
      <c r="E11" s="161"/>
      <c r="F11" s="162">
        <v>114790</v>
      </c>
      <c r="G11" s="163"/>
      <c r="H11" s="164"/>
    </row>
    <row r="12" spans="1:8" x14ac:dyDescent="0.2">
      <c r="A12" s="165"/>
      <c r="B12" s="166"/>
      <c r="C12" s="173"/>
      <c r="D12" s="168">
        <v>34163</v>
      </c>
      <c r="E12" s="169"/>
      <c r="F12" s="170">
        <v>55601</v>
      </c>
      <c r="G12" s="171"/>
      <c r="H12" s="172"/>
    </row>
    <row r="13" spans="1:8" x14ac:dyDescent="0.2">
      <c r="A13" s="153"/>
      <c r="B13" s="158"/>
      <c r="C13" s="174"/>
      <c r="D13" s="175">
        <v>36932</v>
      </c>
      <c r="E13" s="176"/>
      <c r="F13" s="177">
        <v>115616</v>
      </c>
      <c r="G13" s="178"/>
      <c r="H13" s="164"/>
    </row>
    <row r="14" spans="1:8" x14ac:dyDescent="0.2">
      <c r="A14" s="165"/>
      <c r="B14" s="166"/>
      <c r="C14" s="167"/>
      <c r="D14" s="168">
        <v>26004</v>
      </c>
      <c r="E14" s="169"/>
      <c r="F14" s="170">
        <v>61955</v>
      </c>
      <c r="G14" s="171"/>
      <c r="H14" s="172"/>
    </row>
    <row r="17" spans="1:11" x14ac:dyDescent="0.2">
      <c r="A17" s="149" t="s">
        <v>54</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55</v>
      </c>
      <c r="B19" s="179">
        <f>ROUND(VALUE(SUBSTITUTE(実質収支比率等に係る経年分析!F$48,"▲","-")),2)</f>
        <v>12.41</v>
      </c>
      <c r="C19" s="179">
        <f>ROUND(VALUE(SUBSTITUTE(実質収支比率等に係る経年分析!G$48,"▲","-")),2)</f>
        <v>14.37</v>
      </c>
      <c r="D19" s="179">
        <f>ROUND(VALUE(SUBSTITUTE(実質収支比率等に係る経年分析!H$48,"▲","-")),2)</f>
        <v>7.67</v>
      </c>
      <c r="E19" s="179">
        <f>ROUND(VALUE(SUBSTITUTE(実質収支比率等に係る経年分析!I$48,"▲","-")),2)</f>
        <v>8.84</v>
      </c>
      <c r="F19" s="179">
        <f>ROUND(VALUE(SUBSTITUTE(実質収支比率等に係る経年分析!J$48,"▲","-")),2)</f>
        <v>9.15</v>
      </c>
    </row>
    <row r="20" spans="1:11" x14ac:dyDescent="0.2">
      <c r="A20" s="179" t="s">
        <v>56</v>
      </c>
      <c r="B20" s="179">
        <f>ROUND(VALUE(SUBSTITUTE(実質収支比率等に係る経年分析!F$47,"▲","-")),2)</f>
        <v>22.4</v>
      </c>
      <c r="C20" s="179">
        <f>ROUND(VALUE(SUBSTITUTE(実質収支比率等に係る経年分析!G$47,"▲","-")),2)</f>
        <v>24.96</v>
      </c>
      <c r="D20" s="179">
        <f>ROUND(VALUE(SUBSTITUTE(実質収支比率等に係る経年分析!H$47,"▲","-")),2)</f>
        <v>30.83</v>
      </c>
      <c r="E20" s="179">
        <f>ROUND(VALUE(SUBSTITUTE(実質収支比率等に係る経年分析!I$47,"▲","-")),2)</f>
        <v>33.46</v>
      </c>
      <c r="F20" s="179">
        <f>ROUND(VALUE(SUBSTITUTE(実質収支比率等に係る経年分析!J$47,"▲","-")),2)</f>
        <v>38.409999999999997</v>
      </c>
    </row>
    <row r="21" spans="1:11" x14ac:dyDescent="0.2">
      <c r="A21" s="179" t="s">
        <v>57</v>
      </c>
      <c r="B21" s="179">
        <f>IF(ISNUMBER(VALUE(SUBSTITUTE(実質収支比率等に係る経年分析!F$49,"▲","-"))),ROUND(VALUE(SUBSTITUTE(実質収支比率等に係る経年分析!F$49,"▲","-")),2),NA())</f>
        <v>7.24</v>
      </c>
      <c r="C21" s="179">
        <f>IF(ISNUMBER(VALUE(SUBSTITUTE(実質収支比率等に係る経年分析!G$49,"▲","-"))),ROUND(VALUE(SUBSTITUTE(実質収支比率等に係る経年分析!G$49,"▲","-")),2),NA())</f>
        <v>5.87</v>
      </c>
      <c r="D21" s="179">
        <f>IF(ISNUMBER(VALUE(SUBSTITUTE(実質収支比率等に係る経年分析!H$49,"▲","-"))),ROUND(VALUE(SUBSTITUTE(実質収支比率等に係る経年分析!H$49,"▲","-")),2),NA())</f>
        <v>-4.12</v>
      </c>
      <c r="E21" s="179">
        <f>IF(ISNUMBER(VALUE(SUBSTITUTE(実質収支比率等に係る経年分析!I$49,"▲","-"))),ROUND(VALUE(SUBSTITUTE(実質収支比率等に係る経年分析!I$49,"▲","-")),2),NA())</f>
        <v>3.52</v>
      </c>
      <c r="F21" s="179">
        <f>IF(ISNUMBER(VALUE(SUBSTITUTE(実質収支比率等に係る経年分析!J$49,"▲","-"))),ROUND(VALUE(SUBSTITUTE(実質収支比率等に係る経年分析!J$49,"▲","-")),2),NA())</f>
        <v>2.35</v>
      </c>
    </row>
    <row r="24" spans="1:11" x14ac:dyDescent="0.2">
      <c r="A24" s="149" t="s">
        <v>58</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59</v>
      </c>
      <c r="C26" s="180" t="s">
        <v>60</v>
      </c>
      <c r="D26" s="180" t="s">
        <v>59</v>
      </c>
      <c r="E26" s="180" t="s">
        <v>60</v>
      </c>
      <c r="F26" s="180" t="s">
        <v>59</v>
      </c>
      <c r="G26" s="180" t="s">
        <v>60</v>
      </c>
      <c r="H26" s="180" t="s">
        <v>59</v>
      </c>
      <c r="I26" s="180" t="s">
        <v>60</v>
      </c>
      <c r="J26" s="180" t="s">
        <v>59</v>
      </c>
      <c r="K26" s="180" t="s">
        <v>60</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2">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2">
      <c r="A31" s="180" t="str">
        <f>IF(連結実質赤字比率に係る赤字・黒字の構成分析!C$39="",NA(),連結実質赤字比率に係る赤字・黒字の構成分析!C$39)</f>
        <v>後期高齢者医療事業特別会計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0.08</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2">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1.1499999999999999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2.0099999999999998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3.76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0.24</v>
      </c>
    </row>
    <row r="33" spans="1:16" x14ac:dyDescent="0.2">
      <c r="A33" s="180" t="str">
        <f>IF(連結実質赤字比率に係る赤字・黒字の構成分析!C$37="",NA(),連結実質赤字比率に係る赤字・黒字の構成分析!C$37)</f>
        <v>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1.78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0.64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0.59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0.63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0.65</v>
      </c>
    </row>
    <row r="34" spans="1:16" x14ac:dyDescent="0.2">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0.42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0.47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0.45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0.74</v>
      </c>
    </row>
    <row r="35" spans="1:16" x14ac:dyDescent="0.2">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12.4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14.37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7.67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8.83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9.15</v>
      </c>
    </row>
    <row r="36" spans="1:16" x14ac:dyDescent="0.2">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11.45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12.92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15.16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17.28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19.25</v>
      </c>
    </row>
    <row r="39" spans="1:16" x14ac:dyDescent="0.2">
      <c r="A39" s="149" t="s">
        <v>61</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62</v>
      </c>
      <c r="C41" s="181"/>
      <c r="D41" s="181" t="s">
        <v>63</v>
      </c>
      <c r="E41" s="181" t="s">
        <v>62</v>
      </c>
      <c r="F41" s="181"/>
      <c r="G41" s="181" t="s">
        <v>63</v>
      </c>
      <c r="H41" s="181" t="s">
        <v>62</v>
      </c>
      <c r="I41" s="181"/>
      <c r="J41" s="181" t="s">
        <v>63</v>
      </c>
      <c r="K41" s="181" t="s">
        <v>62</v>
      </c>
      <c r="L41" s="181"/>
      <c r="M41" s="181" t="s">
        <v>63</v>
      </c>
      <c r="N41" s="181" t="s">
        <v>62</v>
      </c>
      <c r="O41" s="181"/>
      <c r="P41" s="181" t="s">
        <v>63</v>
      </c>
    </row>
    <row r="42" spans="1:16" x14ac:dyDescent="0.2">
      <c r="A42" s="181" t="s">
        <v>64</v>
      </c>
      <c r="B42" s="181"/>
      <c r="C42" s="181"/>
      <c r="D42" s="181">
        <f>'実質公債費比率（分子）の構造'!K$52</f>
        <v>392</v>
      </c>
      <c r="E42" s="181"/>
      <c r="F42" s="181"/>
      <c r="G42" s="181">
        <f>'実質公債費比率（分子）の構造'!L$52</f>
        <v>330</v>
      </c>
      <c r="H42" s="181"/>
      <c r="I42" s="181"/>
      <c r="J42" s="181">
        <f>'実質公債費比率（分子）の構造'!M$52</f>
        <v>326</v>
      </c>
      <c r="K42" s="181"/>
      <c r="L42" s="181"/>
      <c r="M42" s="181">
        <f>'実質公債費比率（分子）の構造'!N$52</f>
        <v>317</v>
      </c>
      <c r="N42" s="181"/>
      <c r="O42" s="181"/>
      <c r="P42" s="181">
        <f>'実質公債費比率（分子）の構造'!O$52</f>
        <v>312</v>
      </c>
    </row>
    <row r="43" spans="1:16" x14ac:dyDescent="0.2">
      <c r="A43" s="181" t="s">
        <v>65</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66</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2">
      <c r="A45" s="181" t="s">
        <v>67</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2">
      <c r="A46" s="181" t="s">
        <v>68</v>
      </c>
      <c r="B46" s="181">
        <f>'実質公債費比率（分子）の構造'!K$48</f>
        <v>323</v>
      </c>
      <c r="C46" s="181"/>
      <c r="D46" s="181"/>
      <c r="E46" s="181">
        <f>'実質公債費比率（分子）の構造'!L$48</f>
        <v>328</v>
      </c>
      <c r="F46" s="181"/>
      <c r="G46" s="181"/>
      <c r="H46" s="181">
        <f>'実質公債費比率（分子）の構造'!M$48</f>
        <v>327</v>
      </c>
      <c r="I46" s="181"/>
      <c r="J46" s="181"/>
      <c r="K46" s="181">
        <f>'実質公債費比率（分子）の構造'!N$48</f>
        <v>324</v>
      </c>
      <c r="L46" s="181"/>
      <c r="M46" s="181"/>
      <c r="N46" s="181">
        <f>'実質公債費比率（分子）の構造'!O$48</f>
        <v>287</v>
      </c>
      <c r="O46" s="181"/>
      <c r="P46" s="181"/>
    </row>
    <row r="47" spans="1:16" x14ac:dyDescent="0.2">
      <c r="A47" s="181" t="s">
        <v>69</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70</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71</v>
      </c>
      <c r="B49" s="181">
        <f>'実質公債費比率（分子）の構造'!K$45</f>
        <v>234</v>
      </c>
      <c r="C49" s="181"/>
      <c r="D49" s="181"/>
      <c r="E49" s="181">
        <f>'実質公債費比率（分子）の構造'!L$45</f>
        <v>134</v>
      </c>
      <c r="F49" s="181"/>
      <c r="G49" s="181"/>
      <c r="H49" s="181">
        <f>'実質公債費比率（分子）の構造'!M$45</f>
        <v>107</v>
      </c>
      <c r="I49" s="181"/>
      <c r="J49" s="181"/>
      <c r="K49" s="181">
        <f>'実質公債費比率（分子）の構造'!N$45</f>
        <v>62</v>
      </c>
      <c r="L49" s="181"/>
      <c r="M49" s="181"/>
      <c r="N49" s="181">
        <f>'実質公債費比率（分子）の構造'!O$45</f>
        <v>72</v>
      </c>
      <c r="O49" s="181"/>
      <c r="P49" s="181"/>
    </row>
    <row r="50" spans="1:16" x14ac:dyDescent="0.2">
      <c r="A50" s="181" t="s">
        <v>72</v>
      </c>
      <c r="B50" s="181" t="e">
        <f>NA()</f>
        <v>#N/A</v>
      </c>
      <c r="C50" s="181">
        <f>IF(ISNUMBER('実質公債費比率（分子）の構造'!K$53),'実質公債費比率（分子）の構造'!K$53,NA())</f>
        <v>165</v>
      </c>
      <c r="D50" s="181" t="e">
        <f>NA()</f>
        <v>#N/A</v>
      </c>
      <c r="E50" s="181" t="e">
        <f>NA()</f>
        <v>#N/A</v>
      </c>
      <c r="F50" s="181">
        <f>IF(ISNUMBER('実質公債費比率（分子）の構造'!L$53),'実質公債費比率（分子）の構造'!L$53,NA())</f>
        <v>132</v>
      </c>
      <c r="G50" s="181" t="e">
        <f>NA()</f>
        <v>#N/A</v>
      </c>
      <c r="H50" s="181" t="e">
        <f>NA()</f>
        <v>#N/A</v>
      </c>
      <c r="I50" s="181">
        <f>IF(ISNUMBER('実質公債費比率（分子）の構造'!M$53),'実質公債費比率（分子）の構造'!M$53,NA())</f>
        <v>108</v>
      </c>
      <c r="J50" s="181" t="e">
        <f>NA()</f>
        <v>#N/A</v>
      </c>
      <c r="K50" s="181" t="e">
        <f>NA()</f>
        <v>#N/A</v>
      </c>
      <c r="L50" s="181">
        <f>IF(ISNUMBER('実質公債費比率（分子）の構造'!N$53),'実質公債費比率（分子）の構造'!N$53,NA())</f>
        <v>69</v>
      </c>
      <c r="M50" s="181" t="e">
        <f>NA()</f>
        <v>#N/A</v>
      </c>
      <c r="N50" s="181" t="e">
        <f>NA()</f>
        <v>#N/A</v>
      </c>
      <c r="O50" s="181">
        <f>IF(ISNUMBER('実質公債費比率（分子）の構造'!O$53),'実質公債費比率（分子）の構造'!O$53,NA())</f>
        <v>47</v>
      </c>
      <c r="P50" s="181" t="e">
        <f>NA()</f>
        <v>#N/A</v>
      </c>
    </row>
    <row r="53" spans="1:16" x14ac:dyDescent="0.2">
      <c r="A53" s="149" t="s">
        <v>73</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74</v>
      </c>
      <c r="C55" s="180"/>
      <c r="D55" s="180" t="s">
        <v>75</v>
      </c>
      <c r="E55" s="180" t="s">
        <v>74</v>
      </c>
      <c r="F55" s="180"/>
      <c r="G55" s="180" t="s">
        <v>75</v>
      </c>
      <c r="H55" s="180" t="s">
        <v>74</v>
      </c>
      <c r="I55" s="180"/>
      <c r="J55" s="180" t="s">
        <v>75</v>
      </c>
      <c r="K55" s="180" t="s">
        <v>74</v>
      </c>
      <c r="L55" s="180"/>
      <c r="M55" s="180" t="s">
        <v>75</v>
      </c>
      <c r="N55" s="180" t="s">
        <v>74</v>
      </c>
      <c r="O55" s="180"/>
      <c r="P55" s="180" t="s">
        <v>75</v>
      </c>
    </row>
    <row r="56" spans="1:16" x14ac:dyDescent="0.2">
      <c r="A56" s="180" t="s">
        <v>43</v>
      </c>
      <c r="B56" s="180"/>
      <c r="C56" s="180"/>
      <c r="D56" s="180">
        <f>'将来負担比率（分子）の構造'!I$52</f>
        <v>3754</v>
      </c>
      <c r="E56" s="180"/>
      <c r="F56" s="180"/>
      <c r="G56" s="180">
        <f>'将来負担比率（分子）の構造'!J$52</f>
        <v>3701</v>
      </c>
      <c r="H56" s="180"/>
      <c r="I56" s="180"/>
      <c r="J56" s="180">
        <f>'将来負担比率（分子）の構造'!K$52</f>
        <v>3436</v>
      </c>
      <c r="K56" s="180"/>
      <c r="L56" s="180"/>
      <c r="M56" s="180">
        <f>'将来負担比率（分子）の構造'!L$52</f>
        <v>3215</v>
      </c>
      <c r="N56" s="180"/>
      <c r="O56" s="180"/>
      <c r="P56" s="180">
        <f>'将来負担比率（分子）の構造'!M$52</f>
        <v>3087</v>
      </c>
    </row>
    <row r="57" spans="1:16" x14ac:dyDescent="0.2">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2">
      <c r="A58" s="180" t="s">
        <v>41</v>
      </c>
      <c r="B58" s="180"/>
      <c r="C58" s="180"/>
      <c r="D58" s="180">
        <f>'将来負担比率（分子）の構造'!I$50</f>
        <v>1058</v>
      </c>
      <c r="E58" s="180"/>
      <c r="F58" s="180"/>
      <c r="G58" s="180">
        <f>'将来負担比率（分子）の構造'!J$50</f>
        <v>1251</v>
      </c>
      <c r="H58" s="180"/>
      <c r="I58" s="180"/>
      <c r="J58" s="180">
        <f>'将来負担比率（分子）の構造'!K$50</f>
        <v>1432</v>
      </c>
      <c r="K58" s="180"/>
      <c r="L58" s="180"/>
      <c r="M58" s="180">
        <f>'将来負担比率（分子）の構造'!L$50</f>
        <v>1554</v>
      </c>
      <c r="N58" s="180"/>
      <c r="O58" s="180"/>
      <c r="P58" s="180">
        <f>'将来負担比率（分子）の構造'!M$50</f>
        <v>1856</v>
      </c>
    </row>
    <row r="59" spans="1:16" x14ac:dyDescent="0.2">
      <c r="A59" s="180" t="s">
        <v>39</v>
      </c>
      <c r="B59" s="180">
        <f>'将来負担比率（分子）の構造'!I$49</f>
        <v>1</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679</v>
      </c>
      <c r="C62" s="180"/>
      <c r="D62" s="180"/>
      <c r="E62" s="180">
        <f>'将来負担比率（分子）の構造'!J$45</f>
        <v>583</v>
      </c>
      <c r="F62" s="180"/>
      <c r="G62" s="180"/>
      <c r="H62" s="180">
        <f>'将来負担比率（分子）の構造'!K$45</f>
        <v>578</v>
      </c>
      <c r="I62" s="180"/>
      <c r="J62" s="180"/>
      <c r="K62" s="180">
        <f>'将来負担比率（分子）の構造'!L$45</f>
        <v>498</v>
      </c>
      <c r="L62" s="180"/>
      <c r="M62" s="180"/>
      <c r="N62" s="180">
        <f>'将来負担比率（分子）の構造'!M$45</f>
        <v>550</v>
      </c>
      <c r="O62" s="180"/>
      <c r="P62" s="180"/>
    </row>
    <row r="63" spans="1:16" x14ac:dyDescent="0.2">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2">
      <c r="A64" s="180" t="s">
        <v>33</v>
      </c>
      <c r="B64" s="180">
        <f>'将来負担比率（分子）の構造'!I$43</f>
        <v>3429</v>
      </c>
      <c r="C64" s="180"/>
      <c r="D64" s="180"/>
      <c r="E64" s="180">
        <f>'将来負担比率（分子）の構造'!J$43</f>
        <v>3159</v>
      </c>
      <c r="F64" s="180"/>
      <c r="G64" s="180"/>
      <c r="H64" s="180">
        <f>'将来負担比率（分子）の構造'!K$43</f>
        <v>3089</v>
      </c>
      <c r="I64" s="180"/>
      <c r="J64" s="180"/>
      <c r="K64" s="180">
        <f>'将来負担比率（分子）の構造'!L$43</f>
        <v>2922</v>
      </c>
      <c r="L64" s="180"/>
      <c r="M64" s="180"/>
      <c r="N64" s="180">
        <f>'将来負担比率（分子）の構造'!M$43</f>
        <v>2742</v>
      </c>
      <c r="O64" s="180"/>
      <c r="P64" s="180"/>
    </row>
    <row r="65" spans="1:16" x14ac:dyDescent="0.2">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2">
      <c r="A66" s="180" t="s">
        <v>31</v>
      </c>
      <c r="B66" s="180">
        <f>'将来負担比率（分子）の構造'!I$41</f>
        <v>537</v>
      </c>
      <c r="C66" s="180"/>
      <c r="D66" s="180"/>
      <c r="E66" s="180">
        <f>'将来負担比率（分子）の構造'!J$41</f>
        <v>413</v>
      </c>
      <c r="F66" s="180"/>
      <c r="G66" s="180"/>
      <c r="H66" s="180">
        <f>'将来負担比率（分子）の構造'!K$41</f>
        <v>313</v>
      </c>
      <c r="I66" s="180"/>
      <c r="J66" s="180"/>
      <c r="K66" s="180">
        <f>'将来負担比率（分子）の構造'!L$41</f>
        <v>362</v>
      </c>
      <c r="L66" s="180"/>
      <c r="M66" s="180"/>
      <c r="N66" s="180">
        <f>'将来負担比率（分子）の構造'!M$41</f>
        <v>420</v>
      </c>
      <c r="O66" s="180"/>
      <c r="P66" s="180"/>
    </row>
    <row r="67" spans="1:16" x14ac:dyDescent="0.2">
      <c r="A67" s="180" t="s">
        <v>76</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77</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78</v>
      </c>
      <c r="B72" s="184">
        <f>基金残高に係る経年分析!F55</f>
        <v>905</v>
      </c>
      <c r="C72" s="184">
        <f>基金残高に係る経年分析!G55</f>
        <v>975</v>
      </c>
      <c r="D72" s="184">
        <f>基金残高に係る経年分析!H55</f>
        <v>1107</v>
      </c>
    </row>
    <row r="73" spans="1:16" x14ac:dyDescent="0.2">
      <c r="A73" s="183" t="s">
        <v>79</v>
      </c>
      <c r="B73" s="184">
        <f>基金残高に係る経年分析!F56</f>
        <v>6</v>
      </c>
      <c r="C73" s="184">
        <f>基金残高に係る経年分析!G56</f>
        <v>6</v>
      </c>
      <c r="D73" s="184">
        <f>基金残高に係る経年分析!H56</f>
        <v>6</v>
      </c>
    </row>
    <row r="74" spans="1:16" x14ac:dyDescent="0.2">
      <c r="A74" s="183" t="s">
        <v>80</v>
      </c>
      <c r="B74" s="184">
        <f>基金残高に係る経年分析!F57</f>
        <v>437</v>
      </c>
      <c r="C74" s="184">
        <f>基金残高に係る経年分析!G57</f>
        <v>458</v>
      </c>
      <c r="D74" s="184">
        <f>基金残高に係る経年分析!H57</f>
        <v>502</v>
      </c>
    </row>
  </sheetData>
  <sheetProtection algorithmName="SHA-512" hashValue="C3fh1XNqdrc54NXyFrs90BP7ZI+Z88AyR3s6icYWr5meAsmckXKmiFqrnvl3YQZA/st/Mk1HBv5GIQt/ft+Nhw==" saltValue="6efZa70CMEEzMXG3wbBC5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216</v>
      </c>
      <c r="DI1" s="794"/>
      <c r="DJ1" s="794"/>
      <c r="DK1" s="794"/>
      <c r="DL1" s="794"/>
      <c r="DM1" s="794"/>
      <c r="DN1" s="795"/>
      <c r="DO1" s="225"/>
      <c r="DP1" s="793" t="s">
        <v>217</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219</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220</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221</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1</v>
      </c>
      <c r="C4" s="736"/>
      <c r="D4" s="736"/>
      <c r="E4" s="736"/>
      <c r="F4" s="736"/>
      <c r="G4" s="736"/>
      <c r="H4" s="736"/>
      <c r="I4" s="736"/>
      <c r="J4" s="736"/>
      <c r="K4" s="736"/>
      <c r="L4" s="736"/>
      <c r="M4" s="736"/>
      <c r="N4" s="736"/>
      <c r="O4" s="736"/>
      <c r="P4" s="736"/>
      <c r="Q4" s="737"/>
      <c r="R4" s="735" t="s">
        <v>222</v>
      </c>
      <c r="S4" s="736"/>
      <c r="T4" s="736"/>
      <c r="U4" s="736"/>
      <c r="V4" s="736"/>
      <c r="W4" s="736"/>
      <c r="X4" s="736"/>
      <c r="Y4" s="737"/>
      <c r="Z4" s="735" t="s">
        <v>223</v>
      </c>
      <c r="AA4" s="736"/>
      <c r="AB4" s="736"/>
      <c r="AC4" s="737"/>
      <c r="AD4" s="735" t="s">
        <v>224</v>
      </c>
      <c r="AE4" s="736"/>
      <c r="AF4" s="736"/>
      <c r="AG4" s="736"/>
      <c r="AH4" s="736"/>
      <c r="AI4" s="736"/>
      <c r="AJ4" s="736"/>
      <c r="AK4" s="737"/>
      <c r="AL4" s="735" t="s">
        <v>223</v>
      </c>
      <c r="AM4" s="736"/>
      <c r="AN4" s="736"/>
      <c r="AO4" s="737"/>
      <c r="AP4" s="796" t="s">
        <v>225</v>
      </c>
      <c r="AQ4" s="796"/>
      <c r="AR4" s="796"/>
      <c r="AS4" s="796"/>
      <c r="AT4" s="796"/>
      <c r="AU4" s="796"/>
      <c r="AV4" s="796"/>
      <c r="AW4" s="796"/>
      <c r="AX4" s="796"/>
      <c r="AY4" s="796"/>
      <c r="AZ4" s="796"/>
      <c r="BA4" s="796"/>
      <c r="BB4" s="796"/>
      <c r="BC4" s="796"/>
      <c r="BD4" s="796"/>
      <c r="BE4" s="796"/>
      <c r="BF4" s="796"/>
      <c r="BG4" s="796" t="s">
        <v>226</v>
      </c>
      <c r="BH4" s="796"/>
      <c r="BI4" s="796"/>
      <c r="BJ4" s="796"/>
      <c r="BK4" s="796"/>
      <c r="BL4" s="796"/>
      <c r="BM4" s="796"/>
      <c r="BN4" s="796"/>
      <c r="BO4" s="796" t="s">
        <v>223</v>
      </c>
      <c r="BP4" s="796"/>
      <c r="BQ4" s="796"/>
      <c r="BR4" s="796"/>
      <c r="BS4" s="796" t="s">
        <v>227</v>
      </c>
      <c r="BT4" s="796"/>
      <c r="BU4" s="796"/>
      <c r="BV4" s="796"/>
      <c r="BW4" s="796"/>
      <c r="BX4" s="796"/>
      <c r="BY4" s="796"/>
      <c r="BZ4" s="796"/>
      <c r="CA4" s="796"/>
      <c r="CB4" s="796"/>
      <c r="CD4" s="778" t="s">
        <v>228</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229</v>
      </c>
      <c r="C5" s="761"/>
      <c r="D5" s="761"/>
      <c r="E5" s="761"/>
      <c r="F5" s="761"/>
      <c r="G5" s="761"/>
      <c r="H5" s="761"/>
      <c r="I5" s="761"/>
      <c r="J5" s="761"/>
      <c r="K5" s="761"/>
      <c r="L5" s="761"/>
      <c r="M5" s="761"/>
      <c r="N5" s="761"/>
      <c r="O5" s="761"/>
      <c r="P5" s="761"/>
      <c r="Q5" s="762"/>
      <c r="R5" s="726">
        <v>2624983</v>
      </c>
      <c r="S5" s="727"/>
      <c r="T5" s="727"/>
      <c r="U5" s="727"/>
      <c r="V5" s="727"/>
      <c r="W5" s="727"/>
      <c r="X5" s="727"/>
      <c r="Y5" s="773"/>
      <c r="Z5" s="791">
        <v>64.7</v>
      </c>
      <c r="AA5" s="791"/>
      <c r="AB5" s="791"/>
      <c r="AC5" s="791"/>
      <c r="AD5" s="792">
        <v>2624983</v>
      </c>
      <c r="AE5" s="792"/>
      <c r="AF5" s="792"/>
      <c r="AG5" s="792"/>
      <c r="AH5" s="792"/>
      <c r="AI5" s="792"/>
      <c r="AJ5" s="792"/>
      <c r="AK5" s="792"/>
      <c r="AL5" s="774">
        <v>88.2</v>
      </c>
      <c r="AM5" s="743"/>
      <c r="AN5" s="743"/>
      <c r="AO5" s="775"/>
      <c r="AP5" s="760" t="s">
        <v>230</v>
      </c>
      <c r="AQ5" s="761"/>
      <c r="AR5" s="761"/>
      <c r="AS5" s="761"/>
      <c r="AT5" s="761"/>
      <c r="AU5" s="761"/>
      <c r="AV5" s="761"/>
      <c r="AW5" s="761"/>
      <c r="AX5" s="761"/>
      <c r="AY5" s="761"/>
      <c r="AZ5" s="761"/>
      <c r="BA5" s="761"/>
      <c r="BB5" s="761"/>
      <c r="BC5" s="761"/>
      <c r="BD5" s="761"/>
      <c r="BE5" s="761"/>
      <c r="BF5" s="762"/>
      <c r="BG5" s="661">
        <v>2624983</v>
      </c>
      <c r="BH5" s="664"/>
      <c r="BI5" s="664"/>
      <c r="BJ5" s="664"/>
      <c r="BK5" s="664"/>
      <c r="BL5" s="664"/>
      <c r="BM5" s="664"/>
      <c r="BN5" s="665"/>
      <c r="BO5" s="723">
        <v>100</v>
      </c>
      <c r="BP5" s="723"/>
      <c r="BQ5" s="723"/>
      <c r="BR5" s="723"/>
      <c r="BS5" s="724">
        <v>80846</v>
      </c>
      <c r="BT5" s="724"/>
      <c r="BU5" s="724"/>
      <c r="BV5" s="724"/>
      <c r="BW5" s="724"/>
      <c r="BX5" s="724"/>
      <c r="BY5" s="724"/>
      <c r="BZ5" s="724"/>
      <c r="CA5" s="724"/>
      <c r="CB5" s="765"/>
      <c r="CD5" s="778" t="s">
        <v>225</v>
      </c>
      <c r="CE5" s="779"/>
      <c r="CF5" s="779"/>
      <c r="CG5" s="779"/>
      <c r="CH5" s="779"/>
      <c r="CI5" s="779"/>
      <c r="CJ5" s="779"/>
      <c r="CK5" s="779"/>
      <c r="CL5" s="779"/>
      <c r="CM5" s="779"/>
      <c r="CN5" s="779"/>
      <c r="CO5" s="779"/>
      <c r="CP5" s="779"/>
      <c r="CQ5" s="780"/>
      <c r="CR5" s="778" t="s">
        <v>231</v>
      </c>
      <c r="CS5" s="779"/>
      <c r="CT5" s="779"/>
      <c r="CU5" s="779"/>
      <c r="CV5" s="779"/>
      <c r="CW5" s="779"/>
      <c r="CX5" s="779"/>
      <c r="CY5" s="780"/>
      <c r="CZ5" s="778" t="s">
        <v>223</v>
      </c>
      <c r="DA5" s="779"/>
      <c r="DB5" s="779"/>
      <c r="DC5" s="780"/>
      <c r="DD5" s="778" t="s">
        <v>232</v>
      </c>
      <c r="DE5" s="779"/>
      <c r="DF5" s="779"/>
      <c r="DG5" s="779"/>
      <c r="DH5" s="779"/>
      <c r="DI5" s="779"/>
      <c r="DJ5" s="779"/>
      <c r="DK5" s="779"/>
      <c r="DL5" s="779"/>
      <c r="DM5" s="779"/>
      <c r="DN5" s="779"/>
      <c r="DO5" s="779"/>
      <c r="DP5" s="780"/>
      <c r="DQ5" s="778" t="s">
        <v>233</v>
      </c>
      <c r="DR5" s="779"/>
      <c r="DS5" s="779"/>
      <c r="DT5" s="779"/>
      <c r="DU5" s="779"/>
      <c r="DV5" s="779"/>
      <c r="DW5" s="779"/>
      <c r="DX5" s="779"/>
      <c r="DY5" s="779"/>
      <c r="DZ5" s="779"/>
      <c r="EA5" s="779"/>
      <c r="EB5" s="779"/>
      <c r="EC5" s="780"/>
    </row>
    <row r="6" spans="2:143" ht="11.25" customHeight="1" x14ac:dyDescent="0.2">
      <c r="B6" s="658" t="s">
        <v>234</v>
      </c>
      <c r="C6" s="659"/>
      <c r="D6" s="659"/>
      <c r="E6" s="659"/>
      <c r="F6" s="659"/>
      <c r="G6" s="659"/>
      <c r="H6" s="659"/>
      <c r="I6" s="659"/>
      <c r="J6" s="659"/>
      <c r="K6" s="659"/>
      <c r="L6" s="659"/>
      <c r="M6" s="659"/>
      <c r="N6" s="659"/>
      <c r="O6" s="659"/>
      <c r="P6" s="659"/>
      <c r="Q6" s="660"/>
      <c r="R6" s="661">
        <v>38117</v>
      </c>
      <c r="S6" s="664"/>
      <c r="T6" s="664"/>
      <c r="U6" s="664"/>
      <c r="V6" s="664"/>
      <c r="W6" s="664"/>
      <c r="X6" s="664"/>
      <c r="Y6" s="665"/>
      <c r="Z6" s="723">
        <v>0.9</v>
      </c>
      <c r="AA6" s="723"/>
      <c r="AB6" s="723"/>
      <c r="AC6" s="723"/>
      <c r="AD6" s="724">
        <v>38117</v>
      </c>
      <c r="AE6" s="724"/>
      <c r="AF6" s="724"/>
      <c r="AG6" s="724"/>
      <c r="AH6" s="724"/>
      <c r="AI6" s="724"/>
      <c r="AJ6" s="724"/>
      <c r="AK6" s="724"/>
      <c r="AL6" s="666">
        <v>1.3</v>
      </c>
      <c r="AM6" s="667"/>
      <c r="AN6" s="667"/>
      <c r="AO6" s="725"/>
      <c r="AP6" s="658" t="s">
        <v>235</v>
      </c>
      <c r="AQ6" s="659"/>
      <c r="AR6" s="659"/>
      <c r="AS6" s="659"/>
      <c r="AT6" s="659"/>
      <c r="AU6" s="659"/>
      <c r="AV6" s="659"/>
      <c r="AW6" s="659"/>
      <c r="AX6" s="659"/>
      <c r="AY6" s="659"/>
      <c r="AZ6" s="659"/>
      <c r="BA6" s="659"/>
      <c r="BB6" s="659"/>
      <c r="BC6" s="659"/>
      <c r="BD6" s="659"/>
      <c r="BE6" s="659"/>
      <c r="BF6" s="660"/>
      <c r="BG6" s="661">
        <v>2624983</v>
      </c>
      <c r="BH6" s="664"/>
      <c r="BI6" s="664"/>
      <c r="BJ6" s="664"/>
      <c r="BK6" s="664"/>
      <c r="BL6" s="664"/>
      <c r="BM6" s="664"/>
      <c r="BN6" s="665"/>
      <c r="BO6" s="723">
        <v>100</v>
      </c>
      <c r="BP6" s="723"/>
      <c r="BQ6" s="723"/>
      <c r="BR6" s="723"/>
      <c r="BS6" s="724">
        <v>80846</v>
      </c>
      <c r="BT6" s="724"/>
      <c r="BU6" s="724"/>
      <c r="BV6" s="724"/>
      <c r="BW6" s="724"/>
      <c r="BX6" s="724"/>
      <c r="BY6" s="724"/>
      <c r="BZ6" s="724"/>
      <c r="CA6" s="724"/>
      <c r="CB6" s="765"/>
      <c r="CD6" s="732" t="s">
        <v>236</v>
      </c>
      <c r="CE6" s="733"/>
      <c r="CF6" s="733"/>
      <c r="CG6" s="733"/>
      <c r="CH6" s="733"/>
      <c r="CI6" s="733"/>
      <c r="CJ6" s="733"/>
      <c r="CK6" s="733"/>
      <c r="CL6" s="733"/>
      <c r="CM6" s="733"/>
      <c r="CN6" s="733"/>
      <c r="CO6" s="733"/>
      <c r="CP6" s="733"/>
      <c r="CQ6" s="734"/>
      <c r="CR6" s="661">
        <v>89176</v>
      </c>
      <c r="CS6" s="664"/>
      <c r="CT6" s="664"/>
      <c r="CU6" s="664"/>
      <c r="CV6" s="664"/>
      <c r="CW6" s="664"/>
      <c r="CX6" s="664"/>
      <c r="CY6" s="665"/>
      <c r="CZ6" s="774">
        <v>2.4</v>
      </c>
      <c r="DA6" s="743"/>
      <c r="DB6" s="743"/>
      <c r="DC6" s="777"/>
      <c r="DD6" s="669" t="s">
        <v>175</v>
      </c>
      <c r="DE6" s="664"/>
      <c r="DF6" s="664"/>
      <c r="DG6" s="664"/>
      <c r="DH6" s="664"/>
      <c r="DI6" s="664"/>
      <c r="DJ6" s="664"/>
      <c r="DK6" s="664"/>
      <c r="DL6" s="664"/>
      <c r="DM6" s="664"/>
      <c r="DN6" s="664"/>
      <c r="DO6" s="664"/>
      <c r="DP6" s="665"/>
      <c r="DQ6" s="669">
        <v>89176</v>
      </c>
      <c r="DR6" s="664"/>
      <c r="DS6" s="664"/>
      <c r="DT6" s="664"/>
      <c r="DU6" s="664"/>
      <c r="DV6" s="664"/>
      <c r="DW6" s="664"/>
      <c r="DX6" s="664"/>
      <c r="DY6" s="664"/>
      <c r="DZ6" s="664"/>
      <c r="EA6" s="664"/>
      <c r="EB6" s="664"/>
      <c r="EC6" s="704"/>
    </row>
    <row r="7" spans="2:143" ht="11.25" customHeight="1" x14ac:dyDescent="0.2">
      <c r="B7" s="658" t="s">
        <v>237</v>
      </c>
      <c r="C7" s="659"/>
      <c r="D7" s="659"/>
      <c r="E7" s="659"/>
      <c r="F7" s="659"/>
      <c r="G7" s="659"/>
      <c r="H7" s="659"/>
      <c r="I7" s="659"/>
      <c r="J7" s="659"/>
      <c r="K7" s="659"/>
      <c r="L7" s="659"/>
      <c r="M7" s="659"/>
      <c r="N7" s="659"/>
      <c r="O7" s="659"/>
      <c r="P7" s="659"/>
      <c r="Q7" s="660"/>
      <c r="R7" s="661">
        <v>1396</v>
      </c>
      <c r="S7" s="664"/>
      <c r="T7" s="664"/>
      <c r="U7" s="664"/>
      <c r="V7" s="664"/>
      <c r="W7" s="664"/>
      <c r="X7" s="664"/>
      <c r="Y7" s="665"/>
      <c r="Z7" s="723">
        <v>0</v>
      </c>
      <c r="AA7" s="723"/>
      <c r="AB7" s="723"/>
      <c r="AC7" s="723"/>
      <c r="AD7" s="724">
        <v>1396</v>
      </c>
      <c r="AE7" s="724"/>
      <c r="AF7" s="724"/>
      <c r="AG7" s="724"/>
      <c r="AH7" s="724"/>
      <c r="AI7" s="724"/>
      <c r="AJ7" s="724"/>
      <c r="AK7" s="724"/>
      <c r="AL7" s="666">
        <v>0</v>
      </c>
      <c r="AM7" s="667"/>
      <c r="AN7" s="667"/>
      <c r="AO7" s="725"/>
      <c r="AP7" s="658" t="s">
        <v>238</v>
      </c>
      <c r="AQ7" s="659"/>
      <c r="AR7" s="659"/>
      <c r="AS7" s="659"/>
      <c r="AT7" s="659"/>
      <c r="AU7" s="659"/>
      <c r="AV7" s="659"/>
      <c r="AW7" s="659"/>
      <c r="AX7" s="659"/>
      <c r="AY7" s="659"/>
      <c r="AZ7" s="659"/>
      <c r="BA7" s="659"/>
      <c r="BB7" s="659"/>
      <c r="BC7" s="659"/>
      <c r="BD7" s="659"/>
      <c r="BE7" s="659"/>
      <c r="BF7" s="660"/>
      <c r="BG7" s="661">
        <v>1017136</v>
      </c>
      <c r="BH7" s="664"/>
      <c r="BI7" s="664"/>
      <c r="BJ7" s="664"/>
      <c r="BK7" s="664"/>
      <c r="BL7" s="664"/>
      <c r="BM7" s="664"/>
      <c r="BN7" s="665"/>
      <c r="BO7" s="723">
        <v>38.700000000000003</v>
      </c>
      <c r="BP7" s="723"/>
      <c r="BQ7" s="723"/>
      <c r="BR7" s="723"/>
      <c r="BS7" s="724">
        <v>80846</v>
      </c>
      <c r="BT7" s="724"/>
      <c r="BU7" s="724"/>
      <c r="BV7" s="724"/>
      <c r="BW7" s="724"/>
      <c r="BX7" s="724"/>
      <c r="BY7" s="724"/>
      <c r="BZ7" s="724"/>
      <c r="CA7" s="724"/>
      <c r="CB7" s="765"/>
      <c r="CD7" s="705" t="s">
        <v>239</v>
      </c>
      <c r="CE7" s="702"/>
      <c r="CF7" s="702"/>
      <c r="CG7" s="702"/>
      <c r="CH7" s="702"/>
      <c r="CI7" s="702"/>
      <c r="CJ7" s="702"/>
      <c r="CK7" s="702"/>
      <c r="CL7" s="702"/>
      <c r="CM7" s="702"/>
      <c r="CN7" s="702"/>
      <c r="CO7" s="702"/>
      <c r="CP7" s="702"/>
      <c r="CQ7" s="703"/>
      <c r="CR7" s="661">
        <v>736195</v>
      </c>
      <c r="CS7" s="664"/>
      <c r="CT7" s="664"/>
      <c r="CU7" s="664"/>
      <c r="CV7" s="664"/>
      <c r="CW7" s="664"/>
      <c r="CX7" s="664"/>
      <c r="CY7" s="665"/>
      <c r="CZ7" s="723">
        <v>19.399999999999999</v>
      </c>
      <c r="DA7" s="723"/>
      <c r="DB7" s="723"/>
      <c r="DC7" s="723"/>
      <c r="DD7" s="669">
        <v>10354</v>
      </c>
      <c r="DE7" s="664"/>
      <c r="DF7" s="664"/>
      <c r="DG7" s="664"/>
      <c r="DH7" s="664"/>
      <c r="DI7" s="664"/>
      <c r="DJ7" s="664"/>
      <c r="DK7" s="664"/>
      <c r="DL7" s="664"/>
      <c r="DM7" s="664"/>
      <c r="DN7" s="664"/>
      <c r="DO7" s="664"/>
      <c r="DP7" s="665"/>
      <c r="DQ7" s="669">
        <v>694327</v>
      </c>
      <c r="DR7" s="664"/>
      <c r="DS7" s="664"/>
      <c r="DT7" s="664"/>
      <c r="DU7" s="664"/>
      <c r="DV7" s="664"/>
      <c r="DW7" s="664"/>
      <c r="DX7" s="664"/>
      <c r="DY7" s="664"/>
      <c r="DZ7" s="664"/>
      <c r="EA7" s="664"/>
      <c r="EB7" s="664"/>
      <c r="EC7" s="704"/>
    </row>
    <row r="8" spans="2:143" ht="11.25" customHeight="1" x14ac:dyDescent="0.2">
      <c r="B8" s="658" t="s">
        <v>240</v>
      </c>
      <c r="C8" s="659"/>
      <c r="D8" s="659"/>
      <c r="E8" s="659"/>
      <c r="F8" s="659"/>
      <c r="G8" s="659"/>
      <c r="H8" s="659"/>
      <c r="I8" s="659"/>
      <c r="J8" s="659"/>
      <c r="K8" s="659"/>
      <c r="L8" s="659"/>
      <c r="M8" s="659"/>
      <c r="N8" s="659"/>
      <c r="O8" s="659"/>
      <c r="P8" s="659"/>
      <c r="Q8" s="660"/>
      <c r="R8" s="661">
        <v>5850</v>
      </c>
      <c r="S8" s="664"/>
      <c r="T8" s="664"/>
      <c r="U8" s="664"/>
      <c r="V8" s="664"/>
      <c r="W8" s="664"/>
      <c r="X8" s="664"/>
      <c r="Y8" s="665"/>
      <c r="Z8" s="723">
        <v>0.1</v>
      </c>
      <c r="AA8" s="723"/>
      <c r="AB8" s="723"/>
      <c r="AC8" s="723"/>
      <c r="AD8" s="724">
        <v>5850</v>
      </c>
      <c r="AE8" s="724"/>
      <c r="AF8" s="724"/>
      <c r="AG8" s="724"/>
      <c r="AH8" s="724"/>
      <c r="AI8" s="724"/>
      <c r="AJ8" s="724"/>
      <c r="AK8" s="724"/>
      <c r="AL8" s="666">
        <v>0.2</v>
      </c>
      <c r="AM8" s="667"/>
      <c r="AN8" s="667"/>
      <c r="AO8" s="725"/>
      <c r="AP8" s="658" t="s">
        <v>241</v>
      </c>
      <c r="AQ8" s="659"/>
      <c r="AR8" s="659"/>
      <c r="AS8" s="659"/>
      <c r="AT8" s="659"/>
      <c r="AU8" s="659"/>
      <c r="AV8" s="659"/>
      <c r="AW8" s="659"/>
      <c r="AX8" s="659"/>
      <c r="AY8" s="659"/>
      <c r="AZ8" s="659"/>
      <c r="BA8" s="659"/>
      <c r="BB8" s="659"/>
      <c r="BC8" s="659"/>
      <c r="BD8" s="659"/>
      <c r="BE8" s="659"/>
      <c r="BF8" s="660"/>
      <c r="BG8" s="661">
        <v>17687</v>
      </c>
      <c r="BH8" s="664"/>
      <c r="BI8" s="664"/>
      <c r="BJ8" s="664"/>
      <c r="BK8" s="664"/>
      <c r="BL8" s="664"/>
      <c r="BM8" s="664"/>
      <c r="BN8" s="665"/>
      <c r="BO8" s="723">
        <v>0.7</v>
      </c>
      <c r="BP8" s="723"/>
      <c r="BQ8" s="723"/>
      <c r="BR8" s="723"/>
      <c r="BS8" s="669" t="s">
        <v>130</v>
      </c>
      <c r="BT8" s="664"/>
      <c r="BU8" s="664"/>
      <c r="BV8" s="664"/>
      <c r="BW8" s="664"/>
      <c r="BX8" s="664"/>
      <c r="BY8" s="664"/>
      <c r="BZ8" s="664"/>
      <c r="CA8" s="664"/>
      <c r="CB8" s="704"/>
      <c r="CD8" s="705" t="s">
        <v>242</v>
      </c>
      <c r="CE8" s="702"/>
      <c r="CF8" s="702"/>
      <c r="CG8" s="702"/>
      <c r="CH8" s="702"/>
      <c r="CI8" s="702"/>
      <c r="CJ8" s="702"/>
      <c r="CK8" s="702"/>
      <c r="CL8" s="702"/>
      <c r="CM8" s="702"/>
      <c r="CN8" s="702"/>
      <c r="CO8" s="702"/>
      <c r="CP8" s="702"/>
      <c r="CQ8" s="703"/>
      <c r="CR8" s="661">
        <v>1108356</v>
      </c>
      <c r="CS8" s="664"/>
      <c r="CT8" s="664"/>
      <c r="CU8" s="664"/>
      <c r="CV8" s="664"/>
      <c r="CW8" s="664"/>
      <c r="CX8" s="664"/>
      <c r="CY8" s="665"/>
      <c r="CZ8" s="723">
        <v>29.3</v>
      </c>
      <c r="DA8" s="723"/>
      <c r="DB8" s="723"/>
      <c r="DC8" s="723"/>
      <c r="DD8" s="669">
        <v>45425</v>
      </c>
      <c r="DE8" s="664"/>
      <c r="DF8" s="664"/>
      <c r="DG8" s="664"/>
      <c r="DH8" s="664"/>
      <c r="DI8" s="664"/>
      <c r="DJ8" s="664"/>
      <c r="DK8" s="664"/>
      <c r="DL8" s="664"/>
      <c r="DM8" s="664"/>
      <c r="DN8" s="664"/>
      <c r="DO8" s="664"/>
      <c r="DP8" s="665"/>
      <c r="DQ8" s="669">
        <v>700693</v>
      </c>
      <c r="DR8" s="664"/>
      <c r="DS8" s="664"/>
      <c r="DT8" s="664"/>
      <c r="DU8" s="664"/>
      <c r="DV8" s="664"/>
      <c r="DW8" s="664"/>
      <c r="DX8" s="664"/>
      <c r="DY8" s="664"/>
      <c r="DZ8" s="664"/>
      <c r="EA8" s="664"/>
      <c r="EB8" s="664"/>
      <c r="EC8" s="704"/>
    </row>
    <row r="9" spans="2:143" ht="11.25" customHeight="1" x14ac:dyDescent="0.2">
      <c r="B9" s="658" t="s">
        <v>243</v>
      </c>
      <c r="C9" s="659"/>
      <c r="D9" s="659"/>
      <c r="E9" s="659"/>
      <c r="F9" s="659"/>
      <c r="G9" s="659"/>
      <c r="H9" s="659"/>
      <c r="I9" s="659"/>
      <c r="J9" s="659"/>
      <c r="K9" s="659"/>
      <c r="L9" s="659"/>
      <c r="M9" s="659"/>
      <c r="N9" s="659"/>
      <c r="O9" s="659"/>
      <c r="P9" s="659"/>
      <c r="Q9" s="660"/>
      <c r="R9" s="661">
        <v>5120</v>
      </c>
      <c r="S9" s="664"/>
      <c r="T9" s="664"/>
      <c r="U9" s="664"/>
      <c r="V9" s="664"/>
      <c r="W9" s="664"/>
      <c r="X9" s="664"/>
      <c r="Y9" s="665"/>
      <c r="Z9" s="723">
        <v>0.1</v>
      </c>
      <c r="AA9" s="723"/>
      <c r="AB9" s="723"/>
      <c r="AC9" s="723"/>
      <c r="AD9" s="724">
        <v>5120</v>
      </c>
      <c r="AE9" s="724"/>
      <c r="AF9" s="724"/>
      <c r="AG9" s="724"/>
      <c r="AH9" s="724"/>
      <c r="AI9" s="724"/>
      <c r="AJ9" s="724"/>
      <c r="AK9" s="724"/>
      <c r="AL9" s="666">
        <v>0.2</v>
      </c>
      <c r="AM9" s="667"/>
      <c r="AN9" s="667"/>
      <c r="AO9" s="725"/>
      <c r="AP9" s="658" t="s">
        <v>244</v>
      </c>
      <c r="AQ9" s="659"/>
      <c r="AR9" s="659"/>
      <c r="AS9" s="659"/>
      <c r="AT9" s="659"/>
      <c r="AU9" s="659"/>
      <c r="AV9" s="659"/>
      <c r="AW9" s="659"/>
      <c r="AX9" s="659"/>
      <c r="AY9" s="659"/>
      <c r="AZ9" s="659"/>
      <c r="BA9" s="659"/>
      <c r="BB9" s="659"/>
      <c r="BC9" s="659"/>
      <c r="BD9" s="659"/>
      <c r="BE9" s="659"/>
      <c r="BF9" s="660"/>
      <c r="BG9" s="661">
        <v>476104</v>
      </c>
      <c r="BH9" s="664"/>
      <c r="BI9" s="664"/>
      <c r="BJ9" s="664"/>
      <c r="BK9" s="664"/>
      <c r="BL9" s="664"/>
      <c r="BM9" s="664"/>
      <c r="BN9" s="665"/>
      <c r="BO9" s="723">
        <v>18.100000000000001</v>
      </c>
      <c r="BP9" s="723"/>
      <c r="BQ9" s="723"/>
      <c r="BR9" s="723"/>
      <c r="BS9" s="669" t="s">
        <v>130</v>
      </c>
      <c r="BT9" s="664"/>
      <c r="BU9" s="664"/>
      <c r="BV9" s="664"/>
      <c r="BW9" s="664"/>
      <c r="BX9" s="664"/>
      <c r="BY9" s="664"/>
      <c r="BZ9" s="664"/>
      <c r="CA9" s="664"/>
      <c r="CB9" s="704"/>
      <c r="CD9" s="705" t="s">
        <v>245</v>
      </c>
      <c r="CE9" s="702"/>
      <c r="CF9" s="702"/>
      <c r="CG9" s="702"/>
      <c r="CH9" s="702"/>
      <c r="CI9" s="702"/>
      <c r="CJ9" s="702"/>
      <c r="CK9" s="702"/>
      <c r="CL9" s="702"/>
      <c r="CM9" s="702"/>
      <c r="CN9" s="702"/>
      <c r="CO9" s="702"/>
      <c r="CP9" s="702"/>
      <c r="CQ9" s="703"/>
      <c r="CR9" s="661">
        <v>245135</v>
      </c>
      <c r="CS9" s="664"/>
      <c r="CT9" s="664"/>
      <c r="CU9" s="664"/>
      <c r="CV9" s="664"/>
      <c r="CW9" s="664"/>
      <c r="CX9" s="664"/>
      <c r="CY9" s="665"/>
      <c r="CZ9" s="723">
        <v>6.5</v>
      </c>
      <c r="DA9" s="723"/>
      <c r="DB9" s="723"/>
      <c r="DC9" s="723"/>
      <c r="DD9" s="669">
        <v>2724</v>
      </c>
      <c r="DE9" s="664"/>
      <c r="DF9" s="664"/>
      <c r="DG9" s="664"/>
      <c r="DH9" s="664"/>
      <c r="DI9" s="664"/>
      <c r="DJ9" s="664"/>
      <c r="DK9" s="664"/>
      <c r="DL9" s="664"/>
      <c r="DM9" s="664"/>
      <c r="DN9" s="664"/>
      <c r="DO9" s="664"/>
      <c r="DP9" s="665"/>
      <c r="DQ9" s="669">
        <v>238135</v>
      </c>
      <c r="DR9" s="664"/>
      <c r="DS9" s="664"/>
      <c r="DT9" s="664"/>
      <c r="DU9" s="664"/>
      <c r="DV9" s="664"/>
      <c r="DW9" s="664"/>
      <c r="DX9" s="664"/>
      <c r="DY9" s="664"/>
      <c r="DZ9" s="664"/>
      <c r="EA9" s="664"/>
      <c r="EB9" s="664"/>
      <c r="EC9" s="704"/>
    </row>
    <row r="10" spans="2:143" ht="11.25" customHeight="1" x14ac:dyDescent="0.2">
      <c r="B10" s="658" t="s">
        <v>246</v>
      </c>
      <c r="C10" s="659"/>
      <c r="D10" s="659"/>
      <c r="E10" s="659"/>
      <c r="F10" s="659"/>
      <c r="G10" s="659"/>
      <c r="H10" s="659"/>
      <c r="I10" s="659"/>
      <c r="J10" s="659"/>
      <c r="K10" s="659"/>
      <c r="L10" s="659"/>
      <c r="M10" s="659"/>
      <c r="N10" s="659"/>
      <c r="O10" s="659"/>
      <c r="P10" s="659"/>
      <c r="Q10" s="660"/>
      <c r="R10" s="661" t="s">
        <v>175</v>
      </c>
      <c r="S10" s="664"/>
      <c r="T10" s="664"/>
      <c r="U10" s="664"/>
      <c r="V10" s="664"/>
      <c r="W10" s="664"/>
      <c r="X10" s="664"/>
      <c r="Y10" s="665"/>
      <c r="Z10" s="723" t="s">
        <v>247</v>
      </c>
      <c r="AA10" s="723"/>
      <c r="AB10" s="723"/>
      <c r="AC10" s="723"/>
      <c r="AD10" s="724" t="s">
        <v>247</v>
      </c>
      <c r="AE10" s="724"/>
      <c r="AF10" s="724"/>
      <c r="AG10" s="724"/>
      <c r="AH10" s="724"/>
      <c r="AI10" s="724"/>
      <c r="AJ10" s="724"/>
      <c r="AK10" s="724"/>
      <c r="AL10" s="666" t="s">
        <v>247</v>
      </c>
      <c r="AM10" s="667"/>
      <c r="AN10" s="667"/>
      <c r="AO10" s="725"/>
      <c r="AP10" s="658" t="s">
        <v>248</v>
      </c>
      <c r="AQ10" s="659"/>
      <c r="AR10" s="659"/>
      <c r="AS10" s="659"/>
      <c r="AT10" s="659"/>
      <c r="AU10" s="659"/>
      <c r="AV10" s="659"/>
      <c r="AW10" s="659"/>
      <c r="AX10" s="659"/>
      <c r="AY10" s="659"/>
      <c r="AZ10" s="659"/>
      <c r="BA10" s="659"/>
      <c r="BB10" s="659"/>
      <c r="BC10" s="659"/>
      <c r="BD10" s="659"/>
      <c r="BE10" s="659"/>
      <c r="BF10" s="660"/>
      <c r="BG10" s="661">
        <v>57722</v>
      </c>
      <c r="BH10" s="664"/>
      <c r="BI10" s="664"/>
      <c r="BJ10" s="664"/>
      <c r="BK10" s="664"/>
      <c r="BL10" s="664"/>
      <c r="BM10" s="664"/>
      <c r="BN10" s="665"/>
      <c r="BO10" s="723">
        <v>2.2000000000000002</v>
      </c>
      <c r="BP10" s="723"/>
      <c r="BQ10" s="723"/>
      <c r="BR10" s="723"/>
      <c r="BS10" s="669" t="s">
        <v>130</v>
      </c>
      <c r="BT10" s="664"/>
      <c r="BU10" s="664"/>
      <c r="BV10" s="664"/>
      <c r="BW10" s="664"/>
      <c r="BX10" s="664"/>
      <c r="BY10" s="664"/>
      <c r="BZ10" s="664"/>
      <c r="CA10" s="664"/>
      <c r="CB10" s="704"/>
      <c r="CD10" s="705" t="s">
        <v>249</v>
      </c>
      <c r="CE10" s="702"/>
      <c r="CF10" s="702"/>
      <c r="CG10" s="702"/>
      <c r="CH10" s="702"/>
      <c r="CI10" s="702"/>
      <c r="CJ10" s="702"/>
      <c r="CK10" s="702"/>
      <c r="CL10" s="702"/>
      <c r="CM10" s="702"/>
      <c r="CN10" s="702"/>
      <c r="CO10" s="702"/>
      <c r="CP10" s="702"/>
      <c r="CQ10" s="703"/>
      <c r="CR10" s="661" t="s">
        <v>175</v>
      </c>
      <c r="CS10" s="664"/>
      <c r="CT10" s="664"/>
      <c r="CU10" s="664"/>
      <c r="CV10" s="664"/>
      <c r="CW10" s="664"/>
      <c r="CX10" s="664"/>
      <c r="CY10" s="665"/>
      <c r="CZ10" s="723" t="s">
        <v>130</v>
      </c>
      <c r="DA10" s="723"/>
      <c r="DB10" s="723"/>
      <c r="DC10" s="723"/>
      <c r="DD10" s="669" t="s">
        <v>247</v>
      </c>
      <c r="DE10" s="664"/>
      <c r="DF10" s="664"/>
      <c r="DG10" s="664"/>
      <c r="DH10" s="664"/>
      <c r="DI10" s="664"/>
      <c r="DJ10" s="664"/>
      <c r="DK10" s="664"/>
      <c r="DL10" s="664"/>
      <c r="DM10" s="664"/>
      <c r="DN10" s="664"/>
      <c r="DO10" s="664"/>
      <c r="DP10" s="665"/>
      <c r="DQ10" s="669" t="s">
        <v>247</v>
      </c>
      <c r="DR10" s="664"/>
      <c r="DS10" s="664"/>
      <c r="DT10" s="664"/>
      <c r="DU10" s="664"/>
      <c r="DV10" s="664"/>
      <c r="DW10" s="664"/>
      <c r="DX10" s="664"/>
      <c r="DY10" s="664"/>
      <c r="DZ10" s="664"/>
      <c r="EA10" s="664"/>
      <c r="EB10" s="664"/>
      <c r="EC10" s="704"/>
    </row>
    <row r="11" spans="2:143" ht="11.25" customHeight="1" x14ac:dyDescent="0.2">
      <c r="B11" s="658" t="s">
        <v>250</v>
      </c>
      <c r="C11" s="659"/>
      <c r="D11" s="659"/>
      <c r="E11" s="659"/>
      <c r="F11" s="659"/>
      <c r="G11" s="659"/>
      <c r="H11" s="659"/>
      <c r="I11" s="659"/>
      <c r="J11" s="659"/>
      <c r="K11" s="659"/>
      <c r="L11" s="659"/>
      <c r="M11" s="659"/>
      <c r="N11" s="659"/>
      <c r="O11" s="659"/>
      <c r="P11" s="659"/>
      <c r="Q11" s="660"/>
      <c r="R11" s="661" t="s">
        <v>130</v>
      </c>
      <c r="S11" s="664"/>
      <c r="T11" s="664"/>
      <c r="U11" s="664"/>
      <c r="V11" s="664"/>
      <c r="W11" s="664"/>
      <c r="X11" s="664"/>
      <c r="Y11" s="665"/>
      <c r="Z11" s="723" t="s">
        <v>175</v>
      </c>
      <c r="AA11" s="723"/>
      <c r="AB11" s="723"/>
      <c r="AC11" s="723"/>
      <c r="AD11" s="724" t="s">
        <v>247</v>
      </c>
      <c r="AE11" s="724"/>
      <c r="AF11" s="724"/>
      <c r="AG11" s="724"/>
      <c r="AH11" s="724"/>
      <c r="AI11" s="724"/>
      <c r="AJ11" s="724"/>
      <c r="AK11" s="724"/>
      <c r="AL11" s="666" t="s">
        <v>130</v>
      </c>
      <c r="AM11" s="667"/>
      <c r="AN11" s="667"/>
      <c r="AO11" s="725"/>
      <c r="AP11" s="658" t="s">
        <v>251</v>
      </c>
      <c r="AQ11" s="659"/>
      <c r="AR11" s="659"/>
      <c r="AS11" s="659"/>
      <c r="AT11" s="659"/>
      <c r="AU11" s="659"/>
      <c r="AV11" s="659"/>
      <c r="AW11" s="659"/>
      <c r="AX11" s="659"/>
      <c r="AY11" s="659"/>
      <c r="AZ11" s="659"/>
      <c r="BA11" s="659"/>
      <c r="BB11" s="659"/>
      <c r="BC11" s="659"/>
      <c r="BD11" s="659"/>
      <c r="BE11" s="659"/>
      <c r="BF11" s="660"/>
      <c r="BG11" s="661">
        <v>465623</v>
      </c>
      <c r="BH11" s="664"/>
      <c r="BI11" s="664"/>
      <c r="BJ11" s="664"/>
      <c r="BK11" s="664"/>
      <c r="BL11" s="664"/>
      <c r="BM11" s="664"/>
      <c r="BN11" s="665"/>
      <c r="BO11" s="723">
        <v>17.7</v>
      </c>
      <c r="BP11" s="723"/>
      <c r="BQ11" s="723"/>
      <c r="BR11" s="723"/>
      <c r="BS11" s="669">
        <v>80846</v>
      </c>
      <c r="BT11" s="664"/>
      <c r="BU11" s="664"/>
      <c r="BV11" s="664"/>
      <c r="BW11" s="664"/>
      <c r="BX11" s="664"/>
      <c r="BY11" s="664"/>
      <c r="BZ11" s="664"/>
      <c r="CA11" s="664"/>
      <c r="CB11" s="704"/>
      <c r="CD11" s="705" t="s">
        <v>252</v>
      </c>
      <c r="CE11" s="702"/>
      <c r="CF11" s="702"/>
      <c r="CG11" s="702"/>
      <c r="CH11" s="702"/>
      <c r="CI11" s="702"/>
      <c r="CJ11" s="702"/>
      <c r="CK11" s="702"/>
      <c r="CL11" s="702"/>
      <c r="CM11" s="702"/>
      <c r="CN11" s="702"/>
      <c r="CO11" s="702"/>
      <c r="CP11" s="702"/>
      <c r="CQ11" s="703"/>
      <c r="CR11" s="661">
        <v>160433</v>
      </c>
      <c r="CS11" s="664"/>
      <c r="CT11" s="664"/>
      <c r="CU11" s="664"/>
      <c r="CV11" s="664"/>
      <c r="CW11" s="664"/>
      <c r="CX11" s="664"/>
      <c r="CY11" s="665"/>
      <c r="CZ11" s="723">
        <v>4.2</v>
      </c>
      <c r="DA11" s="723"/>
      <c r="DB11" s="723"/>
      <c r="DC11" s="723"/>
      <c r="DD11" s="669">
        <v>54725</v>
      </c>
      <c r="DE11" s="664"/>
      <c r="DF11" s="664"/>
      <c r="DG11" s="664"/>
      <c r="DH11" s="664"/>
      <c r="DI11" s="664"/>
      <c r="DJ11" s="664"/>
      <c r="DK11" s="664"/>
      <c r="DL11" s="664"/>
      <c r="DM11" s="664"/>
      <c r="DN11" s="664"/>
      <c r="DO11" s="664"/>
      <c r="DP11" s="665"/>
      <c r="DQ11" s="669">
        <v>104973</v>
      </c>
      <c r="DR11" s="664"/>
      <c r="DS11" s="664"/>
      <c r="DT11" s="664"/>
      <c r="DU11" s="664"/>
      <c r="DV11" s="664"/>
      <c r="DW11" s="664"/>
      <c r="DX11" s="664"/>
      <c r="DY11" s="664"/>
      <c r="DZ11" s="664"/>
      <c r="EA11" s="664"/>
      <c r="EB11" s="664"/>
      <c r="EC11" s="704"/>
    </row>
    <row r="12" spans="2:143" ht="11.25" customHeight="1" x14ac:dyDescent="0.2">
      <c r="B12" s="658" t="s">
        <v>253</v>
      </c>
      <c r="C12" s="659"/>
      <c r="D12" s="659"/>
      <c r="E12" s="659"/>
      <c r="F12" s="659"/>
      <c r="G12" s="659"/>
      <c r="H12" s="659"/>
      <c r="I12" s="659"/>
      <c r="J12" s="659"/>
      <c r="K12" s="659"/>
      <c r="L12" s="659"/>
      <c r="M12" s="659"/>
      <c r="N12" s="659"/>
      <c r="O12" s="659"/>
      <c r="P12" s="659"/>
      <c r="Q12" s="660"/>
      <c r="R12" s="661">
        <v>219535</v>
      </c>
      <c r="S12" s="664"/>
      <c r="T12" s="664"/>
      <c r="U12" s="664"/>
      <c r="V12" s="664"/>
      <c r="W12" s="664"/>
      <c r="X12" s="664"/>
      <c r="Y12" s="665"/>
      <c r="Z12" s="723">
        <v>5.4</v>
      </c>
      <c r="AA12" s="723"/>
      <c r="AB12" s="723"/>
      <c r="AC12" s="723"/>
      <c r="AD12" s="724">
        <v>219535</v>
      </c>
      <c r="AE12" s="724"/>
      <c r="AF12" s="724"/>
      <c r="AG12" s="724"/>
      <c r="AH12" s="724"/>
      <c r="AI12" s="724"/>
      <c r="AJ12" s="724"/>
      <c r="AK12" s="724"/>
      <c r="AL12" s="666">
        <v>7.4</v>
      </c>
      <c r="AM12" s="667"/>
      <c r="AN12" s="667"/>
      <c r="AO12" s="725"/>
      <c r="AP12" s="658" t="s">
        <v>254</v>
      </c>
      <c r="AQ12" s="659"/>
      <c r="AR12" s="659"/>
      <c r="AS12" s="659"/>
      <c r="AT12" s="659"/>
      <c r="AU12" s="659"/>
      <c r="AV12" s="659"/>
      <c r="AW12" s="659"/>
      <c r="AX12" s="659"/>
      <c r="AY12" s="659"/>
      <c r="AZ12" s="659"/>
      <c r="BA12" s="659"/>
      <c r="BB12" s="659"/>
      <c r="BC12" s="659"/>
      <c r="BD12" s="659"/>
      <c r="BE12" s="659"/>
      <c r="BF12" s="660"/>
      <c r="BG12" s="661">
        <v>1473005</v>
      </c>
      <c r="BH12" s="664"/>
      <c r="BI12" s="664"/>
      <c r="BJ12" s="664"/>
      <c r="BK12" s="664"/>
      <c r="BL12" s="664"/>
      <c r="BM12" s="664"/>
      <c r="BN12" s="665"/>
      <c r="BO12" s="723">
        <v>56.1</v>
      </c>
      <c r="BP12" s="723"/>
      <c r="BQ12" s="723"/>
      <c r="BR12" s="723"/>
      <c r="BS12" s="669" t="s">
        <v>130</v>
      </c>
      <c r="BT12" s="664"/>
      <c r="BU12" s="664"/>
      <c r="BV12" s="664"/>
      <c r="BW12" s="664"/>
      <c r="BX12" s="664"/>
      <c r="BY12" s="664"/>
      <c r="BZ12" s="664"/>
      <c r="CA12" s="664"/>
      <c r="CB12" s="704"/>
      <c r="CD12" s="705" t="s">
        <v>255</v>
      </c>
      <c r="CE12" s="702"/>
      <c r="CF12" s="702"/>
      <c r="CG12" s="702"/>
      <c r="CH12" s="702"/>
      <c r="CI12" s="702"/>
      <c r="CJ12" s="702"/>
      <c r="CK12" s="702"/>
      <c r="CL12" s="702"/>
      <c r="CM12" s="702"/>
      <c r="CN12" s="702"/>
      <c r="CO12" s="702"/>
      <c r="CP12" s="702"/>
      <c r="CQ12" s="703"/>
      <c r="CR12" s="661">
        <v>84822</v>
      </c>
      <c r="CS12" s="664"/>
      <c r="CT12" s="664"/>
      <c r="CU12" s="664"/>
      <c r="CV12" s="664"/>
      <c r="CW12" s="664"/>
      <c r="CX12" s="664"/>
      <c r="CY12" s="665"/>
      <c r="CZ12" s="723">
        <v>2.2000000000000002</v>
      </c>
      <c r="DA12" s="723"/>
      <c r="DB12" s="723"/>
      <c r="DC12" s="723"/>
      <c r="DD12" s="669">
        <v>1458</v>
      </c>
      <c r="DE12" s="664"/>
      <c r="DF12" s="664"/>
      <c r="DG12" s="664"/>
      <c r="DH12" s="664"/>
      <c r="DI12" s="664"/>
      <c r="DJ12" s="664"/>
      <c r="DK12" s="664"/>
      <c r="DL12" s="664"/>
      <c r="DM12" s="664"/>
      <c r="DN12" s="664"/>
      <c r="DO12" s="664"/>
      <c r="DP12" s="665"/>
      <c r="DQ12" s="669">
        <v>66628</v>
      </c>
      <c r="DR12" s="664"/>
      <c r="DS12" s="664"/>
      <c r="DT12" s="664"/>
      <c r="DU12" s="664"/>
      <c r="DV12" s="664"/>
      <c r="DW12" s="664"/>
      <c r="DX12" s="664"/>
      <c r="DY12" s="664"/>
      <c r="DZ12" s="664"/>
      <c r="EA12" s="664"/>
      <c r="EB12" s="664"/>
      <c r="EC12" s="704"/>
    </row>
    <row r="13" spans="2:143" ht="11.25" customHeight="1" x14ac:dyDescent="0.2">
      <c r="B13" s="658" t="s">
        <v>256</v>
      </c>
      <c r="C13" s="659"/>
      <c r="D13" s="659"/>
      <c r="E13" s="659"/>
      <c r="F13" s="659"/>
      <c r="G13" s="659"/>
      <c r="H13" s="659"/>
      <c r="I13" s="659"/>
      <c r="J13" s="659"/>
      <c r="K13" s="659"/>
      <c r="L13" s="659"/>
      <c r="M13" s="659"/>
      <c r="N13" s="659"/>
      <c r="O13" s="659"/>
      <c r="P13" s="659"/>
      <c r="Q13" s="660"/>
      <c r="R13" s="661">
        <v>35156</v>
      </c>
      <c r="S13" s="664"/>
      <c r="T13" s="664"/>
      <c r="U13" s="664"/>
      <c r="V13" s="664"/>
      <c r="W13" s="664"/>
      <c r="X13" s="664"/>
      <c r="Y13" s="665"/>
      <c r="Z13" s="723">
        <v>0.9</v>
      </c>
      <c r="AA13" s="723"/>
      <c r="AB13" s="723"/>
      <c r="AC13" s="723"/>
      <c r="AD13" s="724">
        <v>35156</v>
      </c>
      <c r="AE13" s="724"/>
      <c r="AF13" s="724"/>
      <c r="AG13" s="724"/>
      <c r="AH13" s="724"/>
      <c r="AI13" s="724"/>
      <c r="AJ13" s="724"/>
      <c r="AK13" s="724"/>
      <c r="AL13" s="666">
        <v>1.2</v>
      </c>
      <c r="AM13" s="667"/>
      <c r="AN13" s="667"/>
      <c r="AO13" s="725"/>
      <c r="AP13" s="658" t="s">
        <v>257</v>
      </c>
      <c r="AQ13" s="659"/>
      <c r="AR13" s="659"/>
      <c r="AS13" s="659"/>
      <c r="AT13" s="659"/>
      <c r="AU13" s="659"/>
      <c r="AV13" s="659"/>
      <c r="AW13" s="659"/>
      <c r="AX13" s="659"/>
      <c r="AY13" s="659"/>
      <c r="AZ13" s="659"/>
      <c r="BA13" s="659"/>
      <c r="BB13" s="659"/>
      <c r="BC13" s="659"/>
      <c r="BD13" s="659"/>
      <c r="BE13" s="659"/>
      <c r="BF13" s="660"/>
      <c r="BG13" s="661">
        <v>1472807</v>
      </c>
      <c r="BH13" s="664"/>
      <c r="BI13" s="664"/>
      <c r="BJ13" s="664"/>
      <c r="BK13" s="664"/>
      <c r="BL13" s="664"/>
      <c r="BM13" s="664"/>
      <c r="BN13" s="665"/>
      <c r="BO13" s="723">
        <v>56.1</v>
      </c>
      <c r="BP13" s="723"/>
      <c r="BQ13" s="723"/>
      <c r="BR13" s="723"/>
      <c r="BS13" s="669" t="s">
        <v>247</v>
      </c>
      <c r="BT13" s="664"/>
      <c r="BU13" s="664"/>
      <c r="BV13" s="664"/>
      <c r="BW13" s="664"/>
      <c r="BX13" s="664"/>
      <c r="BY13" s="664"/>
      <c r="BZ13" s="664"/>
      <c r="CA13" s="664"/>
      <c r="CB13" s="704"/>
      <c r="CD13" s="705" t="s">
        <v>258</v>
      </c>
      <c r="CE13" s="702"/>
      <c r="CF13" s="702"/>
      <c r="CG13" s="702"/>
      <c r="CH13" s="702"/>
      <c r="CI13" s="702"/>
      <c r="CJ13" s="702"/>
      <c r="CK13" s="702"/>
      <c r="CL13" s="702"/>
      <c r="CM13" s="702"/>
      <c r="CN13" s="702"/>
      <c r="CO13" s="702"/>
      <c r="CP13" s="702"/>
      <c r="CQ13" s="703"/>
      <c r="CR13" s="661">
        <v>598104</v>
      </c>
      <c r="CS13" s="664"/>
      <c r="CT13" s="664"/>
      <c r="CU13" s="664"/>
      <c r="CV13" s="664"/>
      <c r="CW13" s="664"/>
      <c r="CX13" s="664"/>
      <c r="CY13" s="665"/>
      <c r="CZ13" s="723">
        <v>15.8</v>
      </c>
      <c r="DA13" s="723"/>
      <c r="DB13" s="723"/>
      <c r="DC13" s="723"/>
      <c r="DD13" s="669">
        <v>167728</v>
      </c>
      <c r="DE13" s="664"/>
      <c r="DF13" s="664"/>
      <c r="DG13" s="664"/>
      <c r="DH13" s="664"/>
      <c r="DI13" s="664"/>
      <c r="DJ13" s="664"/>
      <c r="DK13" s="664"/>
      <c r="DL13" s="664"/>
      <c r="DM13" s="664"/>
      <c r="DN13" s="664"/>
      <c r="DO13" s="664"/>
      <c r="DP13" s="665"/>
      <c r="DQ13" s="669">
        <v>528537</v>
      </c>
      <c r="DR13" s="664"/>
      <c r="DS13" s="664"/>
      <c r="DT13" s="664"/>
      <c r="DU13" s="664"/>
      <c r="DV13" s="664"/>
      <c r="DW13" s="664"/>
      <c r="DX13" s="664"/>
      <c r="DY13" s="664"/>
      <c r="DZ13" s="664"/>
      <c r="EA13" s="664"/>
      <c r="EB13" s="664"/>
      <c r="EC13" s="704"/>
    </row>
    <row r="14" spans="2:143" ht="11.25" customHeight="1" x14ac:dyDescent="0.2">
      <c r="B14" s="658" t="s">
        <v>259</v>
      </c>
      <c r="C14" s="659"/>
      <c r="D14" s="659"/>
      <c r="E14" s="659"/>
      <c r="F14" s="659"/>
      <c r="G14" s="659"/>
      <c r="H14" s="659"/>
      <c r="I14" s="659"/>
      <c r="J14" s="659"/>
      <c r="K14" s="659"/>
      <c r="L14" s="659"/>
      <c r="M14" s="659"/>
      <c r="N14" s="659"/>
      <c r="O14" s="659"/>
      <c r="P14" s="659"/>
      <c r="Q14" s="660"/>
      <c r="R14" s="661" t="s">
        <v>175</v>
      </c>
      <c r="S14" s="664"/>
      <c r="T14" s="664"/>
      <c r="U14" s="664"/>
      <c r="V14" s="664"/>
      <c r="W14" s="664"/>
      <c r="X14" s="664"/>
      <c r="Y14" s="665"/>
      <c r="Z14" s="723" t="s">
        <v>130</v>
      </c>
      <c r="AA14" s="723"/>
      <c r="AB14" s="723"/>
      <c r="AC14" s="723"/>
      <c r="AD14" s="724" t="s">
        <v>130</v>
      </c>
      <c r="AE14" s="724"/>
      <c r="AF14" s="724"/>
      <c r="AG14" s="724"/>
      <c r="AH14" s="724"/>
      <c r="AI14" s="724"/>
      <c r="AJ14" s="724"/>
      <c r="AK14" s="724"/>
      <c r="AL14" s="666" t="s">
        <v>130</v>
      </c>
      <c r="AM14" s="667"/>
      <c r="AN14" s="667"/>
      <c r="AO14" s="725"/>
      <c r="AP14" s="658" t="s">
        <v>260</v>
      </c>
      <c r="AQ14" s="659"/>
      <c r="AR14" s="659"/>
      <c r="AS14" s="659"/>
      <c r="AT14" s="659"/>
      <c r="AU14" s="659"/>
      <c r="AV14" s="659"/>
      <c r="AW14" s="659"/>
      <c r="AX14" s="659"/>
      <c r="AY14" s="659"/>
      <c r="AZ14" s="659"/>
      <c r="BA14" s="659"/>
      <c r="BB14" s="659"/>
      <c r="BC14" s="659"/>
      <c r="BD14" s="659"/>
      <c r="BE14" s="659"/>
      <c r="BF14" s="660"/>
      <c r="BG14" s="661">
        <v>31954</v>
      </c>
      <c r="BH14" s="664"/>
      <c r="BI14" s="664"/>
      <c r="BJ14" s="664"/>
      <c r="BK14" s="664"/>
      <c r="BL14" s="664"/>
      <c r="BM14" s="664"/>
      <c r="BN14" s="665"/>
      <c r="BO14" s="723">
        <v>1.2</v>
      </c>
      <c r="BP14" s="723"/>
      <c r="BQ14" s="723"/>
      <c r="BR14" s="723"/>
      <c r="BS14" s="669" t="s">
        <v>130</v>
      </c>
      <c r="BT14" s="664"/>
      <c r="BU14" s="664"/>
      <c r="BV14" s="664"/>
      <c r="BW14" s="664"/>
      <c r="BX14" s="664"/>
      <c r="BY14" s="664"/>
      <c r="BZ14" s="664"/>
      <c r="CA14" s="664"/>
      <c r="CB14" s="704"/>
      <c r="CD14" s="705" t="s">
        <v>261</v>
      </c>
      <c r="CE14" s="702"/>
      <c r="CF14" s="702"/>
      <c r="CG14" s="702"/>
      <c r="CH14" s="702"/>
      <c r="CI14" s="702"/>
      <c r="CJ14" s="702"/>
      <c r="CK14" s="702"/>
      <c r="CL14" s="702"/>
      <c r="CM14" s="702"/>
      <c r="CN14" s="702"/>
      <c r="CO14" s="702"/>
      <c r="CP14" s="702"/>
      <c r="CQ14" s="703"/>
      <c r="CR14" s="661">
        <v>323665</v>
      </c>
      <c r="CS14" s="664"/>
      <c r="CT14" s="664"/>
      <c r="CU14" s="664"/>
      <c r="CV14" s="664"/>
      <c r="CW14" s="664"/>
      <c r="CX14" s="664"/>
      <c r="CY14" s="665"/>
      <c r="CZ14" s="723">
        <v>8.5</v>
      </c>
      <c r="DA14" s="723"/>
      <c r="DB14" s="723"/>
      <c r="DC14" s="723"/>
      <c r="DD14" s="669">
        <v>136694</v>
      </c>
      <c r="DE14" s="664"/>
      <c r="DF14" s="664"/>
      <c r="DG14" s="664"/>
      <c r="DH14" s="664"/>
      <c r="DI14" s="664"/>
      <c r="DJ14" s="664"/>
      <c r="DK14" s="664"/>
      <c r="DL14" s="664"/>
      <c r="DM14" s="664"/>
      <c r="DN14" s="664"/>
      <c r="DO14" s="664"/>
      <c r="DP14" s="665"/>
      <c r="DQ14" s="669">
        <v>188591</v>
      </c>
      <c r="DR14" s="664"/>
      <c r="DS14" s="664"/>
      <c r="DT14" s="664"/>
      <c r="DU14" s="664"/>
      <c r="DV14" s="664"/>
      <c r="DW14" s="664"/>
      <c r="DX14" s="664"/>
      <c r="DY14" s="664"/>
      <c r="DZ14" s="664"/>
      <c r="EA14" s="664"/>
      <c r="EB14" s="664"/>
      <c r="EC14" s="704"/>
    </row>
    <row r="15" spans="2:143" ht="11.25" customHeight="1" x14ac:dyDescent="0.2">
      <c r="B15" s="658" t="s">
        <v>262</v>
      </c>
      <c r="C15" s="659"/>
      <c r="D15" s="659"/>
      <c r="E15" s="659"/>
      <c r="F15" s="659"/>
      <c r="G15" s="659"/>
      <c r="H15" s="659"/>
      <c r="I15" s="659"/>
      <c r="J15" s="659"/>
      <c r="K15" s="659"/>
      <c r="L15" s="659"/>
      <c r="M15" s="659"/>
      <c r="N15" s="659"/>
      <c r="O15" s="659"/>
      <c r="P15" s="659"/>
      <c r="Q15" s="660"/>
      <c r="R15" s="661">
        <v>20274</v>
      </c>
      <c r="S15" s="664"/>
      <c r="T15" s="664"/>
      <c r="U15" s="664"/>
      <c r="V15" s="664"/>
      <c r="W15" s="664"/>
      <c r="X15" s="664"/>
      <c r="Y15" s="665"/>
      <c r="Z15" s="723">
        <v>0.5</v>
      </c>
      <c r="AA15" s="723"/>
      <c r="AB15" s="723"/>
      <c r="AC15" s="723"/>
      <c r="AD15" s="724">
        <v>20274</v>
      </c>
      <c r="AE15" s="724"/>
      <c r="AF15" s="724"/>
      <c r="AG15" s="724"/>
      <c r="AH15" s="724"/>
      <c r="AI15" s="724"/>
      <c r="AJ15" s="724"/>
      <c r="AK15" s="724"/>
      <c r="AL15" s="666">
        <v>0.7</v>
      </c>
      <c r="AM15" s="667"/>
      <c r="AN15" s="667"/>
      <c r="AO15" s="725"/>
      <c r="AP15" s="658" t="s">
        <v>263</v>
      </c>
      <c r="AQ15" s="659"/>
      <c r="AR15" s="659"/>
      <c r="AS15" s="659"/>
      <c r="AT15" s="659"/>
      <c r="AU15" s="659"/>
      <c r="AV15" s="659"/>
      <c r="AW15" s="659"/>
      <c r="AX15" s="659"/>
      <c r="AY15" s="659"/>
      <c r="AZ15" s="659"/>
      <c r="BA15" s="659"/>
      <c r="BB15" s="659"/>
      <c r="BC15" s="659"/>
      <c r="BD15" s="659"/>
      <c r="BE15" s="659"/>
      <c r="BF15" s="660"/>
      <c r="BG15" s="661">
        <v>102888</v>
      </c>
      <c r="BH15" s="664"/>
      <c r="BI15" s="664"/>
      <c r="BJ15" s="664"/>
      <c r="BK15" s="664"/>
      <c r="BL15" s="664"/>
      <c r="BM15" s="664"/>
      <c r="BN15" s="665"/>
      <c r="BO15" s="723">
        <v>3.9</v>
      </c>
      <c r="BP15" s="723"/>
      <c r="BQ15" s="723"/>
      <c r="BR15" s="723"/>
      <c r="BS15" s="669" t="s">
        <v>247</v>
      </c>
      <c r="BT15" s="664"/>
      <c r="BU15" s="664"/>
      <c r="BV15" s="664"/>
      <c r="BW15" s="664"/>
      <c r="BX15" s="664"/>
      <c r="BY15" s="664"/>
      <c r="BZ15" s="664"/>
      <c r="CA15" s="664"/>
      <c r="CB15" s="704"/>
      <c r="CD15" s="705" t="s">
        <v>264</v>
      </c>
      <c r="CE15" s="702"/>
      <c r="CF15" s="702"/>
      <c r="CG15" s="702"/>
      <c r="CH15" s="702"/>
      <c r="CI15" s="702"/>
      <c r="CJ15" s="702"/>
      <c r="CK15" s="702"/>
      <c r="CL15" s="702"/>
      <c r="CM15" s="702"/>
      <c r="CN15" s="702"/>
      <c r="CO15" s="702"/>
      <c r="CP15" s="702"/>
      <c r="CQ15" s="703"/>
      <c r="CR15" s="661">
        <v>368509</v>
      </c>
      <c r="CS15" s="664"/>
      <c r="CT15" s="664"/>
      <c r="CU15" s="664"/>
      <c r="CV15" s="664"/>
      <c r="CW15" s="664"/>
      <c r="CX15" s="664"/>
      <c r="CY15" s="665"/>
      <c r="CZ15" s="723">
        <v>9.6999999999999993</v>
      </c>
      <c r="DA15" s="723"/>
      <c r="DB15" s="723"/>
      <c r="DC15" s="723"/>
      <c r="DD15" s="669">
        <v>7544</v>
      </c>
      <c r="DE15" s="664"/>
      <c r="DF15" s="664"/>
      <c r="DG15" s="664"/>
      <c r="DH15" s="664"/>
      <c r="DI15" s="664"/>
      <c r="DJ15" s="664"/>
      <c r="DK15" s="664"/>
      <c r="DL15" s="664"/>
      <c r="DM15" s="664"/>
      <c r="DN15" s="664"/>
      <c r="DO15" s="664"/>
      <c r="DP15" s="665"/>
      <c r="DQ15" s="669">
        <v>359335</v>
      </c>
      <c r="DR15" s="664"/>
      <c r="DS15" s="664"/>
      <c r="DT15" s="664"/>
      <c r="DU15" s="664"/>
      <c r="DV15" s="664"/>
      <c r="DW15" s="664"/>
      <c r="DX15" s="664"/>
      <c r="DY15" s="664"/>
      <c r="DZ15" s="664"/>
      <c r="EA15" s="664"/>
      <c r="EB15" s="664"/>
      <c r="EC15" s="704"/>
    </row>
    <row r="16" spans="2:143" ht="11.25" customHeight="1" x14ac:dyDescent="0.2">
      <c r="B16" s="658" t="s">
        <v>265</v>
      </c>
      <c r="C16" s="659"/>
      <c r="D16" s="659"/>
      <c r="E16" s="659"/>
      <c r="F16" s="659"/>
      <c r="G16" s="659"/>
      <c r="H16" s="659"/>
      <c r="I16" s="659"/>
      <c r="J16" s="659"/>
      <c r="K16" s="659"/>
      <c r="L16" s="659"/>
      <c r="M16" s="659"/>
      <c r="N16" s="659"/>
      <c r="O16" s="659"/>
      <c r="P16" s="659"/>
      <c r="Q16" s="660"/>
      <c r="R16" s="661" t="s">
        <v>247</v>
      </c>
      <c r="S16" s="664"/>
      <c r="T16" s="664"/>
      <c r="U16" s="664"/>
      <c r="V16" s="664"/>
      <c r="W16" s="664"/>
      <c r="X16" s="664"/>
      <c r="Y16" s="665"/>
      <c r="Z16" s="723" t="s">
        <v>130</v>
      </c>
      <c r="AA16" s="723"/>
      <c r="AB16" s="723"/>
      <c r="AC16" s="723"/>
      <c r="AD16" s="724" t="s">
        <v>247</v>
      </c>
      <c r="AE16" s="724"/>
      <c r="AF16" s="724"/>
      <c r="AG16" s="724"/>
      <c r="AH16" s="724"/>
      <c r="AI16" s="724"/>
      <c r="AJ16" s="724"/>
      <c r="AK16" s="724"/>
      <c r="AL16" s="666" t="s">
        <v>247</v>
      </c>
      <c r="AM16" s="667"/>
      <c r="AN16" s="667"/>
      <c r="AO16" s="725"/>
      <c r="AP16" s="658" t="s">
        <v>266</v>
      </c>
      <c r="AQ16" s="659"/>
      <c r="AR16" s="659"/>
      <c r="AS16" s="659"/>
      <c r="AT16" s="659"/>
      <c r="AU16" s="659"/>
      <c r="AV16" s="659"/>
      <c r="AW16" s="659"/>
      <c r="AX16" s="659"/>
      <c r="AY16" s="659"/>
      <c r="AZ16" s="659"/>
      <c r="BA16" s="659"/>
      <c r="BB16" s="659"/>
      <c r="BC16" s="659"/>
      <c r="BD16" s="659"/>
      <c r="BE16" s="659"/>
      <c r="BF16" s="660"/>
      <c r="BG16" s="661" t="s">
        <v>130</v>
      </c>
      <c r="BH16" s="664"/>
      <c r="BI16" s="664"/>
      <c r="BJ16" s="664"/>
      <c r="BK16" s="664"/>
      <c r="BL16" s="664"/>
      <c r="BM16" s="664"/>
      <c r="BN16" s="665"/>
      <c r="BO16" s="723" t="s">
        <v>130</v>
      </c>
      <c r="BP16" s="723"/>
      <c r="BQ16" s="723"/>
      <c r="BR16" s="723"/>
      <c r="BS16" s="669" t="s">
        <v>247</v>
      </c>
      <c r="BT16" s="664"/>
      <c r="BU16" s="664"/>
      <c r="BV16" s="664"/>
      <c r="BW16" s="664"/>
      <c r="BX16" s="664"/>
      <c r="BY16" s="664"/>
      <c r="BZ16" s="664"/>
      <c r="CA16" s="664"/>
      <c r="CB16" s="704"/>
      <c r="CD16" s="705" t="s">
        <v>267</v>
      </c>
      <c r="CE16" s="702"/>
      <c r="CF16" s="702"/>
      <c r="CG16" s="702"/>
      <c r="CH16" s="702"/>
      <c r="CI16" s="702"/>
      <c r="CJ16" s="702"/>
      <c r="CK16" s="702"/>
      <c r="CL16" s="702"/>
      <c r="CM16" s="702"/>
      <c r="CN16" s="702"/>
      <c r="CO16" s="702"/>
      <c r="CP16" s="702"/>
      <c r="CQ16" s="703"/>
      <c r="CR16" s="661" t="s">
        <v>130</v>
      </c>
      <c r="CS16" s="664"/>
      <c r="CT16" s="664"/>
      <c r="CU16" s="664"/>
      <c r="CV16" s="664"/>
      <c r="CW16" s="664"/>
      <c r="CX16" s="664"/>
      <c r="CY16" s="665"/>
      <c r="CZ16" s="723" t="s">
        <v>130</v>
      </c>
      <c r="DA16" s="723"/>
      <c r="DB16" s="723"/>
      <c r="DC16" s="723"/>
      <c r="DD16" s="669" t="s">
        <v>130</v>
      </c>
      <c r="DE16" s="664"/>
      <c r="DF16" s="664"/>
      <c r="DG16" s="664"/>
      <c r="DH16" s="664"/>
      <c r="DI16" s="664"/>
      <c r="DJ16" s="664"/>
      <c r="DK16" s="664"/>
      <c r="DL16" s="664"/>
      <c r="DM16" s="664"/>
      <c r="DN16" s="664"/>
      <c r="DO16" s="664"/>
      <c r="DP16" s="665"/>
      <c r="DQ16" s="669" t="s">
        <v>130</v>
      </c>
      <c r="DR16" s="664"/>
      <c r="DS16" s="664"/>
      <c r="DT16" s="664"/>
      <c r="DU16" s="664"/>
      <c r="DV16" s="664"/>
      <c r="DW16" s="664"/>
      <c r="DX16" s="664"/>
      <c r="DY16" s="664"/>
      <c r="DZ16" s="664"/>
      <c r="EA16" s="664"/>
      <c r="EB16" s="664"/>
      <c r="EC16" s="704"/>
    </row>
    <row r="17" spans="2:133" ht="11.25" customHeight="1" x14ac:dyDescent="0.2">
      <c r="B17" s="658" t="s">
        <v>268</v>
      </c>
      <c r="C17" s="659"/>
      <c r="D17" s="659"/>
      <c r="E17" s="659"/>
      <c r="F17" s="659"/>
      <c r="G17" s="659"/>
      <c r="H17" s="659"/>
      <c r="I17" s="659"/>
      <c r="J17" s="659"/>
      <c r="K17" s="659"/>
      <c r="L17" s="659"/>
      <c r="M17" s="659"/>
      <c r="N17" s="659"/>
      <c r="O17" s="659"/>
      <c r="P17" s="659"/>
      <c r="Q17" s="660"/>
      <c r="R17" s="661">
        <v>5788</v>
      </c>
      <c r="S17" s="664"/>
      <c r="T17" s="664"/>
      <c r="U17" s="664"/>
      <c r="V17" s="664"/>
      <c r="W17" s="664"/>
      <c r="X17" s="664"/>
      <c r="Y17" s="665"/>
      <c r="Z17" s="723">
        <v>0.1</v>
      </c>
      <c r="AA17" s="723"/>
      <c r="AB17" s="723"/>
      <c r="AC17" s="723"/>
      <c r="AD17" s="724">
        <v>5788</v>
      </c>
      <c r="AE17" s="724"/>
      <c r="AF17" s="724"/>
      <c r="AG17" s="724"/>
      <c r="AH17" s="724"/>
      <c r="AI17" s="724"/>
      <c r="AJ17" s="724"/>
      <c r="AK17" s="724"/>
      <c r="AL17" s="666">
        <v>0.2</v>
      </c>
      <c r="AM17" s="667"/>
      <c r="AN17" s="667"/>
      <c r="AO17" s="725"/>
      <c r="AP17" s="658" t="s">
        <v>269</v>
      </c>
      <c r="AQ17" s="659"/>
      <c r="AR17" s="659"/>
      <c r="AS17" s="659"/>
      <c r="AT17" s="659"/>
      <c r="AU17" s="659"/>
      <c r="AV17" s="659"/>
      <c r="AW17" s="659"/>
      <c r="AX17" s="659"/>
      <c r="AY17" s="659"/>
      <c r="AZ17" s="659"/>
      <c r="BA17" s="659"/>
      <c r="BB17" s="659"/>
      <c r="BC17" s="659"/>
      <c r="BD17" s="659"/>
      <c r="BE17" s="659"/>
      <c r="BF17" s="660"/>
      <c r="BG17" s="661" t="s">
        <v>270</v>
      </c>
      <c r="BH17" s="664"/>
      <c r="BI17" s="664"/>
      <c r="BJ17" s="664"/>
      <c r="BK17" s="664"/>
      <c r="BL17" s="664"/>
      <c r="BM17" s="664"/>
      <c r="BN17" s="665"/>
      <c r="BO17" s="723" t="s">
        <v>130</v>
      </c>
      <c r="BP17" s="723"/>
      <c r="BQ17" s="723"/>
      <c r="BR17" s="723"/>
      <c r="BS17" s="669" t="s">
        <v>175</v>
      </c>
      <c r="BT17" s="664"/>
      <c r="BU17" s="664"/>
      <c r="BV17" s="664"/>
      <c r="BW17" s="664"/>
      <c r="BX17" s="664"/>
      <c r="BY17" s="664"/>
      <c r="BZ17" s="664"/>
      <c r="CA17" s="664"/>
      <c r="CB17" s="704"/>
      <c r="CD17" s="705" t="s">
        <v>271</v>
      </c>
      <c r="CE17" s="702"/>
      <c r="CF17" s="702"/>
      <c r="CG17" s="702"/>
      <c r="CH17" s="702"/>
      <c r="CI17" s="702"/>
      <c r="CJ17" s="702"/>
      <c r="CK17" s="702"/>
      <c r="CL17" s="702"/>
      <c r="CM17" s="702"/>
      <c r="CN17" s="702"/>
      <c r="CO17" s="702"/>
      <c r="CP17" s="702"/>
      <c r="CQ17" s="703"/>
      <c r="CR17" s="661">
        <v>71788</v>
      </c>
      <c r="CS17" s="664"/>
      <c r="CT17" s="664"/>
      <c r="CU17" s="664"/>
      <c r="CV17" s="664"/>
      <c r="CW17" s="664"/>
      <c r="CX17" s="664"/>
      <c r="CY17" s="665"/>
      <c r="CZ17" s="723">
        <v>1.9</v>
      </c>
      <c r="DA17" s="723"/>
      <c r="DB17" s="723"/>
      <c r="DC17" s="723"/>
      <c r="DD17" s="669" t="s">
        <v>175</v>
      </c>
      <c r="DE17" s="664"/>
      <c r="DF17" s="664"/>
      <c r="DG17" s="664"/>
      <c r="DH17" s="664"/>
      <c r="DI17" s="664"/>
      <c r="DJ17" s="664"/>
      <c r="DK17" s="664"/>
      <c r="DL17" s="664"/>
      <c r="DM17" s="664"/>
      <c r="DN17" s="664"/>
      <c r="DO17" s="664"/>
      <c r="DP17" s="665"/>
      <c r="DQ17" s="669">
        <v>71788</v>
      </c>
      <c r="DR17" s="664"/>
      <c r="DS17" s="664"/>
      <c r="DT17" s="664"/>
      <c r="DU17" s="664"/>
      <c r="DV17" s="664"/>
      <c r="DW17" s="664"/>
      <c r="DX17" s="664"/>
      <c r="DY17" s="664"/>
      <c r="DZ17" s="664"/>
      <c r="EA17" s="664"/>
      <c r="EB17" s="664"/>
      <c r="EC17" s="704"/>
    </row>
    <row r="18" spans="2:133" ht="11.25" customHeight="1" x14ac:dyDescent="0.2">
      <c r="B18" s="658" t="s">
        <v>272</v>
      </c>
      <c r="C18" s="659"/>
      <c r="D18" s="659"/>
      <c r="E18" s="659"/>
      <c r="F18" s="659"/>
      <c r="G18" s="659"/>
      <c r="H18" s="659"/>
      <c r="I18" s="659"/>
      <c r="J18" s="659"/>
      <c r="K18" s="659"/>
      <c r="L18" s="659"/>
      <c r="M18" s="659"/>
      <c r="N18" s="659"/>
      <c r="O18" s="659"/>
      <c r="P18" s="659"/>
      <c r="Q18" s="660"/>
      <c r="R18" s="661">
        <v>29229</v>
      </c>
      <c r="S18" s="664"/>
      <c r="T18" s="664"/>
      <c r="U18" s="664"/>
      <c r="V18" s="664"/>
      <c r="W18" s="664"/>
      <c r="X18" s="664"/>
      <c r="Y18" s="665"/>
      <c r="Z18" s="723">
        <v>0.7</v>
      </c>
      <c r="AA18" s="723"/>
      <c r="AB18" s="723"/>
      <c r="AC18" s="723"/>
      <c r="AD18" s="724">
        <v>242</v>
      </c>
      <c r="AE18" s="724"/>
      <c r="AF18" s="724"/>
      <c r="AG18" s="724"/>
      <c r="AH18" s="724"/>
      <c r="AI18" s="724"/>
      <c r="AJ18" s="724"/>
      <c r="AK18" s="724"/>
      <c r="AL18" s="666">
        <v>0</v>
      </c>
      <c r="AM18" s="667"/>
      <c r="AN18" s="667"/>
      <c r="AO18" s="725"/>
      <c r="AP18" s="658" t="s">
        <v>273</v>
      </c>
      <c r="AQ18" s="659"/>
      <c r="AR18" s="659"/>
      <c r="AS18" s="659"/>
      <c r="AT18" s="659"/>
      <c r="AU18" s="659"/>
      <c r="AV18" s="659"/>
      <c r="AW18" s="659"/>
      <c r="AX18" s="659"/>
      <c r="AY18" s="659"/>
      <c r="AZ18" s="659"/>
      <c r="BA18" s="659"/>
      <c r="BB18" s="659"/>
      <c r="BC18" s="659"/>
      <c r="BD18" s="659"/>
      <c r="BE18" s="659"/>
      <c r="BF18" s="660"/>
      <c r="BG18" s="661" t="s">
        <v>247</v>
      </c>
      <c r="BH18" s="664"/>
      <c r="BI18" s="664"/>
      <c r="BJ18" s="664"/>
      <c r="BK18" s="664"/>
      <c r="BL18" s="664"/>
      <c r="BM18" s="664"/>
      <c r="BN18" s="665"/>
      <c r="BO18" s="723" t="s">
        <v>247</v>
      </c>
      <c r="BP18" s="723"/>
      <c r="BQ18" s="723"/>
      <c r="BR18" s="723"/>
      <c r="BS18" s="669" t="s">
        <v>130</v>
      </c>
      <c r="BT18" s="664"/>
      <c r="BU18" s="664"/>
      <c r="BV18" s="664"/>
      <c r="BW18" s="664"/>
      <c r="BX18" s="664"/>
      <c r="BY18" s="664"/>
      <c r="BZ18" s="664"/>
      <c r="CA18" s="664"/>
      <c r="CB18" s="704"/>
      <c r="CD18" s="705" t="s">
        <v>274</v>
      </c>
      <c r="CE18" s="702"/>
      <c r="CF18" s="702"/>
      <c r="CG18" s="702"/>
      <c r="CH18" s="702"/>
      <c r="CI18" s="702"/>
      <c r="CJ18" s="702"/>
      <c r="CK18" s="702"/>
      <c r="CL18" s="702"/>
      <c r="CM18" s="702"/>
      <c r="CN18" s="702"/>
      <c r="CO18" s="702"/>
      <c r="CP18" s="702"/>
      <c r="CQ18" s="703"/>
      <c r="CR18" s="661" t="s">
        <v>247</v>
      </c>
      <c r="CS18" s="664"/>
      <c r="CT18" s="664"/>
      <c r="CU18" s="664"/>
      <c r="CV18" s="664"/>
      <c r="CW18" s="664"/>
      <c r="CX18" s="664"/>
      <c r="CY18" s="665"/>
      <c r="CZ18" s="723" t="s">
        <v>175</v>
      </c>
      <c r="DA18" s="723"/>
      <c r="DB18" s="723"/>
      <c r="DC18" s="723"/>
      <c r="DD18" s="669" t="s">
        <v>130</v>
      </c>
      <c r="DE18" s="664"/>
      <c r="DF18" s="664"/>
      <c r="DG18" s="664"/>
      <c r="DH18" s="664"/>
      <c r="DI18" s="664"/>
      <c r="DJ18" s="664"/>
      <c r="DK18" s="664"/>
      <c r="DL18" s="664"/>
      <c r="DM18" s="664"/>
      <c r="DN18" s="664"/>
      <c r="DO18" s="664"/>
      <c r="DP18" s="665"/>
      <c r="DQ18" s="669" t="s">
        <v>247</v>
      </c>
      <c r="DR18" s="664"/>
      <c r="DS18" s="664"/>
      <c r="DT18" s="664"/>
      <c r="DU18" s="664"/>
      <c r="DV18" s="664"/>
      <c r="DW18" s="664"/>
      <c r="DX18" s="664"/>
      <c r="DY18" s="664"/>
      <c r="DZ18" s="664"/>
      <c r="EA18" s="664"/>
      <c r="EB18" s="664"/>
      <c r="EC18" s="704"/>
    </row>
    <row r="19" spans="2:133" ht="11.25" customHeight="1" x14ac:dyDescent="0.2">
      <c r="B19" s="658" t="s">
        <v>275</v>
      </c>
      <c r="C19" s="659"/>
      <c r="D19" s="659"/>
      <c r="E19" s="659"/>
      <c r="F19" s="659"/>
      <c r="G19" s="659"/>
      <c r="H19" s="659"/>
      <c r="I19" s="659"/>
      <c r="J19" s="659"/>
      <c r="K19" s="659"/>
      <c r="L19" s="659"/>
      <c r="M19" s="659"/>
      <c r="N19" s="659"/>
      <c r="O19" s="659"/>
      <c r="P19" s="659"/>
      <c r="Q19" s="660"/>
      <c r="R19" s="661">
        <v>242</v>
      </c>
      <c r="S19" s="664"/>
      <c r="T19" s="664"/>
      <c r="U19" s="664"/>
      <c r="V19" s="664"/>
      <c r="W19" s="664"/>
      <c r="X19" s="664"/>
      <c r="Y19" s="665"/>
      <c r="Z19" s="723">
        <v>0</v>
      </c>
      <c r="AA19" s="723"/>
      <c r="AB19" s="723"/>
      <c r="AC19" s="723"/>
      <c r="AD19" s="724">
        <v>242</v>
      </c>
      <c r="AE19" s="724"/>
      <c r="AF19" s="724"/>
      <c r="AG19" s="724"/>
      <c r="AH19" s="724"/>
      <c r="AI19" s="724"/>
      <c r="AJ19" s="724"/>
      <c r="AK19" s="724"/>
      <c r="AL19" s="666">
        <v>0</v>
      </c>
      <c r="AM19" s="667"/>
      <c r="AN19" s="667"/>
      <c r="AO19" s="725"/>
      <c r="AP19" s="658" t="s">
        <v>276</v>
      </c>
      <c r="AQ19" s="659"/>
      <c r="AR19" s="659"/>
      <c r="AS19" s="659"/>
      <c r="AT19" s="659"/>
      <c r="AU19" s="659"/>
      <c r="AV19" s="659"/>
      <c r="AW19" s="659"/>
      <c r="AX19" s="659"/>
      <c r="AY19" s="659"/>
      <c r="AZ19" s="659"/>
      <c r="BA19" s="659"/>
      <c r="BB19" s="659"/>
      <c r="BC19" s="659"/>
      <c r="BD19" s="659"/>
      <c r="BE19" s="659"/>
      <c r="BF19" s="660"/>
      <c r="BG19" s="661" t="s">
        <v>130</v>
      </c>
      <c r="BH19" s="664"/>
      <c r="BI19" s="664"/>
      <c r="BJ19" s="664"/>
      <c r="BK19" s="664"/>
      <c r="BL19" s="664"/>
      <c r="BM19" s="664"/>
      <c r="BN19" s="665"/>
      <c r="BO19" s="723" t="s">
        <v>130</v>
      </c>
      <c r="BP19" s="723"/>
      <c r="BQ19" s="723"/>
      <c r="BR19" s="723"/>
      <c r="BS19" s="669" t="s">
        <v>247</v>
      </c>
      <c r="BT19" s="664"/>
      <c r="BU19" s="664"/>
      <c r="BV19" s="664"/>
      <c r="BW19" s="664"/>
      <c r="BX19" s="664"/>
      <c r="BY19" s="664"/>
      <c r="BZ19" s="664"/>
      <c r="CA19" s="664"/>
      <c r="CB19" s="704"/>
      <c r="CD19" s="705" t="s">
        <v>277</v>
      </c>
      <c r="CE19" s="702"/>
      <c r="CF19" s="702"/>
      <c r="CG19" s="702"/>
      <c r="CH19" s="702"/>
      <c r="CI19" s="702"/>
      <c r="CJ19" s="702"/>
      <c r="CK19" s="702"/>
      <c r="CL19" s="702"/>
      <c r="CM19" s="702"/>
      <c r="CN19" s="702"/>
      <c r="CO19" s="702"/>
      <c r="CP19" s="702"/>
      <c r="CQ19" s="703"/>
      <c r="CR19" s="661" t="s">
        <v>175</v>
      </c>
      <c r="CS19" s="664"/>
      <c r="CT19" s="664"/>
      <c r="CU19" s="664"/>
      <c r="CV19" s="664"/>
      <c r="CW19" s="664"/>
      <c r="CX19" s="664"/>
      <c r="CY19" s="665"/>
      <c r="CZ19" s="723" t="s">
        <v>247</v>
      </c>
      <c r="DA19" s="723"/>
      <c r="DB19" s="723"/>
      <c r="DC19" s="723"/>
      <c r="DD19" s="669" t="s">
        <v>130</v>
      </c>
      <c r="DE19" s="664"/>
      <c r="DF19" s="664"/>
      <c r="DG19" s="664"/>
      <c r="DH19" s="664"/>
      <c r="DI19" s="664"/>
      <c r="DJ19" s="664"/>
      <c r="DK19" s="664"/>
      <c r="DL19" s="664"/>
      <c r="DM19" s="664"/>
      <c r="DN19" s="664"/>
      <c r="DO19" s="664"/>
      <c r="DP19" s="665"/>
      <c r="DQ19" s="669" t="s">
        <v>175</v>
      </c>
      <c r="DR19" s="664"/>
      <c r="DS19" s="664"/>
      <c r="DT19" s="664"/>
      <c r="DU19" s="664"/>
      <c r="DV19" s="664"/>
      <c r="DW19" s="664"/>
      <c r="DX19" s="664"/>
      <c r="DY19" s="664"/>
      <c r="DZ19" s="664"/>
      <c r="EA19" s="664"/>
      <c r="EB19" s="664"/>
      <c r="EC19" s="704"/>
    </row>
    <row r="20" spans="2:133" ht="11.25" customHeight="1" x14ac:dyDescent="0.2">
      <c r="B20" s="658" t="s">
        <v>278</v>
      </c>
      <c r="C20" s="659"/>
      <c r="D20" s="659"/>
      <c r="E20" s="659"/>
      <c r="F20" s="659"/>
      <c r="G20" s="659"/>
      <c r="H20" s="659"/>
      <c r="I20" s="659"/>
      <c r="J20" s="659"/>
      <c r="K20" s="659"/>
      <c r="L20" s="659"/>
      <c r="M20" s="659"/>
      <c r="N20" s="659"/>
      <c r="O20" s="659"/>
      <c r="P20" s="659"/>
      <c r="Q20" s="660"/>
      <c r="R20" s="661">
        <v>28987</v>
      </c>
      <c r="S20" s="664"/>
      <c r="T20" s="664"/>
      <c r="U20" s="664"/>
      <c r="V20" s="664"/>
      <c r="W20" s="664"/>
      <c r="X20" s="664"/>
      <c r="Y20" s="665"/>
      <c r="Z20" s="723">
        <v>0.7</v>
      </c>
      <c r="AA20" s="723"/>
      <c r="AB20" s="723"/>
      <c r="AC20" s="723"/>
      <c r="AD20" s="724" t="s">
        <v>130</v>
      </c>
      <c r="AE20" s="724"/>
      <c r="AF20" s="724"/>
      <c r="AG20" s="724"/>
      <c r="AH20" s="724"/>
      <c r="AI20" s="724"/>
      <c r="AJ20" s="724"/>
      <c r="AK20" s="724"/>
      <c r="AL20" s="666" t="s">
        <v>130</v>
      </c>
      <c r="AM20" s="667"/>
      <c r="AN20" s="667"/>
      <c r="AO20" s="725"/>
      <c r="AP20" s="658" t="s">
        <v>279</v>
      </c>
      <c r="AQ20" s="659"/>
      <c r="AR20" s="659"/>
      <c r="AS20" s="659"/>
      <c r="AT20" s="659"/>
      <c r="AU20" s="659"/>
      <c r="AV20" s="659"/>
      <c r="AW20" s="659"/>
      <c r="AX20" s="659"/>
      <c r="AY20" s="659"/>
      <c r="AZ20" s="659"/>
      <c r="BA20" s="659"/>
      <c r="BB20" s="659"/>
      <c r="BC20" s="659"/>
      <c r="BD20" s="659"/>
      <c r="BE20" s="659"/>
      <c r="BF20" s="660"/>
      <c r="BG20" s="661" t="s">
        <v>175</v>
      </c>
      <c r="BH20" s="664"/>
      <c r="BI20" s="664"/>
      <c r="BJ20" s="664"/>
      <c r="BK20" s="664"/>
      <c r="BL20" s="664"/>
      <c r="BM20" s="664"/>
      <c r="BN20" s="665"/>
      <c r="BO20" s="723" t="s">
        <v>175</v>
      </c>
      <c r="BP20" s="723"/>
      <c r="BQ20" s="723"/>
      <c r="BR20" s="723"/>
      <c r="BS20" s="669" t="s">
        <v>175</v>
      </c>
      <c r="BT20" s="664"/>
      <c r="BU20" s="664"/>
      <c r="BV20" s="664"/>
      <c r="BW20" s="664"/>
      <c r="BX20" s="664"/>
      <c r="BY20" s="664"/>
      <c r="BZ20" s="664"/>
      <c r="CA20" s="664"/>
      <c r="CB20" s="704"/>
      <c r="CD20" s="705" t="s">
        <v>280</v>
      </c>
      <c r="CE20" s="702"/>
      <c r="CF20" s="702"/>
      <c r="CG20" s="702"/>
      <c r="CH20" s="702"/>
      <c r="CI20" s="702"/>
      <c r="CJ20" s="702"/>
      <c r="CK20" s="702"/>
      <c r="CL20" s="702"/>
      <c r="CM20" s="702"/>
      <c r="CN20" s="702"/>
      <c r="CO20" s="702"/>
      <c r="CP20" s="702"/>
      <c r="CQ20" s="703"/>
      <c r="CR20" s="661">
        <v>3786183</v>
      </c>
      <c r="CS20" s="664"/>
      <c r="CT20" s="664"/>
      <c r="CU20" s="664"/>
      <c r="CV20" s="664"/>
      <c r="CW20" s="664"/>
      <c r="CX20" s="664"/>
      <c r="CY20" s="665"/>
      <c r="CZ20" s="723">
        <v>100</v>
      </c>
      <c r="DA20" s="723"/>
      <c r="DB20" s="723"/>
      <c r="DC20" s="723"/>
      <c r="DD20" s="669">
        <v>426652</v>
      </c>
      <c r="DE20" s="664"/>
      <c r="DF20" s="664"/>
      <c r="DG20" s="664"/>
      <c r="DH20" s="664"/>
      <c r="DI20" s="664"/>
      <c r="DJ20" s="664"/>
      <c r="DK20" s="664"/>
      <c r="DL20" s="664"/>
      <c r="DM20" s="664"/>
      <c r="DN20" s="664"/>
      <c r="DO20" s="664"/>
      <c r="DP20" s="665"/>
      <c r="DQ20" s="669">
        <v>3042183</v>
      </c>
      <c r="DR20" s="664"/>
      <c r="DS20" s="664"/>
      <c r="DT20" s="664"/>
      <c r="DU20" s="664"/>
      <c r="DV20" s="664"/>
      <c r="DW20" s="664"/>
      <c r="DX20" s="664"/>
      <c r="DY20" s="664"/>
      <c r="DZ20" s="664"/>
      <c r="EA20" s="664"/>
      <c r="EB20" s="664"/>
      <c r="EC20" s="704"/>
    </row>
    <row r="21" spans="2:133" ht="11.25" customHeight="1" x14ac:dyDescent="0.2">
      <c r="B21" s="658" t="s">
        <v>281</v>
      </c>
      <c r="C21" s="659"/>
      <c r="D21" s="659"/>
      <c r="E21" s="659"/>
      <c r="F21" s="659"/>
      <c r="G21" s="659"/>
      <c r="H21" s="659"/>
      <c r="I21" s="659"/>
      <c r="J21" s="659"/>
      <c r="K21" s="659"/>
      <c r="L21" s="659"/>
      <c r="M21" s="659"/>
      <c r="N21" s="659"/>
      <c r="O21" s="659"/>
      <c r="P21" s="659"/>
      <c r="Q21" s="660"/>
      <c r="R21" s="661" t="s">
        <v>130</v>
      </c>
      <c r="S21" s="664"/>
      <c r="T21" s="664"/>
      <c r="U21" s="664"/>
      <c r="V21" s="664"/>
      <c r="W21" s="664"/>
      <c r="X21" s="664"/>
      <c r="Y21" s="665"/>
      <c r="Z21" s="723" t="s">
        <v>247</v>
      </c>
      <c r="AA21" s="723"/>
      <c r="AB21" s="723"/>
      <c r="AC21" s="723"/>
      <c r="AD21" s="724" t="s">
        <v>247</v>
      </c>
      <c r="AE21" s="724"/>
      <c r="AF21" s="724"/>
      <c r="AG21" s="724"/>
      <c r="AH21" s="724"/>
      <c r="AI21" s="724"/>
      <c r="AJ21" s="724"/>
      <c r="AK21" s="724"/>
      <c r="AL21" s="666" t="s">
        <v>270</v>
      </c>
      <c r="AM21" s="667"/>
      <c r="AN21" s="667"/>
      <c r="AO21" s="725"/>
      <c r="AP21" s="769" t="s">
        <v>282</v>
      </c>
      <c r="AQ21" s="776"/>
      <c r="AR21" s="776"/>
      <c r="AS21" s="776"/>
      <c r="AT21" s="776"/>
      <c r="AU21" s="776"/>
      <c r="AV21" s="776"/>
      <c r="AW21" s="776"/>
      <c r="AX21" s="776"/>
      <c r="AY21" s="776"/>
      <c r="AZ21" s="776"/>
      <c r="BA21" s="776"/>
      <c r="BB21" s="776"/>
      <c r="BC21" s="776"/>
      <c r="BD21" s="776"/>
      <c r="BE21" s="776"/>
      <c r="BF21" s="771"/>
      <c r="BG21" s="661" t="s">
        <v>175</v>
      </c>
      <c r="BH21" s="664"/>
      <c r="BI21" s="664"/>
      <c r="BJ21" s="664"/>
      <c r="BK21" s="664"/>
      <c r="BL21" s="664"/>
      <c r="BM21" s="664"/>
      <c r="BN21" s="665"/>
      <c r="BO21" s="723" t="s">
        <v>247</v>
      </c>
      <c r="BP21" s="723"/>
      <c r="BQ21" s="723"/>
      <c r="BR21" s="723"/>
      <c r="BS21" s="669" t="s">
        <v>175</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283</v>
      </c>
      <c r="C22" s="659"/>
      <c r="D22" s="659"/>
      <c r="E22" s="659"/>
      <c r="F22" s="659"/>
      <c r="G22" s="659"/>
      <c r="H22" s="659"/>
      <c r="I22" s="659"/>
      <c r="J22" s="659"/>
      <c r="K22" s="659"/>
      <c r="L22" s="659"/>
      <c r="M22" s="659"/>
      <c r="N22" s="659"/>
      <c r="O22" s="659"/>
      <c r="P22" s="659"/>
      <c r="Q22" s="660"/>
      <c r="R22" s="661">
        <v>2985448</v>
      </c>
      <c r="S22" s="664"/>
      <c r="T22" s="664"/>
      <c r="U22" s="664"/>
      <c r="V22" s="664"/>
      <c r="W22" s="664"/>
      <c r="X22" s="664"/>
      <c r="Y22" s="665"/>
      <c r="Z22" s="723">
        <v>73.599999999999994</v>
      </c>
      <c r="AA22" s="723"/>
      <c r="AB22" s="723"/>
      <c r="AC22" s="723"/>
      <c r="AD22" s="724">
        <v>2956461</v>
      </c>
      <c r="AE22" s="724"/>
      <c r="AF22" s="724"/>
      <c r="AG22" s="724"/>
      <c r="AH22" s="724"/>
      <c r="AI22" s="724"/>
      <c r="AJ22" s="724"/>
      <c r="AK22" s="724"/>
      <c r="AL22" s="666">
        <v>99.4</v>
      </c>
      <c r="AM22" s="667"/>
      <c r="AN22" s="667"/>
      <c r="AO22" s="725"/>
      <c r="AP22" s="769" t="s">
        <v>284</v>
      </c>
      <c r="AQ22" s="776"/>
      <c r="AR22" s="776"/>
      <c r="AS22" s="776"/>
      <c r="AT22" s="776"/>
      <c r="AU22" s="776"/>
      <c r="AV22" s="776"/>
      <c r="AW22" s="776"/>
      <c r="AX22" s="776"/>
      <c r="AY22" s="776"/>
      <c r="AZ22" s="776"/>
      <c r="BA22" s="776"/>
      <c r="BB22" s="776"/>
      <c r="BC22" s="776"/>
      <c r="BD22" s="776"/>
      <c r="BE22" s="776"/>
      <c r="BF22" s="771"/>
      <c r="BG22" s="661" t="s">
        <v>270</v>
      </c>
      <c r="BH22" s="664"/>
      <c r="BI22" s="664"/>
      <c r="BJ22" s="664"/>
      <c r="BK22" s="664"/>
      <c r="BL22" s="664"/>
      <c r="BM22" s="664"/>
      <c r="BN22" s="665"/>
      <c r="BO22" s="723" t="s">
        <v>175</v>
      </c>
      <c r="BP22" s="723"/>
      <c r="BQ22" s="723"/>
      <c r="BR22" s="723"/>
      <c r="BS22" s="669" t="s">
        <v>130</v>
      </c>
      <c r="BT22" s="664"/>
      <c r="BU22" s="664"/>
      <c r="BV22" s="664"/>
      <c r="BW22" s="664"/>
      <c r="BX22" s="664"/>
      <c r="BY22" s="664"/>
      <c r="BZ22" s="664"/>
      <c r="CA22" s="664"/>
      <c r="CB22" s="704"/>
      <c r="CD22" s="778" t="s">
        <v>285</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286</v>
      </c>
      <c r="C23" s="659"/>
      <c r="D23" s="659"/>
      <c r="E23" s="659"/>
      <c r="F23" s="659"/>
      <c r="G23" s="659"/>
      <c r="H23" s="659"/>
      <c r="I23" s="659"/>
      <c r="J23" s="659"/>
      <c r="K23" s="659"/>
      <c r="L23" s="659"/>
      <c r="M23" s="659"/>
      <c r="N23" s="659"/>
      <c r="O23" s="659"/>
      <c r="P23" s="659"/>
      <c r="Q23" s="660"/>
      <c r="R23" s="661">
        <v>1872</v>
      </c>
      <c r="S23" s="664"/>
      <c r="T23" s="664"/>
      <c r="U23" s="664"/>
      <c r="V23" s="664"/>
      <c r="W23" s="664"/>
      <c r="X23" s="664"/>
      <c r="Y23" s="665"/>
      <c r="Z23" s="723">
        <v>0</v>
      </c>
      <c r="AA23" s="723"/>
      <c r="AB23" s="723"/>
      <c r="AC23" s="723"/>
      <c r="AD23" s="724">
        <v>1872</v>
      </c>
      <c r="AE23" s="724"/>
      <c r="AF23" s="724"/>
      <c r="AG23" s="724"/>
      <c r="AH23" s="724"/>
      <c r="AI23" s="724"/>
      <c r="AJ23" s="724"/>
      <c r="AK23" s="724"/>
      <c r="AL23" s="666">
        <v>0.1</v>
      </c>
      <c r="AM23" s="667"/>
      <c r="AN23" s="667"/>
      <c r="AO23" s="725"/>
      <c r="AP23" s="769" t="s">
        <v>287</v>
      </c>
      <c r="AQ23" s="776"/>
      <c r="AR23" s="776"/>
      <c r="AS23" s="776"/>
      <c r="AT23" s="776"/>
      <c r="AU23" s="776"/>
      <c r="AV23" s="776"/>
      <c r="AW23" s="776"/>
      <c r="AX23" s="776"/>
      <c r="AY23" s="776"/>
      <c r="AZ23" s="776"/>
      <c r="BA23" s="776"/>
      <c r="BB23" s="776"/>
      <c r="BC23" s="776"/>
      <c r="BD23" s="776"/>
      <c r="BE23" s="776"/>
      <c r="BF23" s="771"/>
      <c r="BG23" s="661" t="s">
        <v>130</v>
      </c>
      <c r="BH23" s="664"/>
      <c r="BI23" s="664"/>
      <c r="BJ23" s="664"/>
      <c r="BK23" s="664"/>
      <c r="BL23" s="664"/>
      <c r="BM23" s="664"/>
      <c r="BN23" s="665"/>
      <c r="BO23" s="723" t="s">
        <v>130</v>
      </c>
      <c r="BP23" s="723"/>
      <c r="BQ23" s="723"/>
      <c r="BR23" s="723"/>
      <c r="BS23" s="669" t="s">
        <v>175</v>
      </c>
      <c r="BT23" s="664"/>
      <c r="BU23" s="664"/>
      <c r="BV23" s="664"/>
      <c r="BW23" s="664"/>
      <c r="BX23" s="664"/>
      <c r="BY23" s="664"/>
      <c r="BZ23" s="664"/>
      <c r="CA23" s="664"/>
      <c r="CB23" s="704"/>
      <c r="CD23" s="778" t="s">
        <v>225</v>
      </c>
      <c r="CE23" s="779"/>
      <c r="CF23" s="779"/>
      <c r="CG23" s="779"/>
      <c r="CH23" s="779"/>
      <c r="CI23" s="779"/>
      <c r="CJ23" s="779"/>
      <c r="CK23" s="779"/>
      <c r="CL23" s="779"/>
      <c r="CM23" s="779"/>
      <c r="CN23" s="779"/>
      <c r="CO23" s="779"/>
      <c r="CP23" s="779"/>
      <c r="CQ23" s="780"/>
      <c r="CR23" s="778" t="s">
        <v>288</v>
      </c>
      <c r="CS23" s="779"/>
      <c r="CT23" s="779"/>
      <c r="CU23" s="779"/>
      <c r="CV23" s="779"/>
      <c r="CW23" s="779"/>
      <c r="CX23" s="779"/>
      <c r="CY23" s="780"/>
      <c r="CZ23" s="778" t="s">
        <v>289</v>
      </c>
      <c r="DA23" s="779"/>
      <c r="DB23" s="779"/>
      <c r="DC23" s="780"/>
      <c r="DD23" s="778" t="s">
        <v>290</v>
      </c>
      <c r="DE23" s="779"/>
      <c r="DF23" s="779"/>
      <c r="DG23" s="779"/>
      <c r="DH23" s="779"/>
      <c r="DI23" s="779"/>
      <c r="DJ23" s="779"/>
      <c r="DK23" s="780"/>
      <c r="DL23" s="787" t="s">
        <v>291</v>
      </c>
      <c r="DM23" s="788"/>
      <c r="DN23" s="788"/>
      <c r="DO23" s="788"/>
      <c r="DP23" s="788"/>
      <c r="DQ23" s="788"/>
      <c r="DR23" s="788"/>
      <c r="DS23" s="788"/>
      <c r="DT23" s="788"/>
      <c r="DU23" s="788"/>
      <c r="DV23" s="789"/>
      <c r="DW23" s="778" t="s">
        <v>292</v>
      </c>
      <c r="DX23" s="779"/>
      <c r="DY23" s="779"/>
      <c r="DZ23" s="779"/>
      <c r="EA23" s="779"/>
      <c r="EB23" s="779"/>
      <c r="EC23" s="780"/>
    </row>
    <row r="24" spans="2:133" ht="11.25" customHeight="1" x14ac:dyDescent="0.2">
      <c r="B24" s="658" t="s">
        <v>293</v>
      </c>
      <c r="C24" s="659"/>
      <c r="D24" s="659"/>
      <c r="E24" s="659"/>
      <c r="F24" s="659"/>
      <c r="G24" s="659"/>
      <c r="H24" s="659"/>
      <c r="I24" s="659"/>
      <c r="J24" s="659"/>
      <c r="K24" s="659"/>
      <c r="L24" s="659"/>
      <c r="M24" s="659"/>
      <c r="N24" s="659"/>
      <c r="O24" s="659"/>
      <c r="P24" s="659"/>
      <c r="Q24" s="660"/>
      <c r="R24" s="661">
        <v>36592</v>
      </c>
      <c r="S24" s="664"/>
      <c r="T24" s="664"/>
      <c r="U24" s="664"/>
      <c r="V24" s="664"/>
      <c r="W24" s="664"/>
      <c r="X24" s="664"/>
      <c r="Y24" s="665"/>
      <c r="Z24" s="723">
        <v>0.9</v>
      </c>
      <c r="AA24" s="723"/>
      <c r="AB24" s="723"/>
      <c r="AC24" s="723"/>
      <c r="AD24" s="724" t="s">
        <v>175</v>
      </c>
      <c r="AE24" s="724"/>
      <c r="AF24" s="724"/>
      <c r="AG24" s="724"/>
      <c r="AH24" s="724"/>
      <c r="AI24" s="724"/>
      <c r="AJ24" s="724"/>
      <c r="AK24" s="724"/>
      <c r="AL24" s="666" t="s">
        <v>130</v>
      </c>
      <c r="AM24" s="667"/>
      <c r="AN24" s="667"/>
      <c r="AO24" s="725"/>
      <c r="AP24" s="769" t="s">
        <v>294</v>
      </c>
      <c r="AQ24" s="776"/>
      <c r="AR24" s="776"/>
      <c r="AS24" s="776"/>
      <c r="AT24" s="776"/>
      <c r="AU24" s="776"/>
      <c r="AV24" s="776"/>
      <c r="AW24" s="776"/>
      <c r="AX24" s="776"/>
      <c r="AY24" s="776"/>
      <c r="AZ24" s="776"/>
      <c r="BA24" s="776"/>
      <c r="BB24" s="776"/>
      <c r="BC24" s="776"/>
      <c r="BD24" s="776"/>
      <c r="BE24" s="776"/>
      <c r="BF24" s="771"/>
      <c r="BG24" s="661" t="s">
        <v>247</v>
      </c>
      <c r="BH24" s="664"/>
      <c r="BI24" s="664"/>
      <c r="BJ24" s="664"/>
      <c r="BK24" s="664"/>
      <c r="BL24" s="664"/>
      <c r="BM24" s="664"/>
      <c r="BN24" s="665"/>
      <c r="BO24" s="723" t="s">
        <v>175</v>
      </c>
      <c r="BP24" s="723"/>
      <c r="BQ24" s="723"/>
      <c r="BR24" s="723"/>
      <c r="BS24" s="669" t="s">
        <v>130</v>
      </c>
      <c r="BT24" s="664"/>
      <c r="BU24" s="664"/>
      <c r="BV24" s="664"/>
      <c r="BW24" s="664"/>
      <c r="BX24" s="664"/>
      <c r="BY24" s="664"/>
      <c r="BZ24" s="664"/>
      <c r="CA24" s="664"/>
      <c r="CB24" s="704"/>
      <c r="CD24" s="732" t="s">
        <v>295</v>
      </c>
      <c r="CE24" s="733"/>
      <c r="CF24" s="733"/>
      <c r="CG24" s="733"/>
      <c r="CH24" s="733"/>
      <c r="CI24" s="733"/>
      <c r="CJ24" s="733"/>
      <c r="CK24" s="733"/>
      <c r="CL24" s="733"/>
      <c r="CM24" s="733"/>
      <c r="CN24" s="733"/>
      <c r="CO24" s="733"/>
      <c r="CP24" s="733"/>
      <c r="CQ24" s="734"/>
      <c r="CR24" s="726">
        <v>1371678</v>
      </c>
      <c r="CS24" s="727"/>
      <c r="CT24" s="727"/>
      <c r="CU24" s="727"/>
      <c r="CV24" s="727"/>
      <c r="CW24" s="727"/>
      <c r="CX24" s="727"/>
      <c r="CY24" s="773"/>
      <c r="CZ24" s="774">
        <v>36.200000000000003</v>
      </c>
      <c r="DA24" s="743"/>
      <c r="DB24" s="743"/>
      <c r="DC24" s="777"/>
      <c r="DD24" s="772">
        <v>1027738</v>
      </c>
      <c r="DE24" s="727"/>
      <c r="DF24" s="727"/>
      <c r="DG24" s="727"/>
      <c r="DH24" s="727"/>
      <c r="DI24" s="727"/>
      <c r="DJ24" s="727"/>
      <c r="DK24" s="773"/>
      <c r="DL24" s="772">
        <v>1026942</v>
      </c>
      <c r="DM24" s="727"/>
      <c r="DN24" s="727"/>
      <c r="DO24" s="727"/>
      <c r="DP24" s="727"/>
      <c r="DQ24" s="727"/>
      <c r="DR24" s="727"/>
      <c r="DS24" s="727"/>
      <c r="DT24" s="727"/>
      <c r="DU24" s="727"/>
      <c r="DV24" s="773"/>
      <c r="DW24" s="774">
        <v>34.5</v>
      </c>
      <c r="DX24" s="743"/>
      <c r="DY24" s="743"/>
      <c r="DZ24" s="743"/>
      <c r="EA24" s="743"/>
      <c r="EB24" s="743"/>
      <c r="EC24" s="775"/>
    </row>
    <row r="25" spans="2:133" ht="11.25" customHeight="1" x14ac:dyDescent="0.2">
      <c r="B25" s="658" t="s">
        <v>296</v>
      </c>
      <c r="C25" s="659"/>
      <c r="D25" s="659"/>
      <c r="E25" s="659"/>
      <c r="F25" s="659"/>
      <c r="G25" s="659"/>
      <c r="H25" s="659"/>
      <c r="I25" s="659"/>
      <c r="J25" s="659"/>
      <c r="K25" s="659"/>
      <c r="L25" s="659"/>
      <c r="M25" s="659"/>
      <c r="N25" s="659"/>
      <c r="O25" s="659"/>
      <c r="P25" s="659"/>
      <c r="Q25" s="660"/>
      <c r="R25" s="661">
        <v>53566</v>
      </c>
      <c r="S25" s="664"/>
      <c r="T25" s="664"/>
      <c r="U25" s="664"/>
      <c r="V25" s="664"/>
      <c r="W25" s="664"/>
      <c r="X25" s="664"/>
      <c r="Y25" s="665"/>
      <c r="Z25" s="723">
        <v>1.3</v>
      </c>
      <c r="AA25" s="723"/>
      <c r="AB25" s="723"/>
      <c r="AC25" s="723"/>
      <c r="AD25" s="724">
        <v>17191</v>
      </c>
      <c r="AE25" s="724"/>
      <c r="AF25" s="724"/>
      <c r="AG25" s="724"/>
      <c r="AH25" s="724"/>
      <c r="AI25" s="724"/>
      <c r="AJ25" s="724"/>
      <c r="AK25" s="724"/>
      <c r="AL25" s="666">
        <v>0.6</v>
      </c>
      <c r="AM25" s="667"/>
      <c r="AN25" s="667"/>
      <c r="AO25" s="725"/>
      <c r="AP25" s="769" t="s">
        <v>297</v>
      </c>
      <c r="AQ25" s="776"/>
      <c r="AR25" s="776"/>
      <c r="AS25" s="776"/>
      <c r="AT25" s="776"/>
      <c r="AU25" s="776"/>
      <c r="AV25" s="776"/>
      <c r="AW25" s="776"/>
      <c r="AX25" s="776"/>
      <c r="AY25" s="776"/>
      <c r="AZ25" s="776"/>
      <c r="BA25" s="776"/>
      <c r="BB25" s="776"/>
      <c r="BC25" s="776"/>
      <c r="BD25" s="776"/>
      <c r="BE25" s="776"/>
      <c r="BF25" s="771"/>
      <c r="BG25" s="661" t="s">
        <v>175</v>
      </c>
      <c r="BH25" s="664"/>
      <c r="BI25" s="664"/>
      <c r="BJ25" s="664"/>
      <c r="BK25" s="664"/>
      <c r="BL25" s="664"/>
      <c r="BM25" s="664"/>
      <c r="BN25" s="665"/>
      <c r="BO25" s="723" t="s">
        <v>175</v>
      </c>
      <c r="BP25" s="723"/>
      <c r="BQ25" s="723"/>
      <c r="BR25" s="723"/>
      <c r="BS25" s="669" t="s">
        <v>130</v>
      </c>
      <c r="BT25" s="664"/>
      <c r="BU25" s="664"/>
      <c r="BV25" s="664"/>
      <c r="BW25" s="664"/>
      <c r="BX25" s="664"/>
      <c r="BY25" s="664"/>
      <c r="BZ25" s="664"/>
      <c r="CA25" s="664"/>
      <c r="CB25" s="704"/>
      <c r="CD25" s="705" t="s">
        <v>298</v>
      </c>
      <c r="CE25" s="702"/>
      <c r="CF25" s="702"/>
      <c r="CG25" s="702"/>
      <c r="CH25" s="702"/>
      <c r="CI25" s="702"/>
      <c r="CJ25" s="702"/>
      <c r="CK25" s="702"/>
      <c r="CL25" s="702"/>
      <c r="CM25" s="702"/>
      <c r="CN25" s="702"/>
      <c r="CO25" s="702"/>
      <c r="CP25" s="702"/>
      <c r="CQ25" s="703"/>
      <c r="CR25" s="661">
        <v>852095</v>
      </c>
      <c r="CS25" s="662"/>
      <c r="CT25" s="662"/>
      <c r="CU25" s="662"/>
      <c r="CV25" s="662"/>
      <c r="CW25" s="662"/>
      <c r="CX25" s="662"/>
      <c r="CY25" s="663"/>
      <c r="CZ25" s="666">
        <v>22.5</v>
      </c>
      <c r="DA25" s="695"/>
      <c r="DB25" s="695"/>
      <c r="DC25" s="696"/>
      <c r="DD25" s="669">
        <v>815874</v>
      </c>
      <c r="DE25" s="662"/>
      <c r="DF25" s="662"/>
      <c r="DG25" s="662"/>
      <c r="DH25" s="662"/>
      <c r="DI25" s="662"/>
      <c r="DJ25" s="662"/>
      <c r="DK25" s="663"/>
      <c r="DL25" s="669">
        <v>815078</v>
      </c>
      <c r="DM25" s="662"/>
      <c r="DN25" s="662"/>
      <c r="DO25" s="662"/>
      <c r="DP25" s="662"/>
      <c r="DQ25" s="662"/>
      <c r="DR25" s="662"/>
      <c r="DS25" s="662"/>
      <c r="DT25" s="662"/>
      <c r="DU25" s="662"/>
      <c r="DV25" s="663"/>
      <c r="DW25" s="666">
        <v>27.4</v>
      </c>
      <c r="DX25" s="695"/>
      <c r="DY25" s="695"/>
      <c r="DZ25" s="695"/>
      <c r="EA25" s="695"/>
      <c r="EB25" s="695"/>
      <c r="EC25" s="697"/>
    </row>
    <row r="26" spans="2:133" ht="11.25" customHeight="1" x14ac:dyDescent="0.2">
      <c r="B26" s="658" t="s">
        <v>299</v>
      </c>
      <c r="C26" s="659"/>
      <c r="D26" s="659"/>
      <c r="E26" s="659"/>
      <c r="F26" s="659"/>
      <c r="G26" s="659"/>
      <c r="H26" s="659"/>
      <c r="I26" s="659"/>
      <c r="J26" s="659"/>
      <c r="K26" s="659"/>
      <c r="L26" s="659"/>
      <c r="M26" s="659"/>
      <c r="N26" s="659"/>
      <c r="O26" s="659"/>
      <c r="P26" s="659"/>
      <c r="Q26" s="660"/>
      <c r="R26" s="661">
        <v>5657</v>
      </c>
      <c r="S26" s="664"/>
      <c r="T26" s="664"/>
      <c r="U26" s="664"/>
      <c r="V26" s="664"/>
      <c r="W26" s="664"/>
      <c r="X26" s="664"/>
      <c r="Y26" s="665"/>
      <c r="Z26" s="723">
        <v>0.1</v>
      </c>
      <c r="AA26" s="723"/>
      <c r="AB26" s="723"/>
      <c r="AC26" s="723"/>
      <c r="AD26" s="724" t="s">
        <v>130</v>
      </c>
      <c r="AE26" s="724"/>
      <c r="AF26" s="724"/>
      <c r="AG26" s="724"/>
      <c r="AH26" s="724"/>
      <c r="AI26" s="724"/>
      <c r="AJ26" s="724"/>
      <c r="AK26" s="724"/>
      <c r="AL26" s="666" t="s">
        <v>130</v>
      </c>
      <c r="AM26" s="667"/>
      <c r="AN26" s="667"/>
      <c r="AO26" s="725"/>
      <c r="AP26" s="769" t="s">
        <v>300</v>
      </c>
      <c r="AQ26" s="770"/>
      <c r="AR26" s="770"/>
      <c r="AS26" s="770"/>
      <c r="AT26" s="770"/>
      <c r="AU26" s="770"/>
      <c r="AV26" s="770"/>
      <c r="AW26" s="770"/>
      <c r="AX26" s="770"/>
      <c r="AY26" s="770"/>
      <c r="AZ26" s="770"/>
      <c r="BA26" s="770"/>
      <c r="BB26" s="770"/>
      <c r="BC26" s="770"/>
      <c r="BD26" s="770"/>
      <c r="BE26" s="770"/>
      <c r="BF26" s="771"/>
      <c r="BG26" s="661" t="s">
        <v>130</v>
      </c>
      <c r="BH26" s="664"/>
      <c r="BI26" s="664"/>
      <c r="BJ26" s="664"/>
      <c r="BK26" s="664"/>
      <c r="BL26" s="664"/>
      <c r="BM26" s="664"/>
      <c r="BN26" s="665"/>
      <c r="BO26" s="723" t="s">
        <v>175</v>
      </c>
      <c r="BP26" s="723"/>
      <c r="BQ26" s="723"/>
      <c r="BR26" s="723"/>
      <c r="BS26" s="669" t="s">
        <v>247</v>
      </c>
      <c r="BT26" s="664"/>
      <c r="BU26" s="664"/>
      <c r="BV26" s="664"/>
      <c r="BW26" s="664"/>
      <c r="BX26" s="664"/>
      <c r="BY26" s="664"/>
      <c r="BZ26" s="664"/>
      <c r="CA26" s="664"/>
      <c r="CB26" s="704"/>
      <c r="CD26" s="705" t="s">
        <v>301</v>
      </c>
      <c r="CE26" s="702"/>
      <c r="CF26" s="702"/>
      <c r="CG26" s="702"/>
      <c r="CH26" s="702"/>
      <c r="CI26" s="702"/>
      <c r="CJ26" s="702"/>
      <c r="CK26" s="702"/>
      <c r="CL26" s="702"/>
      <c r="CM26" s="702"/>
      <c r="CN26" s="702"/>
      <c r="CO26" s="702"/>
      <c r="CP26" s="702"/>
      <c r="CQ26" s="703"/>
      <c r="CR26" s="661">
        <v>524616</v>
      </c>
      <c r="CS26" s="664"/>
      <c r="CT26" s="664"/>
      <c r="CU26" s="664"/>
      <c r="CV26" s="664"/>
      <c r="CW26" s="664"/>
      <c r="CX26" s="664"/>
      <c r="CY26" s="665"/>
      <c r="CZ26" s="666">
        <v>13.9</v>
      </c>
      <c r="DA26" s="695"/>
      <c r="DB26" s="695"/>
      <c r="DC26" s="696"/>
      <c r="DD26" s="669">
        <v>490470</v>
      </c>
      <c r="DE26" s="664"/>
      <c r="DF26" s="664"/>
      <c r="DG26" s="664"/>
      <c r="DH26" s="664"/>
      <c r="DI26" s="664"/>
      <c r="DJ26" s="664"/>
      <c r="DK26" s="665"/>
      <c r="DL26" s="669" t="s">
        <v>247</v>
      </c>
      <c r="DM26" s="664"/>
      <c r="DN26" s="664"/>
      <c r="DO26" s="664"/>
      <c r="DP26" s="664"/>
      <c r="DQ26" s="664"/>
      <c r="DR26" s="664"/>
      <c r="DS26" s="664"/>
      <c r="DT26" s="664"/>
      <c r="DU26" s="664"/>
      <c r="DV26" s="665"/>
      <c r="DW26" s="666" t="s">
        <v>130</v>
      </c>
      <c r="DX26" s="695"/>
      <c r="DY26" s="695"/>
      <c r="DZ26" s="695"/>
      <c r="EA26" s="695"/>
      <c r="EB26" s="695"/>
      <c r="EC26" s="697"/>
    </row>
    <row r="27" spans="2:133" ht="11.25" customHeight="1" x14ac:dyDescent="0.2">
      <c r="B27" s="658" t="s">
        <v>302</v>
      </c>
      <c r="C27" s="659"/>
      <c r="D27" s="659"/>
      <c r="E27" s="659"/>
      <c r="F27" s="659"/>
      <c r="G27" s="659"/>
      <c r="H27" s="659"/>
      <c r="I27" s="659"/>
      <c r="J27" s="659"/>
      <c r="K27" s="659"/>
      <c r="L27" s="659"/>
      <c r="M27" s="659"/>
      <c r="N27" s="659"/>
      <c r="O27" s="659"/>
      <c r="P27" s="659"/>
      <c r="Q27" s="660"/>
      <c r="R27" s="661">
        <v>271730</v>
      </c>
      <c r="S27" s="664"/>
      <c r="T27" s="664"/>
      <c r="U27" s="664"/>
      <c r="V27" s="664"/>
      <c r="W27" s="664"/>
      <c r="X27" s="664"/>
      <c r="Y27" s="665"/>
      <c r="Z27" s="723">
        <v>6.7</v>
      </c>
      <c r="AA27" s="723"/>
      <c r="AB27" s="723"/>
      <c r="AC27" s="723"/>
      <c r="AD27" s="724" t="s">
        <v>130</v>
      </c>
      <c r="AE27" s="724"/>
      <c r="AF27" s="724"/>
      <c r="AG27" s="724"/>
      <c r="AH27" s="724"/>
      <c r="AI27" s="724"/>
      <c r="AJ27" s="724"/>
      <c r="AK27" s="724"/>
      <c r="AL27" s="666" t="s">
        <v>130</v>
      </c>
      <c r="AM27" s="667"/>
      <c r="AN27" s="667"/>
      <c r="AO27" s="725"/>
      <c r="AP27" s="658" t="s">
        <v>303</v>
      </c>
      <c r="AQ27" s="659"/>
      <c r="AR27" s="659"/>
      <c r="AS27" s="659"/>
      <c r="AT27" s="659"/>
      <c r="AU27" s="659"/>
      <c r="AV27" s="659"/>
      <c r="AW27" s="659"/>
      <c r="AX27" s="659"/>
      <c r="AY27" s="659"/>
      <c r="AZ27" s="659"/>
      <c r="BA27" s="659"/>
      <c r="BB27" s="659"/>
      <c r="BC27" s="659"/>
      <c r="BD27" s="659"/>
      <c r="BE27" s="659"/>
      <c r="BF27" s="660"/>
      <c r="BG27" s="661">
        <v>2624983</v>
      </c>
      <c r="BH27" s="664"/>
      <c r="BI27" s="664"/>
      <c r="BJ27" s="664"/>
      <c r="BK27" s="664"/>
      <c r="BL27" s="664"/>
      <c r="BM27" s="664"/>
      <c r="BN27" s="665"/>
      <c r="BO27" s="723">
        <v>100</v>
      </c>
      <c r="BP27" s="723"/>
      <c r="BQ27" s="723"/>
      <c r="BR27" s="723"/>
      <c r="BS27" s="669">
        <v>80846</v>
      </c>
      <c r="BT27" s="664"/>
      <c r="BU27" s="664"/>
      <c r="BV27" s="664"/>
      <c r="BW27" s="664"/>
      <c r="BX27" s="664"/>
      <c r="BY27" s="664"/>
      <c r="BZ27" s="664"/>
      <c r="CA27" s="664"/>
      <c r="CB27" s="704"/>
      <c r="CD27" s="705" t="s">
        <v>304</v>
      </c>
      <c r="CE27" s="702"/>
      <c r="CF27" s="702"/>
      <c r="CG27" s="702"/>
      <c r="CH27" s="702"/>
      <c r="CI27" s="702"/>
      <c r="CJ27" s="702"/>
      <c r="CK27" s="702"/>
      <c r="CL27" s="702"/>
      <c r="CM27" s="702"/>
      <c r="CN27" s="702"/>
      <c r="CO27" s="702"/>
      <c r="CP27" s="702"/>
      <c r="CQ27" s="703"/>
      <c r="CR27" s="661">
        <v>447795</v>
      </c>
      <c r="CS27" s="662"/>
      <c r="CT27" s="662"/>
      <c r="CU27" s="662"/>
      <c r="CV27" s="662"/>
      <c r="CW27" s="662"/>
      <c r="CX27" s="662"/>
      <c r="CY27" s="663"/>
      <c r="CZ27" s="666">
        <v>11.8</v>
      </c>
      <c r="DA27" s="695"/>
      <c r="DB27" s="695"/>
      <c r="DC27" s="696"/>
      <c r="DD27" s="669">
        <v>140076</v>
      </c>
      <c r="DE27" s="662"/>
      <c r="DF27" s="662"/>
      <c r="DG27" s="662"/>
      <c r="DH27" s="662"/>
      <c r="DI27" s="662"/>
      <c r="DJ27" s="662"/>
      <c r="DK27" s="663"/>
      <c r="DL27" s="669">
        <v>140076</v>
      </c>
      <c r="DM27" s="662"/>
      <c r="DN27" s="662"/>
      <c r="DO27" s="662"/>
      <c r="DP27" s="662"/>
      <c r="DQ27" s="662"/>
      <c r="DR27" s="662"/>
      <c r="DS27" s="662"/>
      <c r="DT27" s="662"/>
      <c r="DU27" s="662"/>
      <c r="DV27" s="663"/>
      <c r="DW27" s="666">
        <v>4.7</v>
      </c>
      <c r="DX27" s="695"/>
      <c r="DY27" s="695"/>
      <c r="DZ27" s="695"/>
      <c r="EA27" s="695"/>
      <c r="EB27" s="695"/>
      <c r="EC27" s="697"/>
    </row>
    <row r="28" spans="2:133" ht="11.25" customHeight="1" x14ac:dyDescent="0.2">
      <c r="B28" s="766" t="s">
        <v>305</v>
      </c>
      <c r="C28" s="767"/>
      <c r="D28" s="767"/>
      <c r="E28" s="767"/>
      <c r="F28" s="767"/>
      <c r="G28" s="767"/>
      <c r="H28" s="767"/>
      <c r="I28" s="767"/>
      <c r="J28" s="767"/>
      <c r="K28" s="767"/>
      <c r="L28" s="767"/>
      <c r="M28" s="767"/>
      <c r="N28" s="767"/>
      <c r="O28" s="767"/>
      <c r="P28" s="767"/>
      <c r="Q28" s="768"/>
      <c r="R28" s="661" t="s">
        <v>175</v>
      </c>
      <c r="S28" s="664"/>
      <c r="T28" s="664"/>
      <c r="U28" s="664"/>
      <c r="V28" s="664"/>
      <c r="W28" s="664"/>
      <c r="X28" s="664"/>
      <c r="Y28" s="665"/>
      <c r="Z28" s="723" t="s">
        <v>247</v>
      </c>
      <c r="AA28" s="723"/>
      <c r="AB28" s="723"/>
      <c r="AC28" s="723"/>
      <c r="AD28" s="724" t="s">
        <v>247</v>
      </c>
      <c r="AE28" s="724"/>
      <c r="AF28" s="724"/>
      <c r="AG28" s="724"/>
      <c r="AH28" s="724"/>
      <c r="AI28" s="724"/>
      <c r="AJ28" s="724"/>
      <c r="AK28" s="724"/>
      <c r="AL28" s="666" t="s">
        <v>130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306</v>
      </c>
      <c r="CE28" s="702"/>
      <c r="CF28" s="702"/>
      <c r="CG28" s="702"/>
      <c r="CH28" s="702"/>
      <c r="CI28" s="702"/>
      <c r="CJ28" s="702"/>
      <c r="CK28" s="702"/>
      <c r="CL28" s="702"/>
      <c r="CM28" s="702"/>
      <c r="CN28" s="702"/>
      <c r="CO28" s="702"/>
      <c r="CP28" s="702"/>
      <c r="CQ28" s="703"/>
      <c r="CR28" s="661">
        <v>71788</v>
      </c>
      <c r="CS28" s="664"/>
      <c r="CT28" s="664"/>
      <c r="CU28" s="664"/>
      <c r="CV28" s="664"/>
      <c r="CW28" s="664"/>
      <c r="CX28" s="664"/>
      <c r="CY28" s="665"/>
      <c r="CZ28" s="666">
        <v>1.9</v>
      </c>
      <c r="DA28" s="695"/>
      <c r="DB28" s="695"/>
      <c r="DC28" s="696"/>
      <c r="DD28" s="669">
        <v>71788</v>
      </c>
      <c r="DE28" s="664"/>
      <c r="DF28" s="664"/>
      <c r="DG28" s="664"/>
      <c r="DH28" s="664"/>
      <c r="DI28" s="664"/>
      <c r="DJ28" s="664"/>
      <c r="DK28" s="665"/>
      <c r="DL28" s="669">
        <v>71788</v>
      </c>
      <c r="DM28" s="664"/>
      <c r="DN28" s="664"/>
      <c r="DO28" s="664"/>
      <c r="DP28" s="664"/>
      <c r="DQ28" s="664"/>
      <c r="DR28" s="664"/>
      <c r="DS28" s="664"/>
      <c r="DT28" s="664"/>
      <c r="DU28" s="664"/>
      <c r="DV28" s="665"/>
      <c r="DW28" s="666">
        <v>2.4</v>
      </c>
      <c r="DX28" s="695"/>
      <c r="DY28" s="695"/>
      <c r="DZ28" s="695"/>
      <c r="EA28" s="695"/>
      <c r="EB28" s="695"/>
      <c r="EC28" s="697"/>
    </row>
    <row r="29" spans="2:133" ht="11.25" customHeight="1" x14ac:dyDescent="0.2">
      <c r="B29" s="658" t="s">
        <v>307</v>
      </c>
      <c r="C29" s="659"/>
      <c r="D29" s="659"/>
      <c r="E29" s="659"/>
      <c r="F29" s="659"/>
      <c r="G29" s="659"/>
      <c r="H29" s="659"/>
      <c r="I29" s="659"/>
      <c r="J29" s="659"/>
      <c r="K29" s="659"/>
      <c r="L29" s="659"/>
      <c r="M29" s="659"/>
      <c r="N29" s="659"/>
      <c r="O29" s="659"/>
      <c r="P29" s="659"/>
      <c r="Q29" s="660"/>
      <c r="R29" s="661">
        <v>245877</v>
      </c>
      <c r="S29" s="664"/>
      <c r="T29" s="664"/>
      <c r="U29" s="664"/>
      <c r="V29" s="664"/>
      <c r="W29" s="664"/>
      <c r="X29" s="664"/>
      <c r="Y29" s="665"/>
      <c r="Z29" s="723">
        <v>6.1</v>
      </c>
      <c r="AA29" s="723"/>
      <c r="AB29" s="723"/>
      <c r="AC29" s="723"/>
      <c r="AD29" s="724" t="s">
        <v>130</v>
      </c>
      <c r="AE29" s="724"/>
      <c r="AF29" s="724"/>
      <c r="AG29" s="724"/>
      <c r="AH29" s="724"/>
      <c r="AI29" s="724"/>
      <c r="AJ29" s="724"/>
      <c r="AK29" s="724"/>
      <c r="AL29" s="666" t="s">
        <v>130</v>
      </c>
      <c r="AM29" s="667"/>
      <c r="AN29" s="667"/>
      <c r="AO29" s="725"/>
      <c r="AP29" s="735" t="s">
        <v>225</v>
      </c>
      <c r="AQ29" s="736"/>
      <c r="AR29" s="736"/>
      <c r="AS29" s="736"/>
      <c r="AT29" s="736"/>
      <c r="AU29" s="736"/>
      <c r="AV29" s="736"/>
      <c r="AW29" s="736"/>
      <c r="AX29" s="736"/>
      <c r="AY29" s="736"/>
      <c r="AZ29" s="736"/>
      <c r="BA29" s="736"/>
      <c r="BB29" s="736"/>
      <c r="BC29" s="736"/>
      <c r="BD29" s="736"/>
      <c r="BE29" s="736"/>
      <c r="BF29" s="737"/>
      <c r="BG29" s="735" t="s">
        <v>308</v>
      </c>
      <c r="BH29" s="763"/>
      <c r="BI29" s="763"/>
      <c r="BJ29" s="763"/>
      <c r="BK29" s="763"/>
      <c r="BL29" s="763"/>
      <c r="BM29" s="763"/>
      <c r="BN29" s="763"/>
      <c r="BO29" s="763"/>
      <c r="BP29" s="763"/>
      <c r="BQ29" s="764"/>
      <c r="BR29" s="735" t="s">
        <v>309</v>
      </c>
      <c r="BS29" s="763"/>
      <c r="BT29" s="763"/>
      <c r="BU29" s="763"/>
      <c r="BV29" s="763"/>
      <c r="BW29" s="763"/>
      <c r="BX29" s="763"/>
      <c r="BY29" s="763"/>
      <c r="BZ29" s="763"/>
      <c r="CA29" s="763"/>
      <c r="CB29" s="764"/>
      <c r="CD29" s="745" t="s">
        <v>310</v>
      </c>
      <c r="CE29" s="746"/>
      <c r="CF29" s="705" t="s">
        <v>311</v>
      </c>
      <c r="CG29" s="702"/>
      <c r="CH29" s="702"/>
      <c r="CI29" s="702"/>
      <c r="CJ29" s="702"/>
      <c r="CK29" s="702"/>
      <c r="CL29" s="702"/>
      <c r="CM29" s="702"/>
      <c r="CN29" s="702"/>
      <c r="CO29" s="702"/>
      <c r="CP29" s="702"/>
      <c r="CQ29" s="703"/>
      <c r="CR29" s="661">
        <v>71788</v>
      </c>
      <c r="CS29" s="662"/>
      <c r="CT29" s="662"/>
      <c r="CU29" s="662"/>
      <c r="CV29" s="662"/>
      <c r="CW29" s="662"/>
      <c r="CX29" s="662"/>
      <c r="CY29" s="663"/>
      <c r="CZ29" s="666">
        <v>1.9</v>
      </c>
      <c r="DA29" s="695"/>
      <c r="DB29" s="695"/>
      <c r="DC29" s="696"/>
      <c r="DD29" s="669">
        <v>71788</v>
      </c>
      <c r="DE29" s="662"/>
      <c r="DF29" s="662"/>
      <c r="DG29" s="662"/>
      <c r="DH29" s="662"/>
      <c r="DI29" s="662"/>
      <c r="DJ29" s="662"/>
      <c r="DK29" s="663"/>
      <c r="DL29" s="669">
        <v>71788</v>
      </c>
      <c r="DM29" s="662"/>
      <c r="DN29" s="662"/>
      <c r="DO29" s="662"/>
      <c r="DP29" s="662"/>
      <c r="DQ29" s="662"/>
      <c r="DR29" s="662"/>
      <c r="DS29" s="662"/>
      <c r="DT29" s="662"/>
      <c r="DU29" s="662"/>
      <c r="DV29" s="663"/>
      <c r="DW29" s="666">
        <v>2.4</v>
      </c>
      <c r="DX29" s="695"/>
      <c r="DY29" s="695"/>
      <c r="DZ29" s="695"/>
      <c r="EA29" s="695"/>
      <c r="EB29" s="695"/>
      <c r="EC29" s="697"/>
    </row>
    <row r="30" spans="2:133" ht="11.25" customHeight="1" x14ac:dyDescent="0.2">
      <c r="B30" s="658" t="s">
        <v>312</v>
      </c>
      <c r="C30" s="659"/>
      <c r="D30" s="659"/>
      <c r="E30" s="659"/>
      <c r="F30" s="659"/>
      <c r="G30" s="659"/>
      <c r="H30" s="659"/>
      <c r="I30" s="659"/>
      <c r="J30" s="659"/>
      <c r="K30" s="659"/>
      <c r="L30" s="659"/>
      <c r="M30" s="659"/>
      <c r="N30" s="659"/>
      <c r="O30" s="659"/>
      <c r="P30" s="659"/>
      <c r="Q30" s="660"/>
      <c r="R30" s="661">
        <v>7584</v>
      </c>
      <c r="S30" s="664"/>
      <c r="T30" s="664"/>
      <c r="U30" s="664"/>
      <c r="V30" s="664"/>
      <c r="W30" s="664"/>
      <c r="X30" s="664"/>
      <c r="Y30" s="665"/>
      <c r="Z30" s="723">
        <v>0.2</v>
      </c>
      <c r="AA30" s="723"/>
      <c r="AB30" s="723"/>
      <c r="AC30" s="723"/>
      <c r="AD30" s="724" t="s">
        <v>175</v>
      </c>
      <c r="AE30" s="724"/>
      <c r="AF30" s="724"/>
      <c r="AG30" s="724"/>
      <c r="AH30" s="724"/>
      <c r="AI30" s="724"/>
      <c r="AJ30" s="724"/>
      <c r="AK30" s="724"/>
      <c r="AL30" s="666" t="s">
        <v>130</v>
      </c>
      <c r="AM30" s="667"/>
      <c r="AN30" s="667"/>
      <c r="AO30" s="725"/>
      <c r="AP30" s="751" t="s">
        <v>313</v>
      </c>
      <c r="AQ30" s="752"/>
      <c r="AR30" s="752"/>
      <c r="AS30" s="752"/>
      <c r="AT30" s="757" t="s">
        <v>314</v>
      </c>
      <c r="AU30" s="230"/>
      <c r="AV30" s="230"/>
      <c r="AW30" s="230"/>
      <c r="AX30" s="760" t="s">
        <v>190</v>
      </c>
      <c r="AY30" s="761"/>
      <c r="AZ30" s="761"/>
      <c r="BA30" s="761"/>
      <c r="BB30" s="761"/>
      <c r="BC30" s="761"/>
      <c r="BD30" s="761"/>
      <c r="BE30" s="761"/>
      <c r="BF30" s="762"/>
      <c r="BG30" s="741">
        <v>99.4</v>
      </c>
      <c r="BH30" s="742"/>
      <c r="BI30" s="742"/>
      <c r="BJ30" s="742"/>
      <c r="BK30" s="742"/>
      <c r="BL30" s="742"/>
      <c r="BM30" s="743">
        <v>98.5</v>
      </c>
      <c r="BN30" s="742"/>
      <c r="BO30" s="742"/>
      <c r="BP30" s="742"/>
      <c r="BQ30" s="744"/>
      <c r="BR30" s="741">
        <v>99.5</v>
      </c>
      <c r="BS30" s="742"/>
      <c r="BT30" s="742"/>
      <c r="BU30" s="742"/>
      <c r="BV30" s="742"/>
      <c r="BW30" s="742"/>
      <c r="BX30" s="743">
        <v>98.7</v>
      </c>
      <c r="BY30" s="742"/>
      <c r="BZ30" s="742"/>
      <c r="CA30" s="742"/>
      <c r="CB30" s="744"/>
      <c r="CD30" s="747"/>
      <c r="CE30" s="748"/>
      <c r="CF30" s="705" t="s">
        <v>315</v>
      </c>
      <c r="CG30" s="702"/>
      <c r="CH30" s="702"/>
      <c r="CI30" s="702"/>
      <c r="CJ30" s="702"/>
      <c r="CK30" s="702"/>
      <c r="CL30" s="702"/>
      <c r="CM30" s="702"/>
      <c r="CN30" s="702"/>
      <c r="CO30" s="702"/>
      <c r="CP30" s="702"/>
      <c r="CQ30" s="703"/>
      <c r="CR30" s="661">
        <v>67486</v>
      </c>
      <c r="CS30" s="664"/>
      <c r="CT30" s="664"/>
      <c r="CU30" s="664"/>
      <c r="CV30" s="664"/>
      <c r="CW30" s="664"/>
      <c r="CX30" s="664"/>
      <c r="CY30" s="665"/>
      <c r="CZ30" s="666">
        <v>1.8</v>
      </c>
      <c r="DA30" s="695"/>
      <c r="DB30" s="695"/>
      <c r="DC30" s="696"/>
      <c r="DD30" s="669">
        <v>67486</v>
      </c>
      <c r="DE30" s="664"/>
      <c r="DF30" s="664"/>
      <c r="DG30" s="664"/>
      <c r="DH30" s="664"/>
      <c r="DI30" s="664"/>
      <c r="DJ30" s="664"/>
      <c r="DK30" s="665"/>
      <c r="DL30" s="669">
        <v>67486</v>
      </c>
      <c r="DM30" s="664"/>
      <c r="DN30" s="664"/>
      <c r="DO30" s="664"/>
      <c r="DP30" s="664"/>
      <c r="DQ30" s="664"/>
      <c r="DR30" s="664"/>
      <c r="DS30" s="664"/>
      <c r="DT30" s="664"/>
      <c r="DU30" s="664"/>
      <c r="DV30" s="665"/>
      <c r="DW30" s="666">
        <v>2.2999999999999998</v>
      </c>
      <c r="DX30" s="695"/>
      <c r="DY30" s="695"/>
      <c r="DZ30" s="695"/>
      <c r="EA30" s="695"/>
      <c r="EB30" s="695"/>
      <c r="EC30" s="697"/>
    </row>
    <row r="31" spans="2:133" ht="11.25" customHeight="1" x14ac:dyDescent="0.2">
      <c r="B31" s="658" t="s">
        <v>316</v>
      </c>
      <c r="C31" s="659"/>
      <c r="D31" s="659"/>
      <c r="E31" s="659"/>
      <c r="F31" s="659"/>
      <c r="G31" s="659"/>
      <c r="H31" s="659"/>
      <c r="I31" s="659"/>
      <c r="J31" s="659"/>
      <c r="K31" s="659"/>
      <c r="L31" s="659"/>
      <c r="M31" s="659"/>
      <c r="N31" s="659"/>
      <c r="O31" s="659"/>
      <c r="P31" s="659"/>
      <c r="Q31" s="660"/>
      <c r="R31" s="661">
        <v>85239</v>
      </c>
      <c r="S31" s="664"/>
      <c r="T31" s="664"/>
      <c r="U31" s="664"/>
      <c r="V31" s="664"/>
      <c r="W31" s="664"/>
      <c r="X31" s="664"/>
      <c r="Y31" s="665"/>
      <c r="Z31" s="723">
        <v>2.1</v>
      </c>
      <c r="AA31" s="723"/>
      <c r="AB31" s="723"/>
      <c r="AC31" s="723"/>
      <c r="AD31" s="724" t="s">
        <v>130</v>
      </c>
      <c r="AE31" s="724"/>
      <c r="AF31" s="724"/>
      <c r="AG31" s="724"/>
      <c r="AH31" s="724"/>
      <c r="AI31" s="724"/>
      <c r="AJ31" s="724"/>
      <c r="AK31" s="724"/>
      <c r="AL31" s="666" t="s">
        <v>130</v>
      </c>
      <c r="AM31" s="667"/>
      <c r="AN31" s="667"/>
      <c r="AO31" s="725"/>
      <c r="AP31" s="753"/>
      <c r="AQ31" s="754"/>
      <c r="AR31" s="754"/>
      <c r="AS31" s="754"/>
      <c r="AT31" s="758"/>
      <c r="AU31" s="229" t="s">
        <v>317</v>
      </c>
      <c r="AV31" s="229"/>
      <c r="AW31" s="229"/>
      <c r="AX31" s="658" t="s">
        <v>318</v>
      </c>
      <c r="AY31" s="659"/>
      <c r="AZ31" s="659"/>
      <c r="BA31" s="659"/>
      <c r="BB31" s="659"/>
      <c r="BC31" s="659"/>
      <c r="BD31" s="659"/>
      <c r="BE31" s="659"/>
      <c r="BF31" s="660"/>
      <c r="BG31" s="739">
        <v>99.4</v>
      </c>
      <c r="BH31" s="662"/>
      <c r="BI31" s="662"/>
      <c r="BJ31" s="662"/>
      <c r="BK31" s="662"/>
      <c r="BL31" s="662"/>
      <c r="BM31" s="667">
        <v>98.5</v>
      </c>
      <c r="BN31" s="740"/>
      <c r="BO31" s="740"/>
      <c r="BP31" s="740"/>
      <c r="BQ31" s="701"/>
      <c r="BR31" s="739">
        <v>99.6</v>
      </c>
      <c r="BS31" s="662"/>
      <c r="BT31" s="662"/>
      <c r="BU31" s="662"/>
      <c r="BV31" s="662"/>
      <c r="BW31" s="662"/>
      <c r="BX31" s="667">
        <v>98.5</v>
      </c>
      <c r="BY31" s="740"/>
      <c r="BZ31" s="740"/>
      <c r="CA31" s="740"/>
      <c r="CB31" s="701"/>
      <c r="CD31" s="747"/>
      <c r="CE31" s="748"/>
      <c r="CF31" s="705" t="s">
        <v>319</v>
      </c>
      <c r="CG31" s="702"/>
      <c r="CH31" s="702"/>
      <c r="CI31" s="702"/>
      <c r="CJ31" s="702"/>
      <c r="CK31" s="702"/>
      <c r="CL31" s="702"/>
      <c r="CM31" s="702"/>
      <c r="CN31" s="702"/>
      <c r="CO31" s="702"/>
      <c r="CP31" s="702"/>
      <c r="CQ31" s="703"/>
      <c r="CR31" s="661">
        <v>4302</v>
      </c>
      <c r="CS31" s="662"/>
      <c r="CT31" s="662"/>
      <c r="CU31" s="662"/>
      <c r="CV31" s="662"/>
      <c r="CW31" s="662"/>
      <c r="CX31" s="662"/>
      <c r="CY31" s="663"/>
      <c r="CZ31" s="666">
        <v>0.1</v>
      </c>
      <c r="DA31" s="695"/>
      <c r="DB31" s="695"/>
      <c r="DC31" s="696"/>
      <c r="DD31" s="669">
        <v>4302</v>
      </c>
      <c r="DE31" s="662"/>
      <c r="DF31" s="662"/>
      <c r="DG31" s="662"/>
      <c r="DH31" s="662"/>
      <c r="DI31" s="662"/>
      <c r="DJ31" s="662"/>
      <c r="DK31" s="663"/>
      <c r="DL31" s="669">
        <v>4302</v>
      </c>
      <c r="DM31" s="662"/>
      <c r="DN31" s="662"/>
      <c r="DO31" s="662"/>
      <c r="DP31" s="662"/>
      <c r="DQ31" s="662"/>
      <c r="DR31" s="662"/>
      <c r="DS31" s="662"/>
      <c r="DT31" s="662"/>
      <c r="DU31" s="662"/>
      <c r="DV31" s="663"/>
      <c r="DW31" s="666">
        <v>0.1</v>
      </c>
      <c r="DX31" s="695"/>
      <c r="DY31" s="695"/>
      <c r="DZ31" s="695"/>
      <c r="EA31" s="695"/>
      <c r="EB31" s="695"/>
      <c r="EC31" s="697"/>
    </row>
    <row r="32" spans="2:133" ht="11.25" customHeight="1" x14ac:dyDescent="0.2">
      <c r="B32" s="658" t="s">
        <v>320</v>
      </c>
      <c r="C32" s="659"/>
      <c r="D32" s="659"/>
      <c r="E32" s="659"/>
      <c r="F32" s="659"/>
      <c r="G32" s="659"/>
      <c r="H32" s="659"/>
      <c r="I32" s="659"/>
      <c r="J32" s="659"/>
      <c r="K32" s="659"/>
      <c r="L32" s="659"/>
      <c r="M32" s="659"/>
      <c r="N32" s="659"/>
      <c r="O32" s="659"/>
      <c r="P32" s="659"/>
      <c r="Q32" s="660"/>
      <c r="R32" s="661" t="s">
        <v>247</v>
      </c>
      <c r="S32" s="664"/>
      <c r="T32" s="664"/>
      <c r="U32" s="664"/>
      <c r="V32" s="664"/>
      <c r="W32" s="664"/>
      <c r="X32" s="664"/>
      <c r="Y32" s="665"/>
      <c r="Z32" s="723" t="s">
        <v>270</v>
      </c>
      <c r="AA32" s="723"/>
      <c r="AB32" s="723"/>
      <c r="AC32" s="723"/>
      <c r="AD32" s="724" t="s">
        <v>130</v>
      </c>
      <c r="AE32" s="724"/>
      <c r="AF32" s="724"/>
      <c r="AG32" s="724"/>
      <c r="AH32" s="724"/>
      <c r="AI32" s="724"/>
      <c r="AJ32" s="724"/>
      <c r="AK32" s="724"/>
      <c r="AL32" s="666" t="s">
        <v>130</v>
      </c>
      <c r="AM32" s="667"/>
      <c r="AN32" s="667"/>
      <c r="AO32" s="725"/>
      <c r="AP32" s="755"/>
      <c r="AQ32" s="756"/>
      <c r="AR32" s="756"/>
      <c r="AS32" s="756"/>
      <c r="AT32" s="759"/>
      <c r="AU32" s="231"/>
      <c r="AV32" s="231"/>
      <c r="AW32" s="231"/>
      <c r="AX32" s="673" t="s">
        <v>321</v>
      </c>
      <c r="AY32" s="674"/>
      <c r="AZ32" s="674"/>
      <c r="BA32" s="674"/>
      <c r="BB32" s="674"/>
      <c r="BC32" s="674"/>
      <c r="BD32" s="674"/>
      <c r="BE32" s="674"/>
      <c r="BF32" s="675"/>
      <c r="BG32" s="738">
        <v>99.4</v>
      </c>
      <c r="BH32" s="677"/>
      <c r="BI32" s="677"/>
      <c r="BJ32" s="677"/>
      <c r="BK32" s="677"/>
      <c r="BL32" s="677"/>
      <c r="BM32" s="721">
        <v>98.5</v>
      </c>
      <c r="BN32" s="677"/>
      <c r="BO32" s="677"/>
      <c r="BP32" s="677"/>
      <c r="BQ32" s="714"/>
      <c r="BR32" s="738">
        <v>99.5</v>
      </c>
      <c r="BS32" s="677"/>
      <c r="BT32" s="677"/>
      <c r="BU32" s="677"/>
      <c r="BV32" s="677"/>
      <c r="BW32" s="677"/>
      <c r="BX32" s="721">
        <v>98.7</v>
      </c>
      <c r="BY32" s="677"/>
      <c r="BZ32" s="677"/>
      <c r="CA32" s="677"/>
      <c r="CB32" s="714"/>
      <c r="CD32" s="749"/>
      <c r="CE32" s="750"/>
      <c r="CF32" s="705" t="s">
        <v>322</v>
      </c>
      <c r="CG32" s="702"/>
      <c r="CH32" s="702"/>
      <c r="CI32" s="702"/>
      <c r="CJ32" s="702"/>
      <c r="CK32" s="702"/>
      <c r="CL32" s="702"/>
      <c r="CM32" s="702"/>
      <c r="CN32" s="702"/>
      <c r="CO32" s="702"/>
      <c r="CP32" s="702"/>
      <c r="CQ32" s="703"/>
      <c r="CR32" s="661" t="s">
        <v>247</v>
      </c>
      <c r="CS32" s="664"/>
      <c r="CT32" s="664"/>
      <c r="CU32" s="664"/>
      <c r="CV32" s="664"/>
      <c r="CW32" s="664"/>
      <c r="CX32" s="664"/>
      <c r="CY32" s="665"/>
      <c r="CZ32" s="666" t="s">
        <v>130</v>
      </c>
      <c r="DA32" s="695"/>
      <c r="DB32" s="695"/>
      <c r="DC32" s="696"/>
      <c r="DD32" s="669" t="s">
        <v>130</v>
      </c>
      <c r="DE32" s="664"/>
      <c r="DF32" s="664"/>
      <c r="DG32" s="664"/>
      <c r="DH32" s="664"/>
      <c r="DI32" s="664"/>
      <c r="DJ32" s="664"/>
      <c r="DK32" s="665"/>
      <c r="DL32" s="669" t="s">
        <v>247</v>
      </c>
      <c r="DM32" s="664"/>
      <c r="DN32" s="664"/>
      <c r="DO32" s="664"/>
      <c r="DP32" s="664"/>
      <c r="DQ32" s="664"/>
      <c r="DR32" s="664"/>
      <c r="DS32" s="664"/>
      <c r="DT32" s="664"/>
      <c r="DU32" s="664"/>
      <c r="DV32" s="665"/>
      <c r="DW32" s="666" t="s">
        <v>247</v>
      </c>
      <c r="DX32" s="695"/>
      <c r="DY32" s="695"/>
      <c r="DZ32" s="695"/>
      <c r="EA32" s="695"/>
      <c r="EB32" s="695"/>
      <c r="EC32" s="697"/>
    </row>
    <row r="33" spans="2:133" ht="11.25" customHeight="1" x14ac:dyDescent="0.2">
      <c r="B33" s="658" t="s">
        <v>323</v>
      </c>
      <c r="C33" s="659"/>
      <c r="D33" s="659"/>
      <c r="E33" s="659"/>
      <c r="F33" s="659"/>
      <c r="G33" s="659"/>
      <c r="H33" s="659"/>
      <c r="I33" s="659"/>
      <c r="J33" s="659"/>
      <c r="K33" s="659"/>
      <c r="L33" s="659"/>
      <c r="M33" s="659"/>
      <c r="N33" s="659"/>
      <c r="O33" s="659"/>
      <c r="P33" s="659"/>
      <c r="Q33" s="660"/>
      <c r="R33" s="661">
        <v>191364</v>
      </c>
      <c r="S33" s="664"/>
      <c r="T33" s="664"/>
      <c r="U33" s="664"/>
      <c r="V33" s="664"/>
      <c r="W33" s="664"/>
      <c r="X33" s="664"/>
      <c r="Y33" s="665"/>
      <c r="Z33" s="723">
        <v>4.7</v>
      </c>
      <c r="AA33" s="723"/>
      <c r="AB33" s="723"/>
      <c r="AC33" s="723"/>
      <c r="AD33" s="724" t="s">
        <v>270</v>
      </c>
      <c r="AE33" s="724"/>
      <c r="AF33" s="724"/>
      <c r="AG33" s="724"/>
      <c r="AH33" s="724"/>
      <c r="AI33" s="724"/>
      <c r="AJ33" s="724"/>
      <c r="AK33" s="724"/>
      <c r="AL33" s="666" t="s">
        <v>130</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324</v>
      </c>
      <c r="CE33" s="702"/>
      <c r="CF33" s="702"/>
      <c r="CG33" s="702"/>
      <c r="CH33" s="702"/>
      <c r="CI33" s="702"/>
      <c r="CJ33" s="702"/>
      <c r="CK33" s="702"/>
      <c r="CL33" s="702"/>
      <c r="CM33" s="702"/>
      <c r="CN33" s="702"/>
      <c r="CO33" s="702"/>
      <c r="CP33" s="702"/>
      <c r="CQ33" s="703"/>
      <c r="CR33" s="661">
        <v>1987853</v>
      </c>
      <c r="CS33" s="662"/>
      <c r="CT33" s="662"/>
      <c r="CU33" s="662"/>
      <c r="CV33" s="662"/>
      <c r="CW33" s="662"/>
      <c r="CX33" s="662"/>
      <c r="CY33" s="663"/>
      <c r="CZ33" s="666">
        <v>52.5</v>
      </c>
      <c r="DA33" s="695"/>
      <c r="DB33" s="695"/>
      <c r="DC33" s="696"/>
      <c r="DD33" s="669">
        <v>1797145</v>
      </c>
      <c r="DE33" s="662"/>
      <c r="DF33" s="662"/>
      <c r="DG33" s="662"/>
      <c r="DH33" s="662"/>
      <c r="DI33" s="662"/>
      <c r="DJ33" s="662"/>
      <c r="DK33" s="663"/>
      <c r="DL33" s="669">
        <v>1536930</v>
      </c>
      <c r="DM33" s="662"/>
      <c r="DN33" s="662"/>
      <c r="DO33" s="662"/>
      <c r="DP33" s="662"/>
      <c r="DQ33" s="662"/>
      <c r="DR33" s="662"/>
      <c r="DS33" s="662"/>
      <c r="DT33" s="662"/>
      <c r="DU33" s="662"/>
      <c r="DV33" s="663"/>
      <c r="DW33" s="666">
        <v>51.7</v>
      </c>
      <c r="DX33" s="695"/>
      <c r="DY33" s="695"/>
      <c r="DZ33" s="695"/>
      <c r="EA33" s="695"/>
      <c r="EB33" s="695"/>
      <c r="EC33" s="697"/>
    </row>
    <row r="34" spans="2:133" ht="11.25" customHeight="1" x14ac:dyDescent="0.2">
      <c r="B34" s="658" t="s">
        <v>325</v>
      </c>
      <c r="C34" s="659"/>
      <c r="D34" s="659"/>
      <c r="E34" s="659"/>
      <c r="F34" s="659"/>
      <c r="G34" s="659"/>
      <c r="H34" s="659"/>
      <c r="I34" s="659"/>
      <c r="J34" s="659"/>
      <c r="K34" s="659"/>
      <c r="L34" s="659"/>
      <c r="M34" s="659"/>
      <c r="N34" s="659"/>
      <c r="O34" s="659"/>
      <c r="P34" s="659"/>
      <c r="Q34" s="660"/>
      <c r="R34" s="661">
        <v>43822</v>
      </c>
      <c r="S34" s="664"/>
      <c r="T34" s="664"/>
      <c r="U34" s="664"/>
      <c r="V34" s="664"/>
      <c r="W34" s="664"/>
      <c r="X34" s="664"/>
      <c r="Y34" s="665"/>
      <c r="Z34" s="723">
        <v>1.1000000000000001</v>
      </c>
      <c r="AA34" s="723"/>
      <c r="AB34" s="723"/>
      <c r="AC34" s="723"/>
      <c r="AD34" s="724">
        <v>37</v>
      </c>
      <c r="AE34" s="724"/>
      <c r="AF34" s="724"/>
      <c r="AG34" s="724"/>
      <c r="AH34" s="724"/>
      <c r="AI34" s="724"/>
      <c r="AJ34" s="724"/>
      <c r="AK34" s="724"/>
      <c r="AL34" s="666">
        <v>0</v>
      </c>
      <c r="AM34" s="667"/>
      <c r="AN34" s="667"/>
      <c r="AO34" s="725"/>
      <c r="AP34" s="234"/>
      <c r="AQ34" s="735" t="s">
        <v>326</v>
      </c>
      <c r="AR34" s="736"/>
      <c r="AS34" s="736"/>
      <c r="AT34" s="736"/>
      <c r="AU34" s="736"/>
      <c r="AV34" s="736"/>
      <c r="AW34" s="736"/>
      <c r="AX34" s="736"/>
      <c r="AY34" s="736"/>
      <c r="AZ34" s="736"/>
      <c r="BA34" s="736"/>
      <c r="BB34" s="736"/>
      <c r="BC34" s="736"/>
      <c r="BD34" s="736"/>
      <c r="BE34" s="736"/>
      <c r="BF34" s="737"/>
      <c r="BG34" s="735" t="s">
        <v>327</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328</v>
      </c>
      <c r="CE34" s="702"/>
      <c r="CF34" s="702"/>
      <c r="CG34" s="702"/>
      <c r="CH34" s="702"/>
      <c r="CI34" s="702"/>
      <c r="CJ34" s="702"/>
      <c r="CK34" s="702"/>
      <c r="CL34" s="702"/>
      <c r="CM34" s="702"/>
      <c r="CN34" s="702"/>
      <c r="CO34" s="702"/>
      <c r="CP34" s="702"/>
      <c r="CQ34" s="703"/>
      <c r="CR34" s="661">
        <v>776462</v>
      </c>
      <c r="CS34" s="664"/>
      <c r="CT34" s="664"/>
      <c r="CU34" s="664"/>
      <c r="CV34" s="664"/>
      <c r="CW34" s="664"/>
      <c r="CX34" s="664"/>
      <c r="CY34" s="665"/>
      <c r="CZ34" s="666">
        <v>20.5</v>
      </c>
      <c r="DA34" s="695"/>
      <c r="DB34" s="695"/>
      <c r="DC34" s="696"/>
      <c r="DD34" s="669">
        <v>669105</v>
      </c>
      <c r="DE34" s="664"/>
      <c r="DF34" s="664"/>
      <c r="DG34" s="664"/>
      <c r="DH34" s="664"/>
      <c r="DI34" s="664"/>
      <c r="DJ34" s="664"/>
      <c r="DK34" s="665"/>
      <c r="DL34" s="669">
        <v>587574</v>
      </c>
      <c r="DM34" s="664"/>
      <c r="DN34" s="664"/>
      <c r="DO34" s="664"/>
      <c r="DP34" s="664"/>
      <c r="DQ34" s="664"/>
      <c r="DR34" s="664"/>
      <c r="DS34" s="664"/>
      <c r="DT34" s="664"/>
      <c r="DU34" s="664"/>
      <c r="DV34" s="665"/>
      <c r="DW34" s="666">
        <v>19.7</v>
      </c>
      <c r="DX34" s="695"/>
      <c r="DY34" s="695"/>
      <c r="DZ34" s="695"/>
      <c r="EA34" s="695"/>
      <c r="EB34" s="695"/>
      <c r="EC34" s="697"/>
    </row>
    <row r="35" spans="2:133" ht="11.25" customHeight="1" x14ac:dyDescent="0.2">
      <c r="B35" s="658" t="s">
        <v>329</v>
      </c>
      <c r="C35" s="659"/>
      <c r="D35" s="659"/>
      <c r="E35" s="659"/>
      <c r="F35" s="659"/>
      <c r="G35" s="659"/>
      <c r="H35" s="659"/>
      <c r="I35" s="659"/>
      <c r="J35" s="659"/>
      <c r="K35" s="659"/>
      <c r="L35" s="659"/>
      <c r="M35" s="659"/>
      <c r="N35" s="659"/>
      <c r="O35" s="659"/>
      <c r="P35" s="659"/>
      <c r="Q35" s="660"/>
      <c r="R35" s="661">
        <v>125600</v>
      </c>
      <c r="S35" s="664"/>
      <c r="T35" s="664"/>
      <c r="U35" s="664"/>
      <c r="V35" s="664"/>
      <c r="W35" s="664"/>
      <c r="X35" s="664"/>
      <c r="Y35" s="665"/>
      <c r="Z35" s="723">
        <v>3.1</v>
      </c>
      <c r="AA35" s="723"/>
      <c r="AB35" s="723"/>
      <c r="AC35" s="723"/>
      <c r="AD35" s="724" t="s">
        <v>247</v>
      </c>
      <c r="AE35" s="724"/>
      <c r="AF35" s="724"/>
      <c r="AG35" s="724"/>
      <c r="AH35" s="724"/>
      <c r="AI35" s="724"/>
      <c r="AJ35" s="724"/>
      <c r="AK35" s="724"/>
      <c r="AL35" s="666" t="s">
        <v>175</v>
      </c>
      <c r="AM35" s="667"/>
      <c r="AN35" s="667"/>
      <c r="AO35" s="725"/>
      <c r="AP35" s="234"/>
      <c r="AQ35" s="729" t="s">
        <v>330</v>
      </c>
      <c r="AR35" s="730"/>
      <c r="AS35" s="730"/>
      <c r="AT35" s="730"/>
      <c r="AU35" s="730"/>
      <c r="AV35" s="730"/>
      <c r="AW35" s="730"/>
      <c r="AX35" s="730"/>
      <c r="AY35" s="731"/>
      <c r="AZ35" s="726">
        <v>660290</v>
      </c>
      <c r="BA35" s="727"/>
      <c r="BB35" s="727"/>
      <c r="BC35" s="727"/>
      <c r="BD35" s="727"/>
      <c r="BE35" s="727"/>
      <c r="BF35" s="728"/>
      <c r="BG35" s="732" t="s">
        <v>331</v>
      </c>
      <c r="BH35" s="733"/>
      <c r="BI35" s="733"/>
      <c r="BJ35" s="733"/>
      <c r="BK35" s="733"/>
      <c r="BL35" s="733"/>
      <c r="BM35" s="733"/>
      <c r="BN35" s="733"/>
      <c r="BO35" s="733"/>
      <c r="BP35" s="733"/>
      <c r="BQ35" s="733"/>
      <c r="BR35" s="733"/>
      <c r="BS35" s="733"/>
      <c r="BT35" s="733"/>
      <c r="BU35" s="734"/>
      <c r="BV35" s="726">
        <v>7065</v>
      </c>
      <c r="BW35" s="727"/>
      <c r="BX35" s="727"/>
      <c r="BY35" s="727"/>
      <c r="BZ35" s="727"/>
      <c r="CA35" s="727"/>
      <c r="CB35" s="728"/>
      <c r="CD35" s="705" t="s">
        <v>332</v>
      </c>
      <c r="CE35" s="702"/>
      <c r="CF35" s="702"/>
      <c r="CG35" s="702"/>
      <c r="CH35" s="702"/>
      <c r="CI35" s="702"/>
      <c r="CJ35" s="702"/>
      <c r="CK35" s="702"/>
      <c r="CL35" s="702"/>
      <c r="CM35" s="702"/>
      <c r="CN35" s="702"/>
      <c r="CO35" s="702"/>
      <c r="CP35" s="702"/>
      <c r="CQ35" s="703"/>
      <c r="CR35" s="661">
        <v>26380</v>
      </c>
      <c r="CS35" s="662"/>
      <c r="CT35" s="662"/>
      <c r="CU35" s="662"/>
      <c r="CV35" s="662"/>
      <c r="CW35" s="662"/>
      <c r="CX35" s="662"/>
      <c r="CY35" s="663"/>
      <c r="CZ35" s="666">
        <v>0.7</v>
      </c>
      <c r="DA35" s="695"/>
      <c r="DB35" s="695"/>
      <c r="DC35" s="696"/>
      <c r="DD35" s="669">
        <v>24776</v>
      </c>
      <c r="DE35" s="662"/>
      <c r="DF35" s="662"/>
      <c r="DG35" s="662"/>
      <c r="DH35" s="662"/>
      <c r="DI35" s="662"/>
      <c r="DJ35" s="662"/>
      <c r="DK35" s="663"/>
      <c r="DL35" s="669">
        <v>24640</v>
      </c>
      <c r="DM35" s="662"/>
      <c r="DN35" s="662"/>
      <c r="DO35" s="662"/>
      <c r="DP35" s="662"/>
      <c r="DQ35" s="662"/>
      <c r="DR35" s="662"/>
      <c r="DS35" s="662"/>
      <c r="DT35" s="662"/>
      <c r="DU35" s="662"/>
      <c r="DV35" s="663"/>
      <c r="DW35" s="666">
        <v>0.8</v>
      </c>
      <c r="DX35" s="695"/>
      <c r="DY35" s="695"/>
      <c r="DZ35" s="695"/>
      <c r="EA35" s="695"/>
      <c r="EB35" s="695"/>
      <c r="EC35" s="697"/>
    </row>
    <row r="36" spans="2:133" ht="11.25" customHeight="1" x14ac:dyDescent="0.2">
      <c r="B36" s="658" t="s">
        <v>333</v>
      </c>
      <c r="C36" s="659"/>
      <c r="D36" s="659"/>
      <c r="E36" s="659"/>
      <c r="F36" s="659"/>
      <c r="G36" s="659"/>
      <c r="H36" s="659"/>
      <c r="I36" s="659"/>
      <c r="J36" s="659"/>
      <c r="K36" s="659"/>
      <c r="L36" s="659"/>
      <c r="M36" s="659"/>
      <c r="N36" s="659"/>
      <c r="O36" s="659"/>
      <c r="P36" s="659"/>
      <c r="Q36" s="660"/>
      <c r="R36" s="661" t="s">
        <v>175</v>
      </c>
      <c r="S36" s="664"/>
      <c r="T36" s="664"/>
      <c r="U36" s="664"/>
      <c r="V36" s="664"/>
      <c r="W36" s="664"/>
      <c r="X36" s="664"/>
      <c r="Y36" s="665"/>
      <c r="Z36" s="723" t="s">
        <v>175</v>
      </c>
      <c r="AA36" s="723"/>
      <c r="AB36" s="723"/>
      <c r="AC36" s="723"/>
      <c r="AD36" s="724" t="s">
        <v>247</v>
      </c>
      <c r="AE36" s="724"/>
      <c r="AF36" s="724"/>
      <c r="AG36" s="724"/>
      <c r="AH36" s="724"/>
      <c r="AI36" s="724"/>
      <c r="AJ36" s="724"/>
      <c r="AK36" s="724"/>
      <c r="AL36" s="666" t="s">
        <v>130</v>
      </c>
      <c r="AM36" s="667"/>
      <c r="AN36" s="667"/>
      <c r="AO36" s="725"/>
      <c r="AQ36" s="698" t="s">
        <v>334</v>
      </c>
      <c r="AR36" s="699"/>
      <c r="AS36" s="699"/>
      <c r="AT36" s="699"/>
      <c r="AU36" s="699"/>
      <c r="AV36" s="699"/>
      <c r="AW36" s="699"/>
      <c r="AX36" s="699"/>
      <c r="AY36" s="700"/>
      <c r="AZ36" s="661">
        <v>285800</v>
      </c>
      <c r="BA36" s="664"/>
      <c r="BB36" s="664"/>
      <c r="BC36" s="664"/>
      <c r="BD36" s="662"/>
      <c r="BE36" s="662"/>
      <c r="BF36" s="701"/>
      <c r="BG36" s="705" t="s">
        <v>335</v>
      </c>
      <c r="BH36" s="702"/>
      <c r="BI36" s="702"/>
      <c r="BJ36" s="702"/>
      <c r="BK36" s="702"/>
      <c r="BL36" s="702"/>
      <c r="BM36" s="702"/>
      <c r="BN36" s="702"/>
      <c r="BO36" s="702"/>
      <c r="BP36" s="702"/>
      <c r="BQ36" s="702"/>
      <c r="BR36" s="702"/>
      <c r="BS36" s="702"/>
      <c r="BT36" s="702"/>
      <c r="BU36" s="703"/>
      <c r="BV36" s="661">
        <v>-31602</v>
      </c>
      <c r="BW36" s="664"/>
      <c r="BX36" s="664"/>
      <c r="BY36" s="664"/>
      <c r="BZ36" s="664"/>
      <c r="CA36" s="664"/>
      <c r="CB36" s="704"/>
      <c r="CD36" s="705" t="s">
        <v>336</v>
      </c>
      <c r="CE36" s="702"/>
      <c r="CF36" s="702"/>
      <c r="CG36" s="702"/>
      <c r="CH36" s="702"/>
      <c r="CI36" s="702"/>
      <c r="CJ36" s="702"/>
      <c r="CK36" s="702"/>
      <c r="CL36" s="702"/>
      <c r="CM36" s="702"/>
      <c r="CN36" s="702"/>
      <c r="CO36" s="702"/>
      <c r="CP36" s="702"/>
      <c r="CQ36" s="703"/>
      <c r="CR36" s="661">
        <v>408347</v>
      </c>
      <c r="CS36" s="664"/>
      <c r="CT36" s="664"/>
      <c r="CU36" s="664"/>
      <c r="CV36" s="664"/>
      <c r="CW36" s="664"/>
      <c r="CX36" s="664"/>
      <c r="CY36" s="665"/>
      <c r="CZ36" s="666">
        <v>10.8</v>
      </c>
      <c r="DA36" s="695"/>
      <c r="DB36" s="695"/>
      <c r="DC36" s="696"/>
      <c r="DD36" s="669">
        <v>388327</v>
      </c>
      <c r="DE36" s="664"/>
      <c r="DF36" s="664"/>
      <c r="DG36" s="664"/>
      <c r="DH36" s="664"/>
      <c r="DI36" s="664"/>
      <c r="DJ36" s="664"/>
      <c r="DK36" s="665"/>
      <c r="DL36" s="669">
        <v>372776</v>
      </c>
      <c r="DM36" s="664"/>
      <c r="DN36" s="664"/>
      <c r="DO36" s="664"/>
      <c r="DP36" s="664"/>
      <c r="DQ36" s="664"/>
      <c r="DR36" s="664"/>
      <c r="DS36" s="664"/>
      <c r="DT36" s="664"/>
      <c r="DU36" s="664"/>
      <c r="DV36" s="665"/>
      <c r="DW36" s="666">
        <v>12.5</v>
      </c>
      <c r="DX36" s="695"/>
      <c r="DY36" s="695"/>
      <c r="DZ36" s="695"/>
      <c r="EA36" s="695"/>
      <c r="EB36" s="695"/>
      <c r="EC36" s="697"/>
    </row>
    <row r="37" spans="2:133" ht="11.25" customHeight="1" x14ac:dyDescent="0.2">
      <c r="B37" s="658" t="s">
        <v>337</v>
      </c>
      <c r="C37" s="659"/>
      <c r="D37" s="659"/>
      <c r="E37" s="659"/>
      <c r="F37" s="659"/>
      <c r="G37" s="659"/>
      <c r="H37" s="659"/>
      <c r="I37" s="659"/>
      <c r="J37" s="659"/>
      <c r="K37" s="659"/>
      <c r="L37" s="659"/>
      <c r="M37" s="659"/>
      <c r="N37" s="659"/>
      <c r="O37" s="659"/>
      <c r="P37" s="659"/>
      <c r="Q37" s="660"/>
      <c r="R37" s="661" t="s">
        <v>175</v>
      </c>
      <c r="S37" s="664"/>
      <c r="T37" s="664"/>
      <c r="U37" s="664"/>
      <c r="V37" s="664"/>
      <c r="W37" s="664"/>
      <c r="X37" s="664"/>
      <c r="Y37" s="665"/>
      <c r="Z37" s="723" t="s">
        <v>130</v>
      </c>
      <c r="AA37" s="723"/>
      <c r="AB37" s="723"/>
      <c r="AC37" s="723"/>
      <c r="AD37" s="724" t="s">
        <v>130</v>
      </c>
      <c r="AE37" s="724"/>
      <c r="AF37" s="724"/>
      <c r="AG37" s="724"/>
      <c r="AH37" s="724"/>
      <c r="AI37" s="724"/>
      <c r="AJ37" s="724"/>
      <c r="AK37" s="724"/>
      <c r="AL37" s="666" t="s">
        <v>130</v>
      </c>
      <c r="AM37" s="667"/>
      <c r="AN37" s="667"/>
      <c r="AO37" s="725"/>
      <c r="AQ37" s="698" t="s">
        <v>338</v>
      </c>
      <c r="AR37" s="699"/>
      <c r="AS37" s="699"/>
      <c r="AT37" s="699"/>
      <c r="AU37" s="699"/>
      <c r="AV37" s="699"/>
      <c r="AW37" s="699"/>
      <c r="AX37" s="699"/>
      <c r="AY37" s="700"/>
      <c r="AZ37" s="661">
        <v>3000</v>
      </c>
      <c r="BA37" s="664"/>
      <c r="BB37" s="664"/>
      <c r="BC37" s="664"/>
      <c r="BD37" s="662"/>
      <c r="BE37" s="662"/>
      <c r="BF37" s="701"/>
      <c r="BG37" s="705" t="s">
        <v>339</v>
      </c>
      <c r="BH37" s="702"/>
      <c r="BI37" s="702"/>
      <c r="BJ37" s="702"/>
      <c r="BK37" s="702"/>
      <c r="BL37" s="702"/>
      <c r="BM37" s="702"/>
      <c r="BN37" s="702"/>
      <c r="BO37" s="702"/>
      <c r="BP37" s="702"/>
      <c r="BQ37" s="702"/>
      <c r="BR37" s="702"/>
      <c r="BS37" s="702"/>
      <c r="BT37" s="702"/>
      <c r="BU37" s="703"/>
      <c r="BV37" s="661">
        <v>1506</v>
      </c>
      <c r="BW37" s="664"/>
      <c r="BX37" s="664"/>
      <c r="BY37" s="664"/>
      <c r="BZ37" s="664"/>
      <c r="CA37" s="664"/>
      <c r="CB37" s="704"/>
      <c r="CD37" s="705" t="s">
        <v>340</v>
      </c>
      <c r="CE37" s="702"/>
      <c r="CF37" s="702"/>
      <c r="CG37" s="702"/>
      <c r="CH37" s="702"/>
      <c r="CI37" s="702"/>
      <c r="CJ37" s="702"/>
      <c r="CK37" s="702"/>
      <c r="CL37" s="702"/>
      <c r="CM37" s="702"/>
      <c r="CN37" s="702"/>
      <c r="CO37" s="702"/>
      <c r="CP37" s="702"/>
      <c r="CQ37" s="703"/>
      <c r="CR37" s="661">
        <v>119135</v>
      </c>
      <c r="CS37" s="662"/>
      <c r="CT37" s="662"/>
      <c r="CU37" s="662"/>
      <c r="CV37" s="662"/>
      <c r="CW37" s="662"/>
      <c r="CX37" s="662"/>
      <c r="CY37" s="663"/>
      <c r="CZ37" s="666">
        <v>3.1</v>
      </c>
      <c r="DA37" s="695"/>
      <c r="DB37" s="695"/>
      <c r="DC37" s="696"/>
      <c r="DD37" s="669">
        <v>118934</v>
      </c>
      <c r="DE37" s="662"/>
      <c r="DF37" s="662"/>
      <c r="DG37" s="662"/>
      <c r="DH37" s="662"/>
      <c r="DI37" s="662"/>
      <c r="DJ37" s="662"/>
      <c r="DK37" s="663"/>
      <c r="DL37" s="669">
        <v>118674</v>
      </c>
      <c r="DM37" s="662"/>
      <c r="DN37" s="662"/>
      <c r="DO37" s="662"/>
      <c r="DP37" s="662"/>
      <c r="DQ37" s="662"/>
      <c r="DR37" s="662"/>
      <c r="DS37" s="662"/>
      <c r="DT37" s="662"/>
      <c r="DU37" s="662"/>
      <c r="DV37" s="663"/>
      <c r="DW37" s="666">
        <v>4</v>
      </c>
      <c r="DX37" s="695"/>
      <c r="DY37" s="695"/>
      <c r="DZ37" s="695"/>
      <c r="EA37" s="695"/>
      <c r="EB37" s="695"/>
      <c r="EC37" s="697"/>
    </row>
    <row r="38" spans="2:133" ht="11.25" customHeight="1" x14ac:dyDescent="0.2">
      <c r="B38" s="673" t="s">
        <v>341</v>
      </c>
      <c r="C38" s="674"/>
      <c r="D38" s="674"/>
      <c r="E38" s="674"/>
      <c r="F38" s="674"/>
      <c r="G38" s="674"/>
      <c r="H38" s="674"/>
      <c r="I38" s="674"/>
      <c r="J38" s="674"/>
      <c r="K38" s="674"/>
      <c r="L38" s="674"/>
      <c r="M38" s="674"/>
      <c r="N38" s="674"/>
      <c r="O38" s="674"/>
      <c r="P38" s="674"/>
      <c r="Q38" s="675"/>
      <c r="R38" s="676">
        <v>4054351</v>
      </c>
      <c r="S38" s="713"/>
      <c r="T38" s="713"/>
      <c r="U38" s="713"/>
      <c r="V38" s="713"/>
      <c r="W38" s="713"/>
      <c r="X38" s="713"/>
      <c r="Y38" s="718"/>
      <c r="Z38" s="719">
        <v>100</v>
      </c>
      <c r="AA38" s="719"/>
      <c r="AB38" s="719"/>
      <c r="AC38" s="719"/>
      <c r="AD38" s="720">
        <v>2975561</v>
      </c>
      <c r="AE38" s="720"/>
      <c r="AF38" s="720"/>
      <c r="AG38" s="720"/>
      <c r="AH38" s="720"/>
      <c r="AI38" s="720"/>
      <c r="AJ38" s="720"/>
      <c r="AK38" s="720"/>
      <c r="AL38" s="679">
        <v>100</v>
      </c>
      <c r="AM38" s="721"/>
      <c r="AN38" s="721"/>
      <c r="AO38" s="722"/>
      <c r="AQ38" s="698" t="s">
        <v>342</v>
      </c>
      <c r="AR38" s="699"/>
      <c r="AS38" s="699"/>
      <c r="AT38" s="699"/>
      <c r="AU38" s="699"/>
      <c r="AV38" s="699"/>
      <c r="AW38" s="699"/>
      <c r="AX38" s="699"/>
      <c r="AY38" s="700"/>
      <c r="AZ38" s="661" t="s">
        <v>247</v>
      </c>
      <c r="BA38" s="664"/>
      <c r="BB38" s="664"/>
      <c r="BC38" s="664"/>
      <c r="BD38" s="662"/>
      <c r="BE38" s="662"/>
      <c r="BF38" s="701"/>
      <c r="BG38" s="705" t="s">
        <v>343</v>
      </c>
      <c r="BH38" s="702"/>
      <c r="BI38" s="702"/>
      <c r="BJ38" s="702"/>
      <c r="BK38" s="702"/>
      <c r="BL38" s="702"/>
      <c r="BM38" s="702"/>
      <c r="BN38" s="702"/>
      <c r="BO38" s="702"/>
      <c r="BP38" s="702"/>
      <c r="BQ38" s="702"/>
      <c r="BR38" s="702"/>
      <c r="BS38" s="702"/>
      <c r="BT38" s="702"/>
      <c r="BU38" s="703"/>
      <c r="BV38" s="661">
        <v>2513</v>
      </c>
      <c r="BW38" s="664"/>
      <c r="BX38" s="664"/>
      <c r="BY38" s="664"/>
      <c r="BZ38" s="664"/>
      <c r="CA38" s="664"/>
      <c r="CB38" s="704"/>
      <c r="CD38" s="705" t="s">
        <v>344</v>
      </c>
      <c r="CE38" s="702"/>
      <c r="CF38" s="702"/>
      <c r="CG38" s="702"/>
      <c r="CH38" s="702"/>
      <c r="CI38" s="702"/>
      <c r="CJ38" s="702"/>
      <c r="CK38" s="702"/>
      <c r="CL38" s="702"/>
      <c r="CM38" s="702"/>
      <c r="CN38" s="702"/>
      <c r="CO38" s="702"/>
      <c r="CP38" s="702"/>
      <c r="CQ38" s="703"/>
      <c r="CR38" s="661">
        <v>657290</v>
      </c>
      <c r="CS38" s="664"/>
      <c r="CT38" s="664"/>
      <c r="CU38" s="664"/>
      <c r="CV38" s="664"/>
      <c r="CW38" s="664"/>
      <c r="CX38" s="664"/>
      <c r="CY38" s="665"/>
      <c r="CZ38" s="666">
        <v>17.399999999999999</v>
      </c>
      <c r="DA38" s="695"/>
      <c r="DB38" s="695"/>
      <c r="DC38" s="696"/>
      <c r="DD38" s="669">
        <v>610134</v>
      </c>
      <c r="DE38" s="664"/>
      <c r="DF38" s="664"/>
      <c r="DG38" s="664"/>
      <c r="DH38" s="664"/>
      <c r="DI38" s="664"/>
      <c r="DJ38" s="664"/>
      <c r="DK38" s="665"/>
      <c r="DL38" s="669">
        <v>551940</v>
      </c>
      <c r="DM38" s="664"/>
      <c r="DN38" s="664"/>
      <c r="DO38" s="664"/>
      <c r="DP38" s="664"/>
      <c r="DQ38" s="664"/>
      <c r="DR38" s="664"/>
      <c r="DS38" s="664"/>
      <c r="DT38" s="664"/>
      <c r="DU38" s="664"/>
      <c r="DV38" s="665"/>
      <c r="DW38" s="666">
        <v>18.5</v>
      </c>
      <c r="DX38" s="695"/>
      <c r="DY38" s="695"/>
      <c r="DZ38" s="695"/>
      <c r="EA38" s="695"/>
      <c r="EB38" s="695"/>
      <c r="EC38" s="697"/>
    </row>
    <row r="39" spans="2:133" ht="11.25" customHeight="1" x14ac:dyDescent="0.2">
      <c r="AQ39" s="698" t="s">
        <v>345</v>
      </c>
      <c r="AR39" s="699"/>
      <c r="AS39" s="699"/>
      <c r="AT39" s="699"/>
      <c r="AU39" s="699"/>
      <c r="AV39" s="699"/>
      <c r="AW39" s="699"/>
      <c r="AX39" s="699"/>
      <c r="AY39" s="700"/>
      <c r="AZ39" s="661" t="s">
        <v>130</v>
      </c>
      <c r="BA39" s="664"/>
      <c r="BB39" s="664"/>
      <c r="BC39" s="664"/>
      <c r="BD39" s="662"/>
      <c r="BE39" s="662"/>
      <c r="BF39" s="701"/>
      <c r="BG39" s="706" t="s">
        <v>346</v>
      </c>
      <c r="BH39" s="707"/>
      <c r="BI39" s="707"/>
      <c r="BJ39" s="707"/>
      <c r="BK39" s="707"/>
      <c r="BL39" s="235"/>
      <c r="BM39" s="702" t="s">
        <v>347</v>
      </c>
      <c r="BN39" s="702"/>
      <c r="BO39" s="702"/>
      <c r="BP39" s="702"/>
      <c r="BQ39" s="702"/>
      <c r="BR39" s="702"/>
      <c r="BS39" s="702"/>
      <c r="BT39" s="702"/>
      <c r="BU39" s="703"/>
      <c r="BV39" s="661">
        <v>97</v>
      </c>
      <c r="BW39" s="664"/>
      <c r="BX39" s="664"/>
      <c r="BY39" s="664"/>
      <c r="BZ39" s="664"/>
      <c r="CA39" s="664"/>
      <c r="CB39" s="704"/>
      <c r="CD39" s="705" t="s">
        <v>348</v>
      </c>
      <c r="CE39" s="702"/>
      <c r="CF39" s="702"/>
      <c r="CG39" s="702"/>
      <c r="CH39" s="702"/>
      <c r="CI39" s="702"/>
      <c r="CJ39" s="702"/>
      <c r="CK39" s="702"/>
      <c r="CL39" s="702"/>
      <c r="CM39" s="702"/>
      <c r="CN39" s="702"/>
      <c r="CO39" s="702"/>
      <c r="CP39" s="702"/>
      <c r="CQ39" s="703"/>
      <c r="CR39" s="661">
        <v>105374</v>
      </c>
      <c r="CS39" s="662"/>
      <c r="CT39" s="662"/>
      <c r="CU39" s="662"/>
      <c r="CV39" s="662"/>
      <c r="CW39" s="662"/>
      <c r="CX39" s="662"/>
      <c r="CY39" s="663"/>
      <c r="CZ39" s="666">
        <v>2.8</v>
      </c>
      <c r="DA39" s="695"/>
      <c r="DB39" s="695"/>
      <c r="DC39" s="696"/>
      <c r="DD39" s="669">
        <v>104803</v>
      </c>
      <c r="DE39" s="662"/>
      <c r="DF39" s="662"/>
      <c r="DG39" s="662"/>
      <c r="DH39" s="662"/>
      <c r="DI39" s="662"/>
      <c r="DJ39" s="662"/>
      <c r="DK39" s="663"/>
      <c r="DL39" s="669" t="s">
        <v>130</v>
      </c>
      <c r="DM39" s="662"/>
      <c r="DN39" s="662"/>
      <c r="DO39" s="662"/>
      <c r="DP39" s="662"/>
      <c r="DQ39" s="662"/>
      <c r="DR39" s="662"/>
      <c r="DS39" s="662"/>
      <c r="DT39" s="662"/>
      <c r="DU39" s="662"/>
      <c r="DV39" s="663"/>
      <c r="DW39" s="666" t="s">
        <v>247</v>
      </c>
      <c r="DX39" s="695"/>
      <c r="DY39" s="695"/>
      <c r="DZ39" s="695"/>
      <c r="EA39" s="695"/>
      <c r="EB39" s="695"/>
      <c r="EC39" s="697"/>
    </row>
    <row r="40" spans="2:133" ht="11.25" customHeight="1" x14ac:dyDescent="0.2">
      <c r="AQ40" s="698" t="s">
        <v>349</v>
      </c>
      <c r="AR40" s="699"/>
      <c r="AS40" s="699"/>
      <c r="AT40" s="699"/>
      <c r="AU40" s="699"/>
      <c r="AV40" s="699"/>
      <c r="AW40" s="699"/>
      <c r="AX40" s="699"/>
      <c r="AY40" s="700"/>
      <c r="AZ40" s="661">
        <v>105739</v>
      </c>
      <c r="BA40" s="664"/>
      <c r="BB40" s="664"/>
      <c r="BC40" s="664"/>
      <c r="BD40" s="662"/>
      <c r="BE40" s="662"/>
      <c r="BF40" s="701"/>
      <c r="BG40" s="706"/>
      <c r="BH40" s="707"/>
      <c r="BI40" s="707"/>
      <c r="BJ40" s="707"/>
      <c r="BK40" s="707"/>
      <c r="BL40" s="235"/>
      <c r="BM40" s="702" t="s">
        <v>350</v>
      </c>
      <c r="BN40" s="702"/>
      <c r="BO40" s="702"/>
      <c r="BP40" s="702"/>
      <c r="BQ40" s="702"/>
      <c r="BR40" s="702"/>
      <c r="BS40" s="702"/>
      <c r="BT40" s="702"/>
      <c r="BU40" s="703"/>
      <c r="BV40" s="661" t="s">
        <v>247</v>
      </c>
      <c r="BW40" s="664"/>
      <c r="BX40" s="664"/>
      <c r="BY40" s="664"/>
      <c r="BZ40" s="664"/>
      <c r="CA40" s="664"/>
      <c r="CB40" s="704"/>
      <c r="CD40" s="705" t="s">
        <v>351</v>
      </c>
      <c r="CE40" s="702"/>
      <c r="CF40" s="702"/>
      <c r="CG40" s="702"/>
      <c r="CH40" s="702"/>
      <c r="CI40" s="702"/>
      <c r="CJ40" s="702"/>
      <c r="CK40" s="702"/>
      <c r="CL40" s="702"/>
      <c r="CM40" s="702"/>
      <c r="CN40" s="702"/>
      <c r="CO40" s="702"/>
      <c r="CP40" s="702"/>
      <c r="CQ40" s="703"/>
      <c r="CR40" s="661">
        <v>14000</v>
      </c>
      <c r="CS40" s="664"/>
      <c r="CT40" s="664"/>
      <c r="CU40" s="664"/>
      <c r="CV40" s="664"/>
      <c r="CW40" s="664"/>
      <c r="CX40" s="664"/>
      <c r="CY40" s="665"/>
      <c r="CZ40" s="666">
        <v>0.4</v>
      </c>
      <c r="DA40" s="695"/>
      <c r="DB40" s="695"/>
      <c r="DC40" s="696"/>
      <c r="DD40" s="669" t="s">
        <v>130</v>
      </c>
      <c r="DE40" s="664"/>
      <c r="DF40" s="664"/>
      <c r="DG40" s="664"/>
      <c r="DH40" s="664"/>
      <c r="DI40" s="664"/>
      <c r="DJ40" s="664"/>
      <c r="DK40" s="665"/>
      <c r="DL40" s="669" t="s">
        <v>175</v>
      </c>
      <c r="DM40" s="664"/>
      <c r="DN40" s="664"/>
      <c r="DO40" s="664"/>
      <c r="DP40" s="664"/>
      <c r="DQ40" s="664"/>
      <c r="DR40" s="664"/>
      <c r="DS40" s="664"/>
      <c r="DT40" s="664"/>
      <c r="DU40" s="664"/>
      <c r="DV40" s="665"/>
      <c r="DW40" s="666" t="s">
        <v>175</v>
      </c>
      <c r="DX40" s="695"/>
      <c r="DY40" s="695"/>
      <c r="DZ40" s="695"/>
      <c r="EA40" s="695"/>
      <c r="EB40" s="695"/>
      <c r="EC40" s="697"/>
    </row>
    <row r="41" spans="2:133" ht="11.25" customHeight="1" x14ac:dyDescent="0.2">
      <c r="AQ41" s="710" t="s">
        <v>352</v>
      </c>
      <c r="AR41" s="711"/>
      <c r="AS41" s="711"/>
      <c r="AT41" s="711"/>
      <c r="AU41" s="711"/>
      <c r="AV41" s="711"/>
      <c r="AW41" s="711"/>
      <c r="AX41" s="711"/>
      <c r="AY41" s="712"/>
      <c r="AZ41" s="676">
        <v>265751</v>
      </c>
      <c r="BA41" s="713"/>
      <c r="BB41" s="713"/>
      <c r="BC41" s="713"/>
      <c r="BD41" s="677"/>
      <c r="BE41" s="677"/>
      <c r="BF41" s="714"/>
      <c r="BG41" s="708"/>
      <c r="BH41" s="709"/>
      <c r="BI41" s="709"/>
      <c r="BJ41" s="709"/>
      <c r="BK41" s="709"/>
      <c r="BL41" s="236"/>
      <c r="BM41" s="715" t="s">
        <v>353</v>
      </c>
      <c r="BN41" s="715"/>
      <c r="BO41" s="715"/>
      <c r="BP41" s="715"/>
      <c r="BQ41" s="715"/>
      <c r="BR41" s="715"/>
      <c r="BS41" s="715"/>
      <c r="BT41" s="715"/>
      <c r="BU41" s="716"/>
      <c r="BV41" s="676">
        <v>310</v>
      </c>
      <c r="BW41" s="713"/>
      <c r="BX41" s="713"/>
      <c r="BY41" s="713"/>
      <c r="BZ41" s="713"/>
      <c r="CA41" s="713"/>
      <c r="CB41" s="717"/>
      <c r="CD41" s="705" t="s">
        <v>354</v>
      </c>
      <c r="CE41" s="702"/>
      <c r="CF41" s="702"/>
      <c r="CG41" s="702"/>
      <c r="CH41" s="702"/>
      <c r="CI41" s="702"/>
      <c r="CJ41" s="702"/>
      <c r="CK41" s="702"/>
      <c r="CL41" s="702"/>
      <c r="CM41" s="702"/>
      <c r="CN41" s="702"/>
      <c r="CO41" s="702"/>
      <c r="CP41" s="702"/>
      <c r="CQ41" s="703"/>
      <c r="CR41" s="661" t="s">
        <v>130</v>
      </c>
      <c r="CS41" s="662"/>
      <c r="CT41" s="662"/>
      <c r="CU41" s="662"/>
      <c r="CV41" s="662"/>
      <c r="CW41" s="662"/>
      <c r="CX41" s="662"/>
      <c r="CY41" s="663"/>
      <c r="CZ41" s="666" t="s">
        <v>130</v>
      </c>
      <c r="DA41" s="695"/>
      <c r="DB41" s="695"/>
      <c r="DC41" s="696"/>
      <c r="DD41" s="669" t="s">
        <v>130</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355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356</v>
      </c>
      <c r="CE42" s="659"/>
      <c r="CF42" s="659"/>
      <c r="CG42" s="659"/>
      <c r="CH42" s="659"/>
      <c r="CI42" s="659"/>
      <c r="CJ42" s="659"/>
      <c r="CK42" s="659"/>
      <c r="CL42" s="659"/>
      <c r="CM42" s="659"/>
      <c r="CN42" s="659"/>
      <c r="CO42" s="659"/>
      <c r="CP42" s="659"/>
      <c r="CQ42" s="660"/>
      <c r="CR42" s="661">
        <v>426652</v>
      </c>
      <c r="CS42" s="664"/>
      <c r="CT42" s="664"/>
      <c r="CU42" s="664"/>
      <c r="CV42" s="664"/>
      <c r="CW42" s="664"/>
      <c r="CX42" s="664"/>
      <c r="CY42" s="665"/>
      <c r="CZ42" s="666">
        <v>11.3</v>
      </c>
      <c r="DA42" s="667"/>
      <c r="DB42" s="667"/>
      <c r="DC42" s="668"/>
      <c r="DD42" s="669">
        <v>217300</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357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358</v>
      </c>
      <c r="CE43" s="659"/>
      <c r="CF43" s="659"/>
      <c r="CG43" s="659"/>
      <c r="CH43" s="659"/>
      <c r="CI43" s="659"/>
      <c r="CJ43" s="659"/>
      <c r="CK43" s="659"/>
      <c r="CL43" s="659"/>
      <c r="CM43" s="659"/>
      <c r="CN43" s="659"/>
      <c r="CO43" s="659"/>
      <c r="CP43" s="659"/>
      <c r="CQ43" s="660"/>
      <c r="CR43" s="661">
        <v>43040</v>
      </c>
      <c r="CS43" s="662"/>
      <c r="CT43" s="662"/>
      <c r="CU43" s="662"/>
      <c r="CV43" s="662"/>
      <c r="CW43" s="662"/>
      <c r="CX43" s="662"/>
      <c r="CY43" s="663"/>
      <c r="CZ43" s="666">
        <v>1.1000000000000001</v>
      </c>
      <c r="DA43" s="695"/>
      <c r="DB43" s="695"/>
      <c r="DC43" s="696"/>
      <c r="DD43" s="669">
        <v>43040</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359</v>
      </c>
      <c r="CD44" s="689" t="s">
        <v>310</v>
      </c>
      <c r="CE44" s="690"/>
      <c r="CF44" s="658" t="s">
        <v>360</v>
      </c>
      <c r="CG44" s="659"/>
      <c r="CH44" s="659"/>
      <c r="CI44" s="659"/>
      <c r="CJ44" s="659"/>
      <c r="CK44" s="659"/>
      <c r="CL44" s="659"/>
      <c r="CM44" s="659"/>
      <c r="CN44" s="659"/>
      <c r="CO44" s="659"/>
      <c r="CP44" s="659"/>
      <c r="CQ44" s="660"/>
      <c r="CR44" s="661">
        <v>426652</v>
      </c>
      <c r="CS44" s="664"/>
      <c r="CT44" s="664"/>
      <c r="CU44" s="664"/>
      <c r="CV44" s="664"/>
      <c r="CW44" s="664"/>
      <c r="CX44" s="664"/>
      <c r="CY44" s="665"/>
      <c r="CZ44" s="666">
        <v>11.3</v>
      </c>
      <c r="DA44" s="667"/>
      <c r="DB44" s="667"/>
      <c r="DC44" s="668"/>
      <c r="DD44" s="669">
        <v>217300</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361</v>
      </c>
      <c r="CG45" s="659"/>
      <c r="CH45" s="659"/>
      <c r="CI45" s="659"/>
      <c r="CJ45" s="659"/>
      <c r="CK45" s="659"/>
      <c r="CL45" s="659"/>
      <c r="CM45" s="659"/>
      <c r="CN45" s="659"/>
      <c r="CO45" s="659"/>
      <c r="CP45" s="659"/>
      <c r="CQ45" s="660"/>
      <c r="CR45" s="661">
        <v>94484</v>
      </c>
      <c r="CS45" s="662"/>
      <c r="CT45" s="662"/>
      <c r="CU45" s="662"/>
      <c r="CV45" s="662"/>
      <c r="CW45" s="662"/>
      <c r="CX45" s="662"/>
      <c r="CY45" s="663"/>
      <c r="CZ45" s="666">
        <v>2.5</v>
      </c>
      <c r="DA45" s="695"/>
      <c r="DB45" s="695"/>
      <c r="DC45" s="696"/>
      <c r="DD45" s="669">
        <v>53952</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362</v>
      </c>
      <c r="CG46" s="659"/>
      <c r="CH46" s="659"/>
      <c r="CI46" s="659"/>
      <c r="CJ46" s="659"/>
      <c r="CK46" s="659"/>
      <c r="CL46" s="659"/>
      <c r="CM46" s="659"/>
      <c r="CN46" s="659"/>
      <c r="CO46" s="659"/>
      <c r="CP46" s="659"/>
      <c r="CQ46" s="660"/>
      <c r="CR46" s="661">
        <v>323902</v>
      </c>
      <c r="CS46" s="664"/>
      <c r="CT46" s="664"/>
      <c r="CU46" s="664"/>
      <c r="CV46" s="664"/>
      <c r="CW46" s="664"/>
      <c r="CX46" s="664"/>
      <c r="CY46" s="665"/>
      <c r="CZ46" s="666">
        <v>8.6</v>
      </c>
      <c r="DA46" s="667"/>
      <c r="DB46" s="667"/>
      <c r="DC46" s="668"/>
      <c r="DD46" s="669">
        <v>155082</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363</v>
      </c>
      <c r="CG47" s="659"/>
      <c r="CH47" s="659"/>
      <c r="CI47" s="659"/>
      <c r="CJ47" s="659"/>
      <c r="CK47" s="659"/>
      <c r="CL47" s="659"/>
      <c r="CM47" s="659"/>
      <c r="CN47" s="659"/>
      <c r="CO47" s="659"/>
      <c r="CP47" s="659"/>
      <c r="CQ47" s="660"/>
      <c r="CR47" s="661" t="s">
        <v>270</v>
      </c>
      <c r="CS47" s="662"/>
      <c r="CT47" s="662"/>
      <c r="CU47" s="662"/>
      <c r="CV47" s="662"/>
      <c r="CW47" s="662"/>
      <c r="CX47" s="662"/>
      <c r="CY47" s="663"/>
      <c r="CZ47" s="666" t="s">
        <v>130</v>
      </c>
      <c r="DA47" s="695"/>
      <c r="DB47" s="695"/>
      <c r="DC47" s="696"/>
      <c r="DD47" s="669" t="s">
        <v>175</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0.8" x14ac:dyDescent="0.2">
      <c r="CD48" s="693"/>
      <c r="CE48" s="694"/>
      <c r="CF48" s="658" t="s">
        <v>364</v>
      </c>
      <c r="CG48" s="659"/>
      <c r="CH48" s="659"/>
      <c r="CI48" s="659"/>
      <c r="CJ48" s="659"/>
      <c r="CK48" s="659"/>
      <c r="CL48" s="659"/>
      <c r="CM48" s="659"/>
      <c r="CN48" s="659"/>
      <c r="CO48" s="659"/>
      <c r="CP48" s="659"/>
      <c r="CQ48" s="660"/>
      <c r="CR48" s="661" t="s">
        <v>130</v>
      </c>
      <c r="CS48" s="664"/>
      <c r="CT48" s="664"/>
      <c r="CU48" s="664"/>
      <c r="CV48" s="664"/>
      <c r="CW48" s="664"/>
      <c r="CX48" s="664"/>
      <c r="CY48" s="665"/>
      <c r="CZ48" s="666" t="s">
        <v>130</v>
      </c>
      <c r="DA48" s="667"/>
      <c r="DB48" s="667"/>
      <c r="DC48" s="668"/>
      <c r="DD48" s="669" t="s">
        <v>130</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365</v>
      </c>
      <c r="CE49" s="674"/>
      <c r="CF49" s="674"/>
      <c r="CG49" s="674"/>
      <c r="CH49" s="674"/>
      <c r="CI49" s="674"/>
      <c r="CJ49" s="674"/>
      <c r="CK49" s="674"/>
      <c r="CL49" s="674"/>
      <c r="CM49" s="674"/>
      <c r="CN49" s="674"/>
      <c r="CO49" s="674"/>
      <c r="CP49" s="674"/>
      <c r="CQ49" s="675"/>
      <c r="CR49" s="676">
        <v>3786183</v>
      </c>
      <c r="CS49" s="677"/>
      <c r="CT49" s="677"/>
      <c r="CU49" s="677"/>
      <c r="CV49" s="677"/>
      <c r="CW49" s="677"/>
      <c r="CX49" s="677"/>
      <c r="CY49" s="678"/>
      <c r="CZ49" s="679">
        <v>100</v>
      </c>
      <c r="DA49" s="680"/>
      <c r="DB49" s="680"/>
      <c r="DC49" s="681"/>
      <c r="DD49" s="682">
        <v>3042183</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0.8" hidden="1" x14ac:dyDescent="0.2"/>
    <row r="51" spans="82:133" ht="10.8" hidden="1" x14ac:dyDescent="0.2"/>
    <row r="52" spans="82:133" ht="10.8" hidden="1" x14ac:dyDescent="0.2"/>
    <row r="53" spans="82:133" ht="10.8" hidden="1" x14ac:dyDescent="0.2"/>
  </sheetData>
  <sheetProtection algorithmName="SHA-512" hashValue="clnvOS1n9qIbYOQ8oDNKHBMYpZsP99kCIPTNxSsoNz77KJ/DBtm8FAk04bKiL6yt0JgClxco//G7Ffbn8ygOXg==" saltValue="k1jaRLZXm0UGcyCswHHSl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367</v>
      </c>
      <c r="DK2" s="1200"/>
      <c r="DL2" s="1200"/>
      <c r="DM2" s="1200"/>
      <c r="DN2" s="1200"/>
      <c r="DO2" s="1201"/>
      <c r="DP2" s="249"/>
      <c r="DQ2" s="1199" t="s">
        <v>368</v>
      </c>
      <c r="DR2" s="1200"/>
      <c r="DS2" s="1200"/>
      <c r="DT2" s="1200"/>
      <c r="DU2" s="1200"/>
      <c r="DV2" s="1200"/>
      <c r="DW2" s="1200"/>
      <c r="DX2" s="1200"/>
      <c r="DY2" s="1200"/>
      <c r="DZ2" s="1201"/>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2" t="s">
        <v>369</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370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4" t="s">
        <v>371</v>
      </c>
      <c r="B5" s="1085"/>
      <c r="C5" s="1085"/>
      <c r="D5" s="1085"/>
      <c r="E5" s="1085"/>
      <c r="F5" s="1085"/>
      <c r="G5" s="1085"/>
      <c r="H5" s="1085"/>
      <c r="I5" s="1085"/>
      <c r="J5" s="1085"/>
      <c r="K5" s="1085"/>
      <c r="L5" s="1085"/>
      <c r="M5" s="1085"/>
      <c r="N5" s="1085"/>
      <c r="O5" s="1085"/>
      <c r="P5" s="1086"/>
      <c r="Q5" s="1090" t="s">
        <v>372</v>
      </c>
      <c r="R5" s="1091"/>
      <c r="S5" s="1091"/>
      <c r="T5" s="1091"/>
      <c r="U5" s="1092"/>
      <c r="V5" s="1090" t="s">
        <v>373</v>
      </c>
      <c r="W5" s="1091"/>
      <c r="X5" s="1091"/>
      <c r="Y5" s="1091"/>
      <c r="Z5" s="1092"/>
      <c r="AA5" s="1090" t="s">
        <v>374</v>
      </c>
      <c r="AB5" s="1091"/>
      <c r="AC5" s="1091"/>
      <c r="AD5" s="1091"/>
      <c r="AE5" s="1091"/>
      <c r="AF5" s="1202" t="s">
        <v>375</v>
      </c>
      <c r="AG5" s="1091"/>
      <c r="AH5" s="1091"/>
      <c r="AI5" s="1091"/>
      <c r="AJ5" s="1106"/>
      <c r="AK5" s="1091" t="s">
        <v>376</v>
      </c>
      <c r="AL5" s="1091"/>
      <c r="AM5" s="1091"/>
      <c r="AN5" s="1091"/>
      <c r="AO5" s="1092"/>
      <c r="AP5" s="1090" t="s">
        <v>377</v>
      </c>
      <c r="AQ5" s="1091"/>
      <c r="AR5" s="1091"/>
      <c r="AS5" s="1091"/>
      <c r="AT5" s="1092"/>
      <c r="AU5" s="1090" t="s">
        <v>378</v>
      </c>
      <c r="AV5" s="1091"/>
      <c r="AW5" s="1091"/>
      <c r="AX5" s="1091"/>
      <c r="AY5" s="1106"/>
      <c r="AZ5" s="256"/>
      <c r="BA5" s="256"/>
      <c r="BB5" s="256"/>
      <c r="BC5" s="256"/>
      <c r="BD5" s="256"/>
      <c r="BE5" s="257"/>
      <c r="BF5" s="257"/>
      <c r="BG5" s="257"/>
      <c r="BH5" s="257"/>
      <c r="BI5" s="257"/>
      <c r="BJ5" s="257"/>
      <c r="BK5" s="257"/>
      <c r="BL5" s="257"/>
      <c r="BM5" s="257"/>
      <c r="BN5" s="257"/>
      <c r="BO5" s="257"/>
      <c r="BP5" s="257"/>
      <c r="BQ5" s="1084" t="s">
        <v>379</v>
      </c>
      <c r="BR5" s="1085"/>
      <c r="BS5" s="1085"/>
      <c r="BT5" s="1085"/>
      <c r="BU5" s="1085"/>
      <c r="BV5" s="1085"/>
      <c r="BW5" s="1085"/>
      <c r="BX5" s="1085"/>
      <c r="BY5" s="1085"/>
      <c r="BZ5" s="1085"/>
      <c r="CA5" s="1085"/>
      <c r="CB5" s="1085"/>
      <c r="CC5" s="1085"/>
      <c r="CD5" s="1085"/>
      <c r="CE5" s="1085"/>
      <c r="CF5" s="1085"/>
      <c r="CG5" s="1086"/>
      <c r="CH5" s="1090" t="s">
        <v>380</v>
      </c>
      <c r="CI5" s="1091"/>
      <c r="CJ5" s="1091"/>
      <c r="CK5" s="1091"/>
      <c r="CL5" s="1092"/>
      <c r="CM5" s="1090" t="s">
        <v>381</v>
      </c>
      <c r="CN5" s="1091"/>
      <c r="CO5" s="1091"/>
      <c r="CP5" s="1091"/>
      <c r="CQ5" s="1092"/>
      <c r="CR5" s="1090" t="s">
        <v>382</v>
      </c>
      <c r="CS5" s="1091"/>
      <c r="CT5" s="1091"/>
      <c r="CU5" s="1091"/>
      <c r="CV5" s="1092"/>
      <c r="CW5" s="1090" t="s">
        <v>383</v>
      </c>
      <c r="CX5" s="1091"/>
      <c r="CY5" s="1091"/>
      <c r="CZ5" s="1091"/>
      <c r="DA5" s="1092"/>
      <c r="DB5" s="1090" t="s">
        <v>384</v>
      </c>
      <c r="DC5" s="1091"/>
      <c r="DD5" s="1091"/>
      <c r="DE5" s="1091"/>
      <c r="DF5" s="1092"/>
      <c r="DG5" s="1187" t="s">
        <v>385</v>
      </c>
      <c r="DH5" s="1188"/>
      <c r="DI5" s="1188"/>
      <c r="DJ5" s="1188"/>
      <c r="DK5" s="1189"/>
      <c r="DL5" s="1187" t="s">
        <v>386</v>
      </c>
      <c r="DM5" s="1188"/>
      <c r="DN5" s="1188"/>
      <c r="DO5" s="1188"/>
      <c r="DP5" s="1189"/>
      <c r="DQ5" s="1090" t="s">
        <v>387</v>
      </c>
      <c r="DR5" s="1091"/>
      <c r="DS5" s="1091"/>
      <c r="DT5" s="1091"/>
      <c r="DU5" s="1092"/>
      <c r="DV5" s="1090" t="s">
        <v>378</v>
      </c>
      <c r="DW5" s="1091"/>
      <c r="DX5" s="1091"/>
      <c r="DY5" s="1091"/>
      <c r="DZ5" s="1106"/>
      <c r="EA5" s="254"/>
    </row>
    <row r="6" spans="1:131" s="255" customFormat="1" ht="26.25" customHeight="1" thickBot="1" x14ac:dyDescent="0.25">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2">
      <c r="A7" s="258">
        <v>1</v>
      </c>
      <c r="B7" s="1139" t="s">
        <v>388</v>
      </c>
      <c r="C7" s="1140"/>
      <c r="D7" s="1140"/>
      <c r="E7" s="1140"/>
      <c r="F7" s="1140"/>
      <c r="G7" s="1140"/>
      <c r="H7" s="1140"/>
      <c r="I7" s="1140"/>
      <c r="J7" s="1140"/>
      <c r="K7" s="1140"/>
      <c r="L7" s="1140"/>
      <c r="M7" s="1140"/>
      <c r="N7" s="1140"/>
      <c r="O7" s="1140"/>
      <c r="P7" s="1141"/>
      <c r="Q7" s="1193">
        <v>4058</v>
      </c>
      <c r="R7" s="1194"/>
      <c r="S7" s="1194"/>
      <c r="T7" s="1194"/>
      <c r="U7" s="1194"/>
      <c r="V7" s="1194">
        <v>3790</v>
      </c>
      <c r="W7" s="1194"/>
      <c r="X7" s="1194"/>
      <c r="Y7" s="1194"/>
      <c r="Z7" s="1194"/>
      <c r="AA7" s="1194">
        <v>268</v>
      </c>
      <c r="AB7" s="1194"/>
      <c r="AC7" s="1194"/>
      <c r="AD7" s="1194"/>
      <c r="AE7" s="1195"/>
      <c r="AF7" s="1196">
        <v>264</v>
      </c>
      <c r="AG7" s="1197"/>
      <c r="AH7" s="1197"/>
      <c r="AI7" s="1197"/>
      <c r="AJ7" s="1198"/>
      <c r="AK7" s="1180" t="s">
        <v>579</v>
      </c>
      <c r="AL7" s="1181"/>
      <c r="AM7" s="1181"/>
      <c r="AN7" s="1181"/>
      <c r="AO7" s="1181"/>
      <c r="AP7" s="1181">
        <v>420</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c r="BT7" s="1185"/>
      <c r="BU7" s="1185"/>
      <c r="BV7" s="1185"/>
      <c r="BW7" s="1185"/>
      <c r="BX7" s="1185"/>
      <c r="BY7" s="1185"/>
      <c r="BZ7" s="1185"/>
      <c r="CA7" s="1185"/>
      <c r="CB7" s="1185"/>
      <c r="CC7" s="1185"/>
      <c r="CD7" s="1185"/>
      <c r="CE7" s="1185"/>
      <c r="CF7" s="1185"/>
      <c r="CG7" s="1186"/>
      <c r="CH7" s="1177"/>
      <c r="CI7" s="1178"/>
      <c r="CJ7" s="1178"/>
      <c r="CK7" s="1178"/>
      <c r="CL7" s="1179"/>
      <c r="CM7" s="1177"/>
      <c r="CN7" s="1178"/>
      <c r="CO7" s="1178"/>
      <c r="CP7" s="1178"/>
      <c r="CQ7" s="1179"/>
      <c r="CR7" s="1177"/>
      <c r="CS7" s="1178"/>
      <c r="CT7" s="1178"/>
      <c r="CU7" s="1178"/>
      <c r="CV7" s="1179"/>
      <c r="CW7" s="1177"/>
      <c r="CX7" s="1178"/>
      <c r="CY7" s="1178"/>
      <c r="CZ7" s="1178"/>
      <c r="DA7" s="1179"/>
      <c r="DB7" s="1177"/>
      <c r="DC7" s="1178"/>
      <c r="DD7" s="1178"/>
      <c r="DE7" s="1178"/>
      <c r="DF7" s="1179"/>
      <c r="DG7" s="1177"/>
      <c r="DH7" s="1178"/>
      <c r="DI7" s="1178"/>
      <c r="DJ7" s="1178"/>
      <c r="DK7" s="1179"/>
      <c r="DL7" s="1177"/>
      <c r="DM7" s="1178"/>
      <c r="DN7" s="1178"/>
      <c r="DO7" s="1178"/>
      <c r="DP7" s="1179"/>
      <c r="DQ7" s="1177"/>
      <c r="DR7" s="1178"/>
      <c r="DS7" s="1178"/>
      <c r="DT7" s="1178"/>
      <c r="DU7" s="1179"/>
      <c r="DV7" s="1204"/>
      <c r="DW7" s="1205"/>
      <c r="DX7" s="1205"/>
      <c r="DY7" s="1205"/>
      <c r="DZ7" s="1206"/>
      <c r="EA7" s="254"/>
    </row>
    <row r="8" spans="1:131" s="255" customFormat="1" ht="26.25" customHeight="1" x14ac:dyDescent="0.2">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2">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2">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2">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2">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2">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2">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2">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2">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2">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2">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2">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2">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5">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2">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389</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5">
      <c r="A23" s="264" t="s">
        <v>390</v>
      </c>
      <c r="B23" s="1033" t="s">
        <v>391</v>
      </c>
      <c r="C23" s="1034"/>
      <c r="D23" s="1034"/>
      <c r="E23" s="1034"/>
      <c r="F23" s="1034"/>
      <c r="G23" s="1034"/>
      <c r="H23" s="1034"/>
      <c r="I23" s="1034"/>
      <c r="J23" s="1034"/>
      <c r="K23" s="1034"/>
      <c r="L23" s="1034"/>
      <c r="M23" s="1034"/>
      <c r="N23" s="1034"/>
      <c r="O23" s="1034"/>
      <c r="P23" s="1035"/>
      <c r="Q23" s="1157">
        <v>4058</v>
      </c>
      <c r="R23" s="1158"/>
      <c r="S23" s="1158"/>
      <c r="T23" s="1158"/>
      <c r="U23" s="1158"/>
      <c r="V23" s="1158">
        <v>3790</v>
      </c>
      <c r="W23" s="1158"/>
      <c r="X23" s="1158"/>
      <c r="Y23" s="1158"/>
      <c r="Z23" s="1158"/>
      <c r="AA23" s="1158">
        <v>268</v>
      </c>
      <c r="AB23" s="1158"/>
      <c r="AC23" s="1158"/>
      <c r="AD23" s="1158"/>
      <c r="AE23" s="1159"/>
      <c r="AF23" s="1160">
        <v>264</v>
      </c>
      <c r="AG23" s="1158"/>
      <c r="AH23" s="1158"/>
      <c r="AI23" s="1158"/>
      <c r="AJ23" s="1161"/>
      <c r="AK23" s="1162"/>
      <c r="AL23" s="1163"/>
      <c r="AM23" s="1163"/>
      <c r="AN23" s="1163"/>
      <c r="AO23" s="1163"/>
      <c r="AP23" s="1158">
        <v>420</v>
      </c>
      <c r="AQ23" s="1158"/>
      <c r="AR23" s="1158"/>
      <c r="AS23" s="1158"/>
      <c r="AT23" s="1158"/>
      <c r="AU23" s="1164"/>
      <c r="AV23" s="1164"/>
      <c r="AW23" s="1164"/>
      <c r="AX23" s="1164"/>
      <c r="AY23" s="1165"/>
      <c r="AZ23" s="1154" t="s">
        <v>392</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2">
      <c r="A24" s="1153" t="s">
        <v>393</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5">
      <c r="A25" s="1152" t="s">
        <v>394</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2">
      <c r="A26" s="1084" t="s">
        <v>371</v>
      </c>
      <c r="B26" s="1085"/>
      <c r="C26" s="1085"/>
      <c r="D26" s="1085"/>
      <c r="E26" s="1085"/>
      <c r="F26" s="1085"/>
      <c r="G26" s="1085"/>
      <c r="H26" s="1085"/>
      <c r="I26" s="1085"/>
      <c r="J26" s="1085"/>
      <c r="K26" s="1085"/>
      <c r="L26" s="1085"/>
      <c r="M26" s="1085"/>
      <c r="N26" s="1085"/>
      <c r="O26" s="1085"/>
      <c r="P26" s="1086"/>
      <c r="Q26" s="1090" t="s">
        <v>395</v>
      </c>
      <c r="R26" s="1091"/>
      <c r="S26" s="1091"/>
      <c r="T26" s="1091"/>
      <c r="U26" s="1092"/>
      <c r="V26" s="1090" t="s">
        <v>396</v>
      </c>
      <c r="W26" s="1091"/>
      <c r="X26" s="1091"/>
      <c r="Y26" s="1091"/>
      <c r="Z26" s="1092"/>
      <c r="AA26" s="1090" t="s">
        <v>397</v>
      </c>
      <c r="AB26" s="1091"/>
      <c r="AC26" s="1091"/>
      <c r="AD26" s="1091"/>
      <c r="AE26" s="1091"/>
      <c r="AF26" s="1148" t="s">
        <v>398</v>
      </c>
      <c r="AG26" s="1097"/>
      <c r="AH26" s="1097"/>
      <c r="AI26" s="1097"/>
      <c r="AJ26" s="1149"/>
      <c r="AK26" s="1091" t="s">
        <v>399</v>
      </c>
      <c r="AL26" s="1091"/>
      <c r="AM26" s="1091"/>
      <c r="AN26" s="1091"/>
      <c r="AO26" s="1092"/>
      <c r="AP26" s="1090" t="s">
        <v>400</v>
      </c>
      <c r="AQ26" s="1091"/>
      <c r="AR26" s="1091"/>
      <c r="AS26" s="1091"/>
      <c r="AT26" s="1092"/>
      <c r="AU26" s="1090" t="s">
        <v>401</v>
      </c>
      <c r="AV26" s="1091"/>
      <c r="AW26" s="1091"/>
      <c r="AX26" s="1091"/>
      <c r="AY26" s="1092"/>
      <c r="AZ26" s="1090" t="s">
        <v>402</v>
      </c>
      <c r="BA26" s="1091"/>
      <c r="BB26" s="1091"/>
      <c r="BC26" s="1091"/>
      <c r="BD26" s="1092"/>
      <c r="BE26" s="1090" t="s">
        <v>378</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5">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2">
      <c r="A28" s="266">
        <v>1</v>
      </c>
      <c r="B28" s="1139" t="s">
        <v>403</v>
      </c>
      <c r="C28" s="1140"/>
      <c r="D28" s="1140"/>
      <c r="E28" s="1140"/>
      <c r="F28" s="1140"/>
      <c r="G28" s="1140"/>
      <c r="H28" s="1140"/>
      <c r="I28" s="1140"/>
      <c r="J28" s="1140"/>
      <c r="K28" s="1140"/>
      <c r="L28" s="1140"/>
      <c r="M28" s="1140"/>
      <c r="N28" s="1140"/>
      <c r="O28" s="1140"/>
      <c r="P28" s="1141"/>
      <c r="Q28" s="1142">
        <v>1167</v>
      </c>
      <c r="R28" s="1143"/>
      <c r="S28" s="1143"/>
      <c r="T28" s="1143"/>
      <c r="U28" s="1143"/>
      <c r="V28" s="1143">
        <v>1160</v>
      </c>
      <c r="W28" s="1143"/>
      <c r="X28" s="1143"/>
      <c r="Y28" s="1143"/>
      <c r="Z28" s="1143"/>
      <c r="AA28" s="1143">
        <v>7</v>
      </c>
      <c r="AB28" s="1143"/>
      <c r="AC28" s="1143"/>
      <c r="AD28" s="1143"/>
      <c r="AE28" s="1144"/>
      <c r="AF28" s="1145">
        <v>7</v>
      </c>
      <c r="AG28" s="1143"/>
      <c r="AH28" s="1143"/>
      <c r="AI28" s="1143"/>
      <c r="AJ28" s="1146"/>
      <c r="AK28" s="1147">
        <v>111</v>
      </c>
      <c r="AL28" s="1135"/>
      <c r="AM28" s="1135"/>
      <c r="AN28" s="1135"/>
      <c r="AO28" s="1135"/>
      <c r="AP28" s="1135" t="s">
        <v>580</v>
      </c>
      <c r="AQ28" s="1135"/>
      <c r="AR28" s="1135"/>
      <c r="AS28" s="1135"/>
      <c r="AT28" s="1135"/>
      <c r="AU28" s="1135" t="s">
        <v>580</v>
      </c>
      <c r="AV28" s="1135"/>
      <c r="AW28" s="1135"/>
      <c r="AX28" s="1135"/>
      <c r="AY28" s="1135"/>
      <c r="AZ28" s="1136" t="s">
        <v>596</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2">
      <c r="A29" s="266">
        <v>2</v>
      </c>
      <c r="B29" s="1126" t="s">
        <v>404</v>
      </c>
      <c r="C29" s="1127"/>
      <c r="D29" s="1127"/>
      <c r="E29" s="1127"/>
      <c r="F29" s="1127"/>
      <c r="G29" s="1127"/>
      <c r="H29" s="1127"/>
      <c r="I29" s="1127"/>
      <c r="J29" s="1127"/>
      <c r="K29" s="1127"/>
      <c r="L29" s="1127"/>
      <c r="M29" s="1127"/>
      <c r="N29" s="1127"/>
      <c r="O29" s="1127"/>
      <c r="P29" s="1128"/>
      <c r="Q29" s="1132">
        <v>819</v>
      </c>
      <c r="R29" s="1133"/>
      <c r="S29" s="1133"/>
      <c r="T29" s="1133"/>
      <c r="U29" s="1133"/>
      <c r="V29" s="1133">
        <v>798</v>
      </c>
      <c r="W29" s="1133"/>
      <c r="X29" s="1133"/>
      <c r="Y29" s="1133"/>
      <c r="Z29" s="1133"/>
      <c r="AA29" s="1133">
        <v>21</v>
      </c>
      <c r="AB29" s="1133"/>
      <c r="AC29" s="1133"/>
      <c r="AD29" s="1133"/>
      <c r="AE29" s="1134"/>
      <c r="AF29" s="1108">
        <v>21</v>
      </c>
      <c r="AG29" s="1109"/>
      <c r="AH29" s="1109"/>
      <c r="AI29" s="1109"/>
      <c r="AJ29" s="1110"/>
      <c r="AK29" s="1069">
        <v>142</v>
      </c>
      <c r="AL29" s="1060"/>
      <c r="AM29" s="1060"/>
      <c r="AN29" s="1060"/>
      <c r="AO29" s="1060"/>
      <c r="AP29" s="1060" t="s">
        <v>581</v>
      </c>
      <c r="AQ29" s="1060"/>
      <c r="AR29" s="1060"/>
      <c r="AS29" s="1060"/>
      <c r="AT29" s="1060"/>
      <c r="AU29" s="1060" t="s">
        <v>580</v>
      </c>
      <c r="AV29" s="1060"/>
      <c r="AW29" s="1060"/>
      <c r="AX29" s="1060"/>
      <c r="AY29" s="1060"/>
      <c r="AZ29" s="1131" t="s">
        <v>596</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2">
      <c r="A30" s="266">
        <v>3</v>
      </c>
      <c r="B30" s="1126" t="s">
        <v>405</v>
      </c>
      <c r="C30" s="1127"/>
      <c r="D30" s="1127"/>
      <c r="E30" s="1127"/>
      <c r="F30" s="1127"/>
      <c r="G30" s="1127"/>
      <c r="H30" s="1127"/>
      <c r="I30" s="1127"/>
      <c r="J30" s="1127"/>
      <c r="K30" s="1127"/>
      <c r="L30" s="1127"/>
      <c r="M30" s="1127"/>
      <c r="N30" s="1127"/>
      <c r="O30" s="1127"/>
      <c r="P30" s="1128"/>
      <c r="Q30" s="1132">
        <v>130</v>
      </c>
      <c r="R30" s="1133"/>
      <c r="S30" s="1133"/>
      <c r="T30" s="1133"/>
      <c r="U30" s="1133"/>
      <c r="V30" s="1133">
        <v>130</v>
      </c>
      <c r="W30" s="1133"/>
      <c r="X30" s="1133"/>
      <c r="Y30" s="1133"/>
      <c r="Z30" s="1133"/>
      <c r="AA30" s="1133">
        <v>0</v>
      </c>
      <c r="AB30" s="1133"/>
      <c r="AC30" s="1133"/>
      <c r="AD30" s="1133"/>
      <c r="AE30" s="1134"/>
      <c r="AF30" s="1108">
        <v>0</v>
      </c>
      <c r="AG30" s="1109"/>
      <c r="AH30" s="1109"/>
      <c r="AI30" s="1109"/>
      <c r="AJ30" s="1110"/>
      <c r="AK30" s="1069">
        <v>20</v>
      </c>
      <c r="AL30" s="1060"/>
      <c r="AM30" s="1060"/>
      <c r="AN30" s="1060"/>
      <c r="AO30" s="1060"/>
      <c r="AP30" s="1060" t="s">
        <v>582</v>
      </c>
      <c r="AQ30" s="1060"/>
      <c r="AR30" s="1060"/>
      <c r="AS30" s="1060"/>
      <c r="AT30" s="1060"/>
      <c r="AU30" s="1060" t="s">
        <v>583</v>
      </c>
      <c r="AV30" s="1060"/>
      <c r="AW30" s="1060"/>
      <c r="AX30" s="1060"/>
      <c r="AY30" s="1060"/>
      <c r="AZ30" s="1131" t="s">
        <v>596</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2">
      <c r="A31" s="266">
        <v>4</v>
      </c>
      <c r="B31" s="1126" t="s">
        <v>406</v>
      </c>
      <c r="C31" s="1127"/>
      <c r="D31" s="1127"/>
      <c r="E31" s="1127"/>
      <c r="F31" s="1127"/>
      <c r="G31" s="1127"/>
      <c r="H31" s="1127"/>
      <c r="I31" s="1127"/>
      <c r="J31" s="1127"/>
      <c r="K31" s="1127"/>
      <c r="L31" s="1127"/>
      <c r="M31" s="1127"/>
      <c r="N31" s="1127"/>
      <c r="O31" s="1127"/>
      <c r="P31" s="1128"/>
      <c r="Q31" s="1132">
        <v>373</v>
      </c>
      <c r="R31" s="1133"/>
      <c r="S31" s="1133"/>
      <c r="T31" s="1133"/>
      <c r="U31" s="1133"/>
      <c r="V31" s="1133">
        <v>251</v>
      </c>
      <c r="W31" s="1133"/>
      <c r="X31" s="1133"/>
      <c r="Y31" s="1133"/>
      <c r="Z31" s="1133"/>
      <c r="AA31" s="1133">
        <v>122</v>
      </c>
      <c r="AB31" s="1133"/>
      <c r="AC31" s="1133"/>
      <c r="AD31" s="1133"/>
      <c r="AE31" s="1134"/>
      <c r="AF31" s="1108">
        <v>555</v>
      </c>
      <c r="AG31" s="1109"/>
      <c r="AH31" s="1109"/>
      <c r="AI31" s="1109"/>
      <c r="AJ31" s="1110"/>
      <c r="AK31" s="1069">
        <v>3</v>
      </c>
      <c r="AL31" s="1060"/>
      <c r="AM31" s="1060"/>
      <c r="AN31" s="1060"/>
      <c r="AO31" s="1060"/>
      <c r="AP31" s="1060">
        <v>436</v>
      </c>
      <c r="AQ31" s="1060"/>
      <c r="AR31" s="1060"/>
      <c r="AS31" s="1060"/>
      <c r="AT31" s="1060"/>
      <c r="AU31" s="1060">
        <v>6</v>
      </c>
      <c r="AV31" s="1060"/>
      <c r="AW31" s="1060"/>
      <c r="AX31" s="1060"/>
      <c r="AY31" s="1060"/>
      <c r="AZ31" s="1131" t="s">
        <v>596</v>
      </c>
      <c r="BA31" s="1131"/>
      <c r="BB31" s="1131"/>
      <c r="BC31" s="1131"/>
      <c r="BD31" s="1131"/>
      <c r="BE31" s="1121" t="s">
        <v>407</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2">
      <c r="A32" s="266">
        <v>5</v>
      </c>
      <c r="B32" s="1126" t="s">
        <v>408</v>
      </c>
      <c r="C32" s="1127"/>
      <c r="D32" s="1127"/>
      <c r="E32" s="1127"/>
      <c r="F32" s="1127"/>
      <c r="G32" s="1127"/>
      <c r="H32" s="1127"/>
      <c r="I32" s="1127"/>
      <c r="J32" s="1127"/>
      <c r="K32" s="1127"/>
      <c r="L32" s="1127"/>
      <c r="M32" s="1127"/>
      <c r="N32" s="1127"/>
      <c r="O32" s="1127"/>
      <c r="P32" s="1128"/>
      <c r="Q32" s="1132">
        <v>526</v>
      </c>
      <c r="R32" s="1133"/>
      <c r="S32" s="1133"/>
      <c r="T32" s="1133"/>
      <c r="U32" s="1133"/>
      <c r="V32" s="1133">
        <v>507</v>
      </c>
      <c r="W32" s="1133"/>
      <c r="X32" s="1133"/>
      <c r="Y32" s="1133"/>
      <c r="Z32" s="1133"/>
      <c r="AA32" s="1133">
        <v>19</v>
      </c>
      <c r="AB32" s="1133"/>
      <c r="AC32" s="1133"/>
      <c r="AD32" s="1133"/>
      <c r="AE32" s="1134"/>
      <c r="AF32" s="1108">
        <v>19</v>
      </c>
      <c r="AG32" s="1109"/>
      <c r="AH32" s="1109"/>
      <c r="AI32" s="1109"/>
      <c r="AJ32" s="1110"/>
      <c r="AK32" s="1069">
        <v>286</v>
      </c>
      <c r="AL32" s="1060"/>
      <c r="AM32" s="1060"/>
      <c r="AN32" s="1060"/>
      <c r="AO32" s="1060"/>
      <c r="AP32" s="1060">
        <v>2841</v>
      </c>
      <c r="AQ32" s="1060"/>
      <c r="AR32" s="1060"/>
      <c r="AS32" s="1060"/>
      <c r="AT32" s="1060"/>
      <c r="AU32" s="1060">
        <v>2736</v>
      </c>
      <c r="AV32" s="1060"/>
      <c r="AW32" s="1060"/>
      <c r="AX32" s="1060"/>
      <c r="AY32" s="1060"/>
      <c r="AZ32" s="1131" t="s">
        <v>596</v>
      </c>
      <c r="BA32" s="1131"/>
      <c r="BB32" s="1131"/>
      <c r="BC32" s="1131"/>
      <c r="BD32" s="1131"/>
      <c r="BE32" s="1121" t="s">
        <v>409</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2">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2">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2">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2">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2">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2">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2">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2">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2">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2">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2">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2">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2">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2">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2">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2">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2">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2">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2">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2">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2">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2">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2">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2">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2">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2">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2">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2">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5">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2">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410</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5">
      <c r="A63" s="264" t="s">
        <v>390</v>
      </c>
      <c r="B63" s="1033" t="s">
        <v>411</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602</v>
      </c>
      <c r="AG63" s="1048"/>
      <c r="AH63" s="1048"/>
      <c r="AI63" s="1048"/>
      <c r="AJ63" s="1119"/>
      <c r="AK63" s="1120"/>
      <c r="AL63" s="1052"/>
      <c r="AM63" s="1052"/>
      <c r="AN63" s="1052"/>
      <c r="AO63" s="1052"/>
      <c r="AP63" s="1048">
        <v>3277</v>
      </c>
      <c r="AQ63" s="1048"/>
      <c r="AR63" s="1048"/>
      <c r="AS63" s="1048"/>
      <c r="AT63" s="1048"/>
      <c r="AU63" s="1048">
        <v>2742</v>
      </c>
      <c r="AV63" s="1048"/>
      <c r="AW63" s="1048"/>
      <c r="AX63" s="1048"/>
      <c r="AY63" s="1048"/>
      <c r="AZ63" s="1114"/>
      <c r="BA63" s="1114"/>
      <c r="BB63" s="1114"/>
      <c r="BC63" s="1114"/>
      <c r="BD63" s="1114"/>
      <c r="BE63" s="1049"/>
      <c r="BF63" s="1049"/>
      <c r="BG63" s="1049"/>
      <c r="BH63" s="1049"/>
      <c r="BI63" s="1050"/>
      <c r="BJ63" s="1115" t="s">
        <v>412</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5">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2">
      <c r="A66" s="1084" t="s">
        <v>414</v>
      </c>
      <c r="B66" s="1085"/>
      <c r="C66" s="1085"/>
      <c r="D66" s="1085"/>
      <c r="E66" s="1085"/>
      <c r="F66" s="1085"/>
      <c r="G66" s="1085"/>
      <c r="H66" s="1085"/>
      <c r="I66" s="1085"/>
      <c r="J66" s="1085"/>
      <c r="K66" s="1085"/>
      <c r="L66" s="1085"/>
      <c r="M66" s="1085"/>
      <c r="N66" s="1085"/>
      <c r="O66" s="1085"/>
      <c r="P66" s="1086"/>
      <c r="Q66" s="1090" t="s">
        <v>415</v>
      </c>
      <c r="R66" s="1091"/>
      <c r="S66" s="1091"/>
      <c r="T66" s="1091"/>
      <c r="U66" s="1092"/>
      <c r="V66" s="1090" t="s">
        <v>416</v>
      </c>
      <c r="W66" s="1091"/>
      <c r="X66" s="1091"/>
      <c r="Y66" s="1091"/>
      <c r="Z66" s="1092"/>
      <c r="AA66" s="1090" t="s">
        <v>397</v>
      </c>
      <c r="AB66" s="1091"/>
      <c r="AC66" s="1091"/>
      <c r="AD66" s="1091"/>
      <c r="AE66" s="1092"/>
      <c r="AF66" s="1096" t="s">
        <v>417</v>
      </c>
      <c r="AG66" s="1097"/>
      <c r="AH66" s="1097"/>
      <c r="AI66" s="1097"/>
      <c r="AJ66" s="1098"/>
      <c r="AK66" s="1090" t="s">
        <v>399</v>
      </c>
      <c r="AL66" s="1085"/>
      <c r="AM66" s="1085"/>
      <c r="AN66" s="1085"/>
      <c r="AO66" s="1086"/>
      <c r="AP66" s="1090" t="s">
        <v>418</v>
      </c>
      <c r="AQ66" s="1091"/>
      <c r="AR66" s="1091"/>
      <c r="AS66" s="1091"/>
      <c r="AT66" s="1092"/>
      <c r="AU66" s="1090" t="s">
        <v>419</v>
      </c>
      <c r="AV66" s="1091"/>
      <c r="AW66" s="1091"/>
      <c r="AX66" s="1091"/>
      <c r="AY66" s="1092"/>
      <c r="AZ66" s="1090" t="s">
        <v>378</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1</v>
      </c>
      <c r="B68" s="1074" t="s">
        <v>584</v>
      </c>
      <c r="C68" s="1075"/>
      <c r="D68" s="1075"/>
      <c r="E68" s="1075"/>
      <c r="F68" s="1075"/>
      <c r="G68" s="1075"/>
      <c r="H68" s="1075"/>
      <c r="I68" s="1075"/>
      <c r="J68" s="1075"/>
      <c r="K68" s="1075"/>
      <c r="L68" s="1075"/>
      <c r="M68" s="1075"/>
      <c r="N68" s="1075"/>
      <c r="O68" s="1075"/>
      <c r="P68" s="1076"/>
      <c r="Q68" s="1077">
        <v>404</v>
      </c>
      <c r="R68" s="1071"/>
      <c r="S68" s="1071"/>
      <c r="T68" s="1071"/>
      <c r="U68" s="1071"/>
      <c r="V68" s="1071">
        <v>361</v>
      </c>
      <c r="W68" s="1071"/>
      <c r="X68" s="1071"/>
      <c r="Y68" s="1071"/>
      <c r="Z68" s="1071"/>
      <c r="AA68" s="1071">
        <v>43</v>
      </c>
      <c r="AB68" s="1071"/>
      <c r="AC68" s="1071"/>
      <c r="AD68" s="1071"/>
      <c r="AE68" s="1071"/>
      <c r="AF68" s="1071">
        <v>43</v>
      </c>
      <c r="AG68" s="1071"/>
      <c r="AH68" s="1071"/>
      <c r="AI68" s="1071"/>
      <c r="AJ68" s="1071"/>
      <c r="AK68" s="1071">
        <v>20</v>
      </c>
      <c r="AL68" s="1071"/>
      <c r="AM68" s="1071"/>
      <c r="AN68" s="1071"/>
      <c r="AO68" s="1071"/>
      <c r="AP68" s="1071" t="s">
        <v>590</v>
      </c>
      <c r="AQ68" s="1071"/>
      <c r="AR68" s="1071"/>
      <c r="AS68" s="1071"/>
      <c r="AT68" s="1071"/>
      <c r="AU68" s="1071" t="s">
        <v>580</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2</v>
      </c>
      <c r="B69" s="1063" t="s">
        <v>585</v>
      </c>
      <c r="C69" s="1064"/>
      <c r="D69" s="1064"/>
      <c r="E69" s="1064"/>
      <c r="F69" s="1064"/>
      <c r="G69" s="1064"/>
      <c r="H69" s="1064"/>
      <c r="I69" s="1064"/>
      <c r="J69" s="1064"/>
      <c r="K69" s="1064"/>
      <c r="L69" s="1064"/>
      <c r="M69" s="1064"/>
      <c r="N69" s="1064"/>
      <c r="O69" s="1064"/>
      <c r="P69" s="1065"/>
      <c r="Q69" s="1066">
        <v>229</v>
      </c>
      <c r="R69" s="1060"/>
      <c r="S69" s="1060"/>
      <c r="T69" s="1060"/>
      <c r="U69" s="1060"/>
      <c r="V69" s="1060">
        <v>209</v>
      </c>
      <c r="W69" s="1060"/>
      <c r="X69" s="1060"/>
      <c r="Y69" s="1060"/>
      <c r="Z69" s="1060"/>
      <c r="AA69" s="1060">
        <v>20</v>
      </c>
      <c r="AB69" s="1060"/>
      <c r="AC69" s="1060"/>
      <c r="AD69" s="1060"/>
      <c r="AE69" s="1060"/>
      <c r="AF69" s="1060">
        <v>20</v>
      </c>
      <c r="AG69" s="1060"/>
      <c r="AH69" s="1060"/>
      <c r="AI69" s="1060"/>
      <c r="AJ69" s="1060"/>
      <c r="AK69" s="1060" t="s">
        <v>580</v>
      </c>
      <c r="AL69" s="1060"/>
      <c r="AM69" s="1060"/>
      <c r="AN69" s="1060"/>
      <c r="AO69" s="1060"/>
      <c r="AP69" s="1060" t="s">
        <v>579</v>
      </c>
      <c r="AQ69" s="1060"/>
      <c r="AR69" s="1060"/>
      <c r="AS69" s="1060"/>
      <c r="AT69" s="1060"/>
      <c r="AU69" s="1060" t="s">
        <v>580</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3</v>
      </c>
      <c r="B70" s="1063" t="s">
        <v>586</v>
      </c>
      <c r="C70" s="1064"/>
      <c r="D70" s="1064"/>
      <c r="E70" s="1064"/>
      <c r="F70" s="1064"/>
      <c r="G70" s="1064"/>
      <c r="H70" s="1064"/>
      <c r="I70" s="1064"/>
      <c r="J70" s="1064"/>
      <c r="K70" s="1064"/>
      <c r="L70" s="1064"/>
      <c r="M70" s="1064"/>
      <c r="N70" s="1064"/>
      <c r="O70" s="1064"/>
      <c r="P70" s="1065"/>
      <c r="Q70" s="1066">
        <v>3683</v>
      </c>
      <c r="R70" s="1060"/>
      <c r="S70" s="1060"/>
      <c r="T70" s="1060"/>
      <c r="U70" s="1060"/>
      <c r="V70" s="1060">
        <v>3610</v>
      </c>
      <c r="W70" s="1060"/>
      <c r="X70" s="1060"/>
      <c r="Y70" s="1060"/>
      <c r="Z70" s="1060"/>
      <c r="AA70" s="1060">
        <v>73</v>
      </c>
      <c r="AB70" s="1060"/>
      <c r="AC70" s="1060"/>
      <c r="AD70" s="1060"/>
      <c r="AE70" s="1060"/>
      <c r="AF70" s="1060">
        <v>73</v>
      </c>
      <c r="AG70" s="1060"/>
      <c r="AH70" s="1060"/>
      <c r="AI70" s="1060"/>
      <c r="AJ70" s="1060"/>
      <c r="AK70" s="1060" t="s">
        <v>579</v>
      </c>
      <c r="AL70" s="1060"/>
      <c r="AM70" s="1060"/>
      <c r="AN70" s="1060"/>
      <c r="AO70" s="1060"/>
      <c r="AP70" s="1060" t="s">
        <v>579</v>
      </c>
      <c r="AQ70" s="1060"/>
      <c r="AR70" s="1060"/>
      <c r="AS70" s="1060"/>
      <c r="AT70" s="1060"/>
      <c r="AU70" s="1060" t="s">
        <v>580</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4</v>
      </c>
      <c r="B71" s="1063" t="s">
        <v>587</v>
      </c>
      <c r="C71" s="1064"/>
      <c r="D71" s="1064"/>
      <c r="E71" s="1064"/>
      <c r="F71" s="1064"/>
      <c r="G71" s="1064"/>
      <c r="H71" s="1064"/>
      <c r="I71" s="1064"/>
      <c r="J71" s="1064"/>
      <c r="K71" s="1064"/>
      <c r="L71" s="1064"/>
      <c r="M71" s="1064"/>
      <c r="N71" s="1064"/>
      <c r="O71" s="1064"/>
      <c r="P71" s="1065"/>
      <c r="Q71" s="1066">
        <v>4857</v>
      </c>
      <c r="R71" s="1060"/>
      <c r="S71" s="1060"/>
      <c r="T71" s="1060"/>
      <c r="U71" s="1060"/>
      <c r="V71" s="1060">
        <v>3573</v>
      </c>
      <c r="W71" s="1060"/>
      <c r="X71" s="1060"/>
      <c r="Y71" s="1060"/>
      <c r="Z71" s="1060"/>
      <c r="AA71" s="1060">
        <v>1284</v>
      </c>
      <c r="AB71" s="1060"/>
      <c r="AC71" s="1060"/>
      <c r="AD71" s="1060"/>
      <c r="AE71" s="1060"/>
      <c r="AF71" s="1060">
        <v>1284</v>
      </c>
      <c r="AG71" s="1060"/>
      <c r="AH71" s="1060"/>
      <c r="AI71" s="1060"/>
      <c r="AJ71" s="1060"/>
      <c r="AK71" s="1060">
        <v>636</v>
      </c>
      <c r="AL71" s="1060"/>
      <c r="AM71" s="1060"/>
      <c r="AN71" s="1060"/>
      <c r="AO71" s="1060"/>
      <c r="AP71" s="1060" t="s">
        <v>579</v>
      </c>
      <c r="AQ71" s="1060"/>
      <c r="AR71" s="1060"/>
      <c r="AS71" s="1060"/>
      <c r="AT71" s="1060"/>
      <c r="AU71" s="1060" t="s">
        <v>580</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5</v>
      </c>
      <c r="B72" s="1063" t="s">
        <v>588</v>
      </c>
      <c r="C72" s="1064"/>
      <c r="D72" s="1064"/>
      <c r="E72" s="1064"/>
      <c r="F72" s="1064"/>
      <c r="G72" s="1064"/>
      <c r="H72" s="1064"/>
      <c r="I72" s="1064"/>
      <c r="J72" s="1064"/>
      <c r="K72" s="1064"/>
      <c r="L72" s="1064"/>
      <c r="M72" s="1064"/>
      <c r="N72" s="1064"/>
      <c r="O72" s="1064"/>
      <c r="P72" s="1065"/>
      <c r="Q72" s="1066">
        <v>904813</v>
      </c>
      <c r="R72" s="1060"/>
      <c r="S72" s="1060"/>
      <c r="T72" s="1060"/>
      <c r="U72" s="1060"/>
      <c r="V72" s="1060">
        <v>891291</v>
      </c>
      <c r="W72" s="1060"/>
      <c r="X72" s="1060"/>
      <c r="Y72" s="1060"/>
      <c r="Z72" s="1060"/>
      <c r="AA72" s="1060">
        <v>13521</v>
      </c>
      <c r="AB72" s="1060"/>
      <c r="AC72" s="1060"/>
      <c r="AD72" s="1060"/>
      <c r="AE72" s="1060"/>
      <c r="AF72" s="1060">
        <v>13521</v>
      </c>
      <c r="AG72" s="1060"/>
      <c r="AH72" s="1060"/>
      <c r="AI72" s="1060"/>
      <c r="AJ72" s="1060"/>
      <c r="AK72" s="1060">
        <v>6476</v>
      </c>
      <c r="AL72" s="1060"/>
      <c r="AM72" s="1060"/>
      <c r="AN72" s="1060"/>
      <c r="AO72" s="1060"/>
      <c r="AP72" s="1060" t="s">
        <v>580</v>
      </c>
      <c r="AQ72" s="1060"/>
      <c r="AR72" s="1060"/>
      <c r="AS72" s="1060"/>
      <c r="AT72" s="1060"/>
      <c r="AU72" s="1060" t="s">
        <v>583</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6</v>
      </c>
      <c r="B73" s="1063" t="s">
        <v>589</v>
      </c>
      <c r="C73" s="1064"/>
      <c r="D73" s="1064"/>
      <c r="E73" s="1064"/>
      <c r="F73" s="1064"/>
      <c r="G73" s="1064"/>
      <c r="H73" s="1064"/>
      <c r="I73" s="1064"/>
      <c r="J73" s="1064"/>
      <c r="K73" s="1064"/>
      <c r="L73" s="1064"/>
      <c r="M73" s="1064"/>
      <c r="N73" s="1064"/>
      <c r="O73" s="1064"/>
      <c r="P73" s="1065"/>
      <c r="Q73" s="1066">
        <v>771</v>
      </c>
      <c r="R73" s="1060"/>
      <c r="S73" s="1060"/>
      <c r="T73" s="1060"/>
      <c r="U73" s="1060"/>
      <c r="V73" s="1060">
        <v>719</v>
      </c>
      <c r="W73" s="1060"/>
      <c r="X73" s="1060"/>
      <c r="Y73" s="1060"/>
      <c r="Z73" s="1060"/>
      <c r="AA73" s="1060">
        <v>52</v>
      </c>
      <c r="AB73" s="1060"/>
      <c r="AC73" s="1060"/>
      <c r="AD73" s="1060"/>
      <c r="AE73" s="1060"/>
      <c r="AF73" s="1060">
        <v>52</v>
      </c>
      <c r="AG73" s="1060"/>
      <c r="AH73" s="1060"/>
      <c r="AI73" s="1060"/>
      <c r="AJ73" s="1060"/>
      <c r="AK73" s="1060">
        <v>12</v>
      </c>
      <c r="AL73" s="1060"/>
      <c r="AM73" s="1060"/>
      <c r="AN73" s="1060"/>
      <c r="AO73" s="1060"/>
      <c r="AP73" s="1060" t="s">
        <v>580</v>
      </c>
      <c r="AQ73" s="1060"/>
      <c r="AR73" s="1060"/>
      <c r="AS73" s="1060"/>
      <c r="AT73" s="1060"/>
      <c r="AU73" s="1060" t="s">
        <v>580</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390</v>
      </c>
      <c r="B88" s="1033" t="s">
        <v>420</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14992</v>
      </c>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1033" t="s">
        <v>421</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422</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423</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426</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427</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428</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429</v>
      </c>
      <c r="AB109" s="983"/>
      <c r="AC109" s="983"/>
      <c r="AD109" s="983"/>
      <c r="AE109" s="984"/>
      <c r="AF109" s="985" t="s">
        <v>309</v>
      </c>
      <c r="AG109" s="983"/>
      <c r="AH109" s="983"/>
      <c r="AI109" s="983"/>
      <c r="AJ109" s="984"/>
      <c r="AK109" s="985" t="s">
        <v>308</v>
      </c>
      <c r="AL109" s="983"/>
      <c r="AM109" s="983"/>
      <c r="AN109" s="983"/>
      <c r="AO109" s="984"/>
      <c r="AP109" s="985" t="s">
        <v>430</v>
      </c>
      <c r="AQ109" s="983"/>
      <c r="AR109" s="983"/>
      <c r="AS109" s="983"/>
      <c r="AT109" s="1014"/>
      <c r="AU109" s="982" t="s">
        <v>428</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429</v>
      </c>
      <c r="BR109" s="983"/>
      <c r="BS109" s="983"/>
      <c r="BT109" s="983"/>
      <c r="BU109" s="984"/>
      <c r="BV109" s="985" t="s">
        <v>309</v>
      </c>
      <c r="BW109" s="983"/>
      <c r="BX109" s="983"/>
      <c r="BY109" s="983"/>
      <c r="BZ109" s="984"/>
      <c r="CA109" s="985" t="s">
        <v>308</v>
      </c>
      <c r="CB109" s="983"/>
      <c r="CC109" s="983"/>
      <c r="CD109" s="983"/>
      <c r="CE109" s="984"/>
      <c r="CF109" s="1021" t="s">
        <v>430</v>
      </c>
      <c r="CG109" s="1021"/>
      <c r="CH109" s="1021"/>
      <c r="CI109" s="1021"/>
      <c r="CJ109" s="1021"/>
      <c r="CK109" s="985" t="s">
        <v>431</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429</v>
      </c>
      <c r="DH109" s="983"/>
      <c r="DI109" s="983"/>
      <c r="DJ109" s="983"/>
      <c r="DK109" s="984"/>
      <c r="DL109" s="985" t="s">
        <v>309</v>
      </c>
      <c r="DM109" s="983"/>
      <c r="DN109" s="983"/>
      <c r="DO109" s="983"/>
      <c r="DP109" s="984"/>
      <c r="DQ109" s="985" t="s">
        <v>308</v>
      </c>
      <c r="DR109" s="983"/>
      <c r="DS109" s="983"/>
      <c r="DT109" s="983"/>
      <c r="DU109" s="984"/>
      <c r="DV109" s="985" t="s">
        <v>430</v>
      </c>
      <c r="DW109" s="983"/>
      <c r="DX109" s="983"/>
      <c r="DY109" s="983"/>
      <c r="DZ109" s="1014"/>
    </row>
    <row r="110" spans="1:131" s="246" customFormat="1" ht="26.25" customHeight="1" x14ac:dyDescent="0.2">
      <c r="A110" s="885" t="s">
        <v>432</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106692</v>
      </c>
      <c r="AB110" s="976"/>
      <c r="AC110" s="976"/>
      <c r="AD110" s="976"/>
      <c r="AE110" s="977"/>
      <c r="AF110" s="978">
        <v>61888</v>
      </c>
      <c r="AG110" s="976"/>
      <c r="AH110" s="976"/>
      <c r="AI110" s="976"/>
      <c r="AJ110" s="977"/>
      <c r="AK110" s="978">
        <v>71788</v>
      </c>
      <c r="AL110" s="976"/>
      <c r="AM110" s="976"/>
      <c r="AN110" s="976"/>
      <c r="AO110" s="977"/>
      <c r="AP110" s="979">
        <v>2.8</v>
      </c>
      <c r="AQ110" s="980"/>
      <c r="AR110" s="980"/>
      <c r="AS110" s="980"/>
      <c r="AT110" s="981"/>
      <c r="AU110" s="1015" t="s">
        <v>74</v>
      </c>
      <c r="AV110" s="1016"/>
      <c r="AW110" s="1016"/>
      <c r="AX110" s="1016"/>
      <c r="AY110" s="1016"/>
      <c r="AZ110" s="941" t="s">
        <v>433</v>
      </c>
      <c r="BA110" s="886"/>
      <c r="BB110" s="886"/>
      <c r="BC110" s="886"/>
      <c r="BD110" s="886"/>
      <c r="BE110" s="886"/>
      <c r="BF110" s="886"/>
      <c r="BG110" s="886"/>
      <c r="BH110" s="886"/>
      <c r="BI110" s="886"/>
      <c r="BJ110" s="886"/>
      <c r="BK110" s="886"/>
      <c r="BL110" s="886"/>
      <c r="BM110" s="886"/>
      <c r="BN110" s="886"/>
      <c r="BO110" s="886"/>
      <c r="BP110" s="887"/>
      <c r="BQ110" s="942">
        <v>313388</v>
      </c>
      <c r="BR110" s="923"/>
      <c r="BS110" s="923"/>
      <c r="BT110" s="923"/>
      <c r="BU110" s="923"/>
      <c r="BV110" s="923">
        <v>362136</v>
      </c>
      <c r="BW110" s="923"/>
      <c r="BX110" s="923"/>
      <c r="BY110" s="923"/>
      <c r="BZ110" s="923"/>
      <c r="CA110" s="923">
        <v>420250</v>
      </c>
      <c r="CB110" s="923"/>
      <c r="CC110" s="923"/>
      <c r="CD110" s="923"/>
      <c r="CE110" s="923"/>
      <c r="CF110" s="947">
        <v>16.399999999999999</v>
      </c>
      <c r="CG110" s="948"/>
      <c r="CH110" s="948"/>
      <c r="CI110" s="948"/>
      <c r="CJ110" s="948"/>
      <c r="CK110" s="1011" t="s">
        <v>434</v>
      </c>
      <c r="CL110" s="897"/>
      <c r="CM110" s="972" t="s">
        <v>435</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436</v>
      </c>
      <c r="DH110" s="923"/>
      <c r="DI110" s="923"/>
      <c r="DJ110" s="923"/>
      <c r="DK110" s="923"/>
      <c r="DL110" s="923" t="s">
        <v>392</v>
      </c>
      <c r="DM110" s="923"/>
      <c r="DN110" s="923"/>
      <c r="DO110" s="923"/>
      <c r="DP110" s="923"/>
      <c r="DQ110" s="923" t="s">
        <v>437</v>
      </c>
      <c r="DR110" s="923"/>
      <c r="DS110" s="923"/>
      <c r="DT110" s="923"/>
      <c r="DU110" s="923"/>
      <c r="DV110" s="924" t="s">
        <v>438</v>
      </c>
      <c r="DW110" s="924"/>
      <c r="DX110" s="924"/>
      <c r="DY110" s="924"/>
      <c r="DZ110" s="925"/>
    </row>
    <row r="111" spans="1:131" s="246" customFormat="1" ht="26.25" customHeight="1" x14ac:dyDescent="0.2">
      <c r="A111" s="852" t="s">
        <v>439</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440</v>
      </c>
      <c r="AB111" s="1004"/>
      <c r="AC111" s="1004"/>
      <c r="AD111" s="1004"/>
      <c r="AE111" s="1005"/>
      <c r="AF111" s="1006" t="s">
        <v>437</v>
      </c>
      <c r="AG111" s="1004"/>
      <c r="AH111" s="1004"/>
      <c r="AI111" s="1004"/>
      <c r="AJ111" s="1005"/>
      <c r="AK111" s="1006" t="s">
        <v>412</v>
      </c>
      <c r="AL111" s="1004"/>
      <c r="AM111" s="1004"/>
      <c r="AN111" s="1004"/>
      <c r="AO111" s="1005"/>
      <c r="AP111" s="1007" t="s">
        <v>438</v>
      </c>
      <c r="AQ111" s="1008"/>
      <c r="AR111" s="1008"/>
      <c r="AS111" s="1008"/>
      <c r="AT111" s="1009"/>
      <c r="AU111" s="1017"/>
      <c r="AV111" s="1018"/>
      <c r="AW111" s="1018"/>
      <c r="AX111" s="1018"/>
      <c r="AY111" s="1018"/>
      <c r="AZ111" s="893" t="s">
        <v>441</v>
      </c>
      <c r="BA111" s="828"/>
      <c r="BB111" s="828"/>
      <c r="BC111" s="828"/>
      <c r="BD111" s="828"/>
      <c r="BE111" s="828"/>
      <c r="BF111" s="828"/>
      <c r="BG111" s="828"/>
      <c r="BH111" s="828"/>
      <c r="BI111" s="828"/>
      <c r="BJ111" s="828"/>
      <c r="BK111" s="828"/>
      <c r="BL111" s="828"/>
      <c r="BM111" s="828"/>
      <c r="BN111" s="828"/>
      <c r="BO111" s="828"/>
      <c r="BP111" s="829"/>
      <c r="BQ111" s="894" t="s">
        <v>440</v>
      </c>
      <c r="BR111" s="895"/>
      <c r="BS111" s="895"/>
      <c r="BT111" s="895"/>
      <c r="BU111" s="895"/>
      <c r="BV111" s="895" t="s">
        <v>440</v>
      </c>
      <c r="BW111" s="895"/>
      <c r="BX111" s="895"/>
      <c r="BY111" s="895"/>
      <c r="BZ111" s="895"/>
      <c r="CA111" s="895" t="s">
        <v>440</v>
      </c>
      <c r="CB111" s="895"/>
      <c r="CC111" s="895"/>
      <c r="CD111" s="895"/>
      <c r="CE111" s="895"/>
      <c r="CF111" s="956" t="s">
        <v>437</v>
      </c>
      <c r="CG111" s="957"/>
      <c r="CH111" s="957"/>
      <c r="CI111" s="957"/>
      <c r="CJ111" s="957"/>
      <c r="CK111" s="1012"/>
      <c r="CL111" s="899"/>
      <c r="CM111" s="902" t="s">
        <v>442</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438</v>
      </c>
      <c r="DH111" s="895"/>
      <c r="DI111" s="895"/>
      <c r="DJ111" s="895"/>
      <c r="DK111" s="895"/>
      <c r="DL111" s="895" t="s">
        <v>438</v>
      </c>
      <c r="DM111" s="895"/>
      <c r="DN111" s="895"/>
      <c r="DO111" s="895"/>
      <c r="DP111" s="895"/>
      <c r="DQ111" s="895" t="s">
        <v>438</v>
      </c>
      <c r="DR111" s="895"/>
      <c r="DS111" s="895"/>
      <c r="DT111" s="895"/>
      <c r="DU111" s="895"/>
      <c r="DV111" s="872" t="s">
        <v>412</v>
      </c>
      <c r="DW111" s="872"/>
      <c r="DX111" s="872"/>
      <c r="DY111" s="872"/>
      <c r="DZ111" s="873"/>
    </row>
    <row r="112" spans="1:131" s="246" customFormat="1" ht="26.25" customHeight="1" x14ac:dyDescent="0.2">
      <c r="A112" s="997" t="s">
        <v>443</v>
      </c>
      <c r="B112" s="998"/>
      <c r="C112" s="828" t="s">
        <v>444</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440</v>
      </c>
      <c r="AB112" s="858"/>
      <c r="AC112" s="858"/>
      <c r="AD112" s="858"/>
      <c r="AE112" s="859"/>
      <c r="AF112" s="860" t="s">
        <v>445</v>
      </c>
      <c r="AG112" s="858"/>
      <c r="AH112" s="858"/>
      <c r="AI112" s="858"/>
      <c r="AJ112" s="859"/>
      <c r="AK112" s="860" t="s">
        <v>436</v>
      </c>
      <c r="AL112" s="858"/>
      <c r="AM112" s="858"/>
      <c r="AN112" s="858"/>
      <c r="AO112" s="859"/>
      <c r="AP112" s="905" t="s">
        <v>445</v>
      </c>
      <c r="AQ112" s="906"/>
      <c r="AR112" s="906"/>
      <c r="AS112" s="906"/>
      <c r="AT112" s="907"/>
      <c r="AU112" s="1017"/>
      <c r="AV112" s="1018"/>
      <c r="AW112" s="1018"/>
      <c r="AX112" s="1018"/>
      <c r="AY112" s="1018"/>
      <c r="AZ112" s="893" t="s">
        <v>446</v>
      </c>
      <c r="BA112" s="828"/>
      <c r="BB112" s="828"/>
      <c r="BC112" s="828"/>
      <c r="BD112" s="828"/>
      <c r="BE112" s="828"/>
      <c r="BF112" s="828"/>
      <c r="BG112" s="828"/>
      <c r="BH112" s="828"/>
      <c r="BI112" s="828"/>
      <c r="BJ112" s="828"/>
      <c r="BK112" s="828"/>
      <c r="BL112" s="828"/>
      <c r="BM112" s="828"/>
      <c r="BN112" s="828"/>
      <c r="BO112" s="828"/>
      <c r="BP112" s="829"/>
      <c r="BQ112" s="894">
        <v>3088779</v>
      </c>
      <c r="BR112" s="895"/>
      <c r="BS112" s="895"/>
      <c r="BT112" s="895"/>
      <c r="BU112" s="895"/>
      <c r="BV112" s="895">
        <v>2921962</v>
      </c>
      <c r="BW112" s="895"/>
      <c r="BX112" s="895"/>
      <c r="BY112" s="895"/>
      <c r="BZ112" s="895"/>
      <c r="CA112" s="895">
        <v>2741737</v>
      </c>
      <c r="CB112" s="895"/>
      <c r="CC112" s="895"/>
      <c r="CD112" s="895"/>
      <c r="CE112" s="895"/>
      <c r="CF112" s="956">
        <v>106.7</v>
      </c>
      <c r="CG112" s="957"/>
      <c r="CH112" s="957"/>
      <c r="CI112" s="957"/>
      <c r="CJ112" s="957"/>
      <c r="CK112" s="1012"/>
      <c r="CL112" s="899"/>
      <c r="CM112" s="902" t="s">
        <v>447</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440</v>
      </c>
      <c r="DH112" s="895"/>
      <c r="DI112" s="895"/>
      <c r="DJ112" s="895"/>
      <c r="DK112" s="895"/>
      <c r="DL112" s="895" t="s">
        <v>436</v>
      </c>
      <c r="DM112" s="895"/>
      <c r="DN112" s="895"/>
      <c r="DO112" s="895"/>
      <c r="DP112" s="895"/>
      <c r="DQ112" s="895" t="s">
        <v>437</v>
      </c>
      <c r="DR112" s="895"/>
      <c r="DS112" s="895"/>
      <c r="DT112" s="895"/>
      <c r="DU112" s="895"/>
      <c r="DV112" s="872" t="s">
        <v>438</v>
      </c>
      <c r="DW112" s="872"/>
      <c r="DX112" s="872"/>
      <c r="DY112" s="872"/>
      <c r="DZ112" s="873"/>
    </row>
    <row r="113" spans="1:130" s="246" customFormat="1" ht="26.25" customHeight="1" x14ac:dyDescent="0.2">
      <c r="A113" s="999"/>
      <c r="B113" s="1000"/>
      <c r="C113" s="828" t="s">
        <v>448</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327098</v>
      </c>
      <c r="AB113" s="1004"/>
      <c r="AC113" s="1004"/>
      <c r="AD113" s="1004"/>
      <c r="AE113" s="1005"/>
      <c r="AF113" s="1006">
        <v>324044</v>
      </c>
      <c r="AG113" s="1004"/>
      <c r="AH113" s="1004"/>
      <c r="AI113" s="1004"/>
      <c r="AJ113" s="1005"/>
      <c r="AK113" s="1006">
        <v>287224</v>
      </c>
      <c r="AL113" s="1004"/>
      <c r="AM113" s="1004"/>
      <c r="AN113" s="1004"/>
      <c r="AO113" s="1005"/>
      <c r="AP113" s="1007">
        <v>11.2</v>
      </c>
      <c r="AQ113" s="1008"/>
      <c r="AR113" s="1008"/>
      <c r="AS113" s="1008"/>
      <c r="AT113" s="1009"/>
      <c r="AU113" s="1017"/>
      <c r="AV113" s="1018"/>
      <c r="AW113" s="1018"/>
      <c r="AX113" s="1018"/>
      <c r="AY113" s="1018"/>
      <c r="AZ113" s="893" t="s">
        <v>449</v>
      </c>
      <c r="BA113" s="828"/>
      <c r="BB113" s="828"/>
      <c r="BC113" s="828"/>
      <c r="BD113" s="828"/>
      <c r="BE113" s="828"/>
      <c r="BF113" s="828"/>
      <c r="BG113" s="828"/>
      <c r="BH113" s="828"/>
      <c r="BI113" s="828"/>
      <c r="BJ113" s="828"/>
      <c r="BK113" s="828"/>
      <c r="BL113" s="828"/>
      <c r="BM113" s="828"/>
      <c r="BN113" s="828"/>
      <c r="BO113" s="828"/>
      <c r="BP113" s="829"/>
      <c r="BQ113" s="894" t="s">
        <v>440</v>
      </c>
      <c r="BR113" s="895"/>
      <c r="BS113" s="895"/>
      <c r="BT113" s="895"/>
      <c r="BU113" s="895"/>
      <c r="BV113" s="895" t="s">
        <v>438</v>
      </c>
      <c r="BW113" s="895"/>
      <c r="BX113" s="895"/>
      <c r="BY113" s="895"/>
      <c r="BZ113" s="895"/>
      <c r="CA113" s="895" t="s">
        <v>440</v>
      </c>
      <c r="CB113" s="895"/>
      <c r="CC113" s="895"/>
      <c r="CD113" s="895"/>
      <c r="CE113" s="895"/>
      <c r="CF113" s="956" t="s">
        <v>436</v>
      </c>
      <c r="CG113" s="957"/>
      <c r="CH113" s="957"/>
      <c r="CI113" s="957"/>
      <c r="CJ113" s="957"/>
      <c r="CK113" s="1012"/>
      <c r="CL113" s="899"/>
      <c r="CM113" s="902" t="s">
        <v>450</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440</v>
      </c>
      <c r="DH113" s="858"/>
      <c r="DI113" s="858"/>
      <c r="DJ113" s="858"/>
      <c r="DK113" s="859"/>
      <c r="DL113" s="860" t="s">
        <v>440</v>
      </c>
      <c r="DM113" s="858"/>
      <c r="DN113" s="858"/>
      <c r="DO113" s="858"/>
      <c r="DP113" s="859"/>
      <c r="DQ113" s="860" t="s">
        <v>445</v>
      </c>
      <c r="DR113" s="858"/>
      <c r="DS113" s="858"/>
      <c r="DT113" s="858"/>
      <c r="DU113" s="859"/>
      <c r="DV113" s="905" t="s">
        <v>438</v>
      </c>
      <c r="DW113" s="906"/>
      <c r="DX113" s="906"/>
      <c r="DY113" s="906"/>
      <c r="DZ113" s="907"/>
    </row>
    <row r="114" spans="1:130" s="246" customFormat="1" ht="26.25" customHeight="1" x14ac:dyDescent="0.2">
      <c r="A114" s="999"/>
      <c r="B114" s="1000"/>
      <c r="C114" s="828" t="s">
        <v>451</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440</v>
      </c>
      <c r="AB114" s="858"/>
      <c r="AC114" s="858"/>
      <c r="AD114" s="858"/>
      <c r="AE114" s="859"/>
      <c r="AF114" s="860" t="s">
        <v>436</v>
      </c>
      <c r="AG114" s="858"/>
      <c r="AH114" s="858"/>
      <c r="AI114" s="858"/>
      <c r="AJ114" s="859"/>
      <c r="AK114" s="860" t="s">
        <v>445</v>
      </c>
      <c r="AL114" s="858"/>
      <c r="AM114" s="858"/>
      <c r="AN114" s="858"/>
      <c r="AO114" s="859"/>
      <c r="AP114" s="905" t="s">
        <v>445</v>
      </c>
      <c r="AQ114" s="906"/>
      <c r="AR114" s="906"/>
      <c r="AS114" s="906"/>
      <c r="AT114" s="907"/>
      <c r="AU114" s="1017"/>
      <c r="AV114" s="1018"/>
      <c r="AW114" s="1018"/>
      <c r="AX114" s="1018"/>
      <c r="AY114" s="1018"/>
      <c r="AZ114" s="893" t="s">
        <v>452</v>
      </c>
      <c r="BA114" s="828"/>
      <c r="BB114" s="828"/>
      <c r="BC114" s="828"/>
      <c r="BD114" s="828"/>
      <c r="BE114" s="828"/>
      <c r="BF114" s="828"/>
      <c r="BG114" s="828"/>
      <c r="BH114" s="828"/>
      <c r="BI114" s="828"/>
      <c r="BJ114" s="828"/>
      <c r="BK114" s="828"/>
      <c r="BL114" s="828"/>
      <c r="BM114" s="828"/>
      <c r="BN114" s="828"/>
      <c r="BO114" s="828"/>
      <c r="BP114" s="829"/>
      <c r="BQ114" s="894">
        <v>578023</v>
      </c>
      <c r="BR114" s="895"/>
      <c r="BS114" s="895"/>
      <c r="BT114" s="895"/>
      <c r="BU114" s="895"/>
      <c r="BV114" s="895">
        <v>497944</v>
      </c>
      <c r="BW114" s="895"/>
      <c r="BX114" s="895"/>
      <c r="BY114" s="895"/>
      <c r="BZ114" s="895"/>
      <c r="CA114" s="895">
        <v>549702</v>
      </c>
      <c r="CB114" s="895"/>
      <c r="CC114" s="895"/>
      <c r="CD114" s="895"/>
      <c r="CE114" s="895"/>
      <c r="CF114" s="956">
        <v>21.4</v>
      </c>
      <c r="CG114" s="957"/>
      <c r="CH114" s="957"/>
      <c r="CI114" s="957"/>
      <c r="CJ114" s="957"/>
      <c r="CK114" s="1012"/>
      <c r="CL114" s="899"/>
      <c r="CM114" s="902" t="s">
        <v>453</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445</v>
      </c>
      <c r="DH114" s="858"/>
      <c r="DI114" s="858"/>
      <c r="DJ114" s="858"/>
      <c r="DK114" s="859"/>
      <c r="DL114" s="860" t="s">
        <v>440</v>
      </c>
      <c r="DM114" s="858"/>
      <c r="DN114" s="858"/>
      <c r="DO114" s="858"/>
      <c r="DP114" s="859"/>
      <c r="DQ114" s="860" t="s">
        <v>440</v>
      </c>
      <c r="DR114" s="858"/>
      <c r="DS114" s="858"/>
      <c r="DT114" s="858"/>
      <c r="DU114" s="859"/>
      <c r="DV114" s="905" t="s">
        <v>445</v>
      </c>
      <c r="DW114" s="906"/>
      <c r="DX114" s="906"/>
      <c r="DY114" s="906"/>
      <c r="DZ114" s="907"/>
    </row>
    <row r="115" spans="1:130" s="246" customFormat="1" ht="26.25" customHeight="1" x14ac:dyDescent="0.2">
      <c r="A115" s="999"/>
      <c r="B115" s="1000"/>
      <c r="C115" s="828" t="s">
        <v>454</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438</v>
      </c>
      <c r="AB115" s="1004"/>
      <c r="AC115" s="1004"/>
      <c r="AD115" s="1004"/>
      <c r="AE115" s="1005"/>
      <c r="AF115" s="1006" t="s">
        <v>445</v>
      </c>
      <c r="AG115" s="1004"/>
      <c r="AH115" s="1004"/>
      <c r="AI115" s="1004"/>
      <c r="AJ115" s="1005"/>
      <c r="AK115" s="1006" t="s">
        <v>440</v>
      </c>
      <c r="AL115" s="1004"/>
      <c r="AM115" s="1004"/>
      <c r="AN115" s="1004"/>
      <c r="AO115" s="1005"/>
      <c r="AP115" s="1007" t="s">
        <v>440</v>
      </c>
      <c r="AQ115" s="1008"/>
      <c r="AR115" s="1008"/>
      <c r="AS115" s="1008"/>
      <c r="AT115" s="1009"/>
      <c r="AU115" s="1017"/>
      <c r="AV115" s="1018"/>
      <c r="AW115" s="1018"/>
      <c r="AX115" s="1018"/>
      <c r="AY115" s="1018"/>
      <c r="AZ115" s="893" t="s">
        <v>455</v>
      </c>
      <c r="BA115" s="828"/>
      <c r="BB115" s="828"/>
      <c r="BC115" s="828"/>
      <c r="BD115" s="828"/>
      <c r="BE115" s="828"/>
      <c r="BF115" s="828"/>
      <c r="BG115" s="828"/>
      <c r="BH115" s="828"/>
      <c r="BI115" s="828"/>
      <c r="BJ115" s="828"/>
      <c r="BK115" s="828"/>
      <c r="BL115" s="828"/>
      <c r="BM115" s="828"/>
      <c r="BN115" s="828"/>
      <c r="BO115" s="828"/>
      <c r="BP115" s="829"/>
      <c r="BQ115" s="894" t="s">
        <v>438</v>
      </c>
      <c r="BR115" s="895"/>
      <c r="BS115" s="895"/>
      <c r="BT115" s="895"/>
      <c r="BU115" s="895"/>
      <c r="BV115" s="895" t="s">
        <v>438</v>
      </c>
      <c r="BW115" s="895"/>
      <c r="BX115" s="895"/>
      <c r="BY115" s="895"/>
      <c r="BZ115" s="895"/>
      <c r="CA115" s="895" t="s">
        <v>440</v>
      </c>
      <c r="CB115" s="895"/>
      <c r="CC115" s="895"/>
      <c r="CD115" s="895"/>
      <c r="CE115" s="895"/>
      <c r="CF115" s="956" t="s">
        <v>445</v>
      </c>
      <c r="CG115" s="957"/>
      <c r="CH115" s="957"/>
      <c r="CI115" s="957"/>
      <c r="CJ115" s="957"/>
      <c r="CK115" s="1012"/>
      <c r="CL115" s="899"/>
      <c r="CM115" s="893" t="s">
        <v>456</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436</v>
      </c>
      <c r="DH115" s="858"/>
      <c r="DI115" s="858"/>
      <c r="DJ115" s="858"/>
      <c r="DK115" s="859"/>
      <c r="DL115" s="860" t="s">
        <v>445</v>
      </c>
      <c r="DM115" s="858"/>
      <c r="DN115" s="858"/>
      <c r="DO115" s="858"/>
      <c r="DP115" s="859"/>
      <c r="DQ115" s="860" t="s">
        <v>437</v>
      </c>
      <c r="DR115" s="858"/>
      <c r="DS115" s="858"/>
      <c r="DT115" s="858"/>
      <c r="DU115" s="859"/>
      <c r="DV115" s="905" t="s">
        <v>445</v>
      </c>
      <c r="DW115" s="906"/>
      <c r="DX115" s="906"/>
      <c r="DY115" s="906"/>
      <c r="DZ115" s="907"/>
    </row>
    <row r="116" spans="1:130" s="246" customFormat="1" ht="26.25" customHeight="1" x14ac:dyDescent="0.2">
      <c r="A116" s="1001"/>
      <c r="B116" s="1002"/>
      <c r="C116" s="961" t="s">
        <v>457</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392</v>
      </c>
      <c r="AB116" s="858"/>
      <c r="AC116" s="858"/>
      <c r="AD116" s="858"/>
      <c r="AE116" s="859"/>
      <c r="AF116" s="860" t="s">
        <v>437</v>
      </c>
      <c r="AG116" s="858"/>
      <c r="AH116" s="858"/>
      <c r="AI116" s="858"/>
      <c r="AJ116" s="859"/>
      <c r="AK116" s="860" t="s">
        <v>440</v>
      </c>
      <c r="AL116" s="858"/>
      <c r="AM116" s="858"/>
      <c r="AN116" s="858"/>
      <c r="AO116" s="859"/>
      <c r="AP116" s="905" t="s">
        <v>438</v>
      </c>
      <c r="AQ116" s="906"/>
      <c r="AR116" s="906"/>
      <c r="AS116" s="906"/>
      <c r="AT116" s="907"/>
      <c r="AU116" s="1017"/>
      <c r="AV116" s="1018"/>
      <c r="AW116" s="1018"/>
      <c r="AX116" s="1018"/>
      <c r="AY116" s="1018"/>
      <c r="AZ116" s="944" t="s">
        <v>458</v>
      </c>
      <c r="BA116" s="945"/>
      <c r="BB116" s="945"/>
      <c r="BC116" s="945"/>
      <c r="BD116" s="945"/>
      <c r="BE116" s="945"/>
      <c r="BF116" s="945"/>
      <c r="BG116" s="945"/>
      <c r="BH116" s="945"/>
      <c r="BI116" s="945"/>
      <c r="BJ116" s="945"/>
      <c r="BK116" s="945"/>
      <c r="BL116" s="945"/>
      <c r="BM116" s="945"/>
      <c r="BN116" s="945"/>
      <c r="BO116" s="945"/>
      <c r="BP116" s="946"/>
      <c r="BQ116" s="894" t="s">
        <v>440</v>
      </c>
      <c r="BR116" s="895"/>
      <c r="BS116" s="895"/>
      <c r="BT116" s="895"/>
      <c r="BU116" s="895"/>
      <c r="BV116" s="895" t="s">
        <v>438</v>
      </c>
      <c r="BW116" s="895"/>
      <c r="BX116" s="895"/>
      <c r="BY116" s="895"/>
      <c r="BZ116" s="895"/>
      <c r="CA116" s="895" t="s">
        <v>445</v>
      </c>
      <c r="CB116" s="895"/>
      <c r="CC116" s="895"/>
      <c r="CD116" s="895"/>
      <c r="CE116" s="895"/>
      <c r="CF116" s="956" t="s">
        <v>440</v>
      </c>
      <c r="CG116" s="957"/>
      <c r="CH116" s="957"/>
      <c r="CI116" s="957"/>
      <c r="CJ116" s="957"/>
      <c r="CK116" s="1012"/>
      <c r="CL116" s="899"/>
      <c r="CM116" s="902" t="s">
        <v>459</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438</v>
      </c>
      <c r="DH116" s="858"/>
      <c r="DI116" s="858"/>
      <c r="DJ116" s="858"/>
      <c r="DK116" s="859"/>
      <c r="DL116" s="860" t="s">
        <v>440</v>
      </c>
      <c r="DM116" s="858"/>
      <c r="DN116" s="858"/>
      <c r="DO116" s="858"/>
      <c r="DP116" s="859"/>
      <c r="DQ116" s="860" t="s">
        <v>436</v>
      </c>
      <c r="DR116" s="858"/>
      <c r="DS116" s="858"/>
      <c r="DT116" s="858"/>
      <c r="DU116" s="859"/>
      <c r="DV116" s="905" t="s">
        <v>445</v>
      </c>
      <c r="DW116" s="906"/>
      <c r="DX116" s="906"/>
      <c r="DY116" s="906"/>
      <c r="DZ116" s="907"/>
    </row>
    <row r="117" spans="1:130" s="246" customFormat="1" ht="26.25" customHeight="1" x14ac:dyDescent="0.2">
      <c r="A117" s="982" t="s">
        <v>190</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460</v>
      </c>
      <c r="Z117" s="984"/>
      <c r="AA117" s="989">
        <v>433790</v>
      </c>
      <c r="AB117" s="990"/>
      <c r="AC117" s="990"/>
      <c r="AD117" s="990"/>
      <c r="AE117" s="991"/>
      <c r="AF117" s="992">
        <v>385932</v>
      </c>
      <c r="AG117" s="990"/>
      <c r="AH117" s="990"/>
      <c r="AI117" s="990"/>
      <c r="AJ117" s="991"/>
      <c r="AK117" s="992">
        <v>359012</v>
      </c>
      <c r="AL117" s="990"/>
      <c r="AM117" s="990"/>
      <c r="AN117" s="990"/>
      <c r="AO117" s="991"/>
      <c r="AP117" s="993"/>
      <c r="AQ117" s="994"/>
      <c r="AR117" s="994"/>
      <c r="AS117" s="994"/>
      <c r="AT117" s="995"/>
      <c r="AU117" s="1017"/>
      <c r="AV117" s="1018"/>
      <c r="AW117" s="1018"/>
      <c r="AX117" s="1018"/>
      <c r="AY117" s="1018"/>
      <c r="AZ117" s="944" t="s">
        <v>461</v>
      </c>
      <c r="BA117" s="945"/>
      <c r="BB117" s="945"/>
      <c r="BC117" s="945"/>
      <c r="BD117" s="945"/>
      <c r="BE117" s="945"/>
      <c r="BF117" s="945"/>
      <c r="BG117" s="945"/>
      <c r="BH117" s="945"/>
      <c r="BI117" s="945"/>
      <c r="BJ117" s="945"/>
      <c r="BK117" s="945"/>
      <c r="BL117" s="945"/>
      <c r="BM117" s="945"/>
      <c r="BN117" s="945"/>
      <c r="BO117" s="945"/>
      <c r="BP117" s="946"/>
      <c r="BQ117" s="894" t="s">
        <v>437</v>
      </c>
      <c r="BR117" s="895"/>
      <c r="BS117" s="895"/>
      <c r="BT117" s="895"/>
      <c r="BU117" s="895"/>
      <c r="BV117" s="895" t="s">
        <v>436</v>
      </c>
      <c r="BW117" s="895"/>
      <c r="BX117" s="895"/>
      <c r="BY117" s="895"/>
      <c r="BZ117" s="895"/>
      <c r="CA117" s="895" t="s">
        <v>437</v>
      </c>
      <c r="CB117" s="895"/>
      <c r="CC117" s="895"/>
      <c r="CD117" s="895"/>
      <c r="CE117" s="895"/>
      <c r="CF117" s="956" t="s">
        <v>437</v>
      </c>
      <c r="CG117" s="957"/>
      <c r="CH117" s="957"/>
      <c r="CI117" s="957"/>
      <c r="CJ117" s="957"/>
      <c r="CK117" s="1012"/>
      <c r="CL117" s="899"/>
      <c r="CM117" s="902" t="s">
        <v>462</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437</v>
      </c>
      <c r="DH117" s="858"/>
      <c r="DI117" s="858"/>
      <c r="DJ117" s="858"/>
      <c r="DK117" s="859"/>
      <c r="DL117" s="860" t="s">
        <v>437</v>
      </c>
      <c r="DM117" s="858"/>
      <c r="DN117" s="858"/>
      <c r="DO117" s="858"/>
      <c r="DP117" s="859"/>
      <c r="DQ117" s="860" t="s">
        <v>437</v>
      </c>
      <c r="DR117" s="858"/>
      <c r="DS117" s="858"/>
      <c r="DT117" s="858"/>
      <c r="DU117" s="859"/>
      <c r="DV117" s="905" t="s">
        <v>437</v>
      </c>
      <c r="DW117" s="906"/>
      <c r="DX117" s="906"/>
      <c r="DY117" s="906"/>
      <c r="DZ117" s="907"/>
    </row>
    <row r="118" spans="1:130" s="246" customFormat="1" ht="26.25" customHeight="1" x14ac:dyDescent="0.2">
      <c r="A118" s="982" t="s">
        <v>431</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429</v>
      </c>
      <c r="AB118" s="983"/>
      <c r="AC118" s="983"/>
      <c r="AD118" s="983"/>
      <c r="AE118" s="984"/>
      <c r="AF118" s="985" t="s">
        <v>309</v>
      </c>
      <c r="AG118" s="983"/>
      <c r="AH118" s="983"/>
      <c r="AI118" s="983"/>
      <c r="AJ118" s="984"/>
      <c r="AK118" s="985" t="s">
        <v>308</v>
      </c>
      <c r="AL118" s="983"/>
      <c r="AM118" s="983"/>
      <c r="AN118" s="983"/>
      <c r="AO118" s="984"/>
      <c r="AP118" s="986" t="s">
        <v>430</v>
      </c>
      <c r="AQ118" s="987"/>
      <c r="AR118" s="987"/>
      <c r="AS118" s="987"/>
      <c r="AT118" s="988"/>
      <c r="AU118" s="1017"/>
      <c r="AV118" s="1018"/>
      <c r="AW118" s="1018"/>
      <c r="AX118" s="1018"/>
      <c r="AY118" s="1018"/>
      <c r="AZ118" s="960" t="s">
        <v>463</v>
      </c>
      <c r="BA118" s="961"/>
      <c r="BB118" s="961"/>
      <c r="BC118" s="961"/>
      <c r="BD118" s="961"/>
      <c r="BE118" s="961"/>
      <c r="BF118" s="961"/>
      <c r="BG118" s="961"/>
      <c r="BH118" s="961"/>
      <c r="BI118" s="961"/>
      <c r="BJ118" s="961"/>
      <c r="BK118" s="961"/>
      <c r="BL118" s="961"/>
      <c r="BM118" s="961"/>
      <c r="BN118" s="961"/>
      <c r="BO118" s="961"/>
      <c r="BP118" s="962"/>
      <c r="BQ118" s="963" t="s">
        <v>464</v>
      </c>
      <c r="BR118" s="926"/>
      <c r="BS118" s="926"/>
      <c r="BT118" s="926"/>
      <c r="BU118" s="926"/>
      <c r="BV118" s="926" t="s">
        <v>464</v>
      </c>
      <c r="BW118" s="926"/>
      <c r="BX118" s="926"/>
      <c r="BY118" s="926"/>
      <c r="BZ118" s="926"/>
      <c r="CA118" s="926" t="s">
        <v>465</v>
      </c>
      <c r="CB118" s="926"/>
      <c r="CC118" s="926"/>
      <c r="CD118" s="926"/>
      <c r="CE118" s="926"/>
      <c r="CF118" s="956" t="s">
        <v>465</v>
      </c>
      <c r="CG118" s="957"/>
      <c r="CH118" s="957"/>
      <c r="CI118" s="957"/>
      <c r="CJ118" s="957"/>
      <c r="CK118" s="1012"/>
      <c r="CL118" s="899"/>
      <c r="CM118" s="902" t="s">
        <v>466</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464</v>
      </c>
      <c r="DH118" s="858"/>
      <c r="DI118" s="858"/>
      <c r="DJ118" s="858"/>
      <c r="DK118" s="859"/>
      <c r="DL118" s="860" t="s">
        <v>464</v>
      </c>
      <c r="DM118" s="858"/>
      <c r="DN118" s="858"/>
      <c r="DO118" s="858"/>
      <c r="DP118" s="859"/>
      <c r="DQ118" s="860" t="s">
        <v>464</v>
      </c>
      <c r="DR118" s="858"/>
      <c r="DS118" s="858"/>
      <c r="DT118" s="858"/>
      <c r="DU118" s="859"/>
      <c r="DV118" s="905" t="s">
        <v>465</v>
      </c>
      <c r="DW118" s="906"/>
      <c r="DX118" s="906"/>
      <c r="DY118" s="906"/>
      <c r="DZ118" s="907"/>
    </row>
    <row r="119" spans="1:130" s="246" customFormat="1" ht="26.25" customHeight="1" x14ac:dyDescent="0.2">
      <c r="A119" s="896" t="s">
        <v>434</v>
      </c>
      <c r="B119" s="897"/>
      <c r="C119" s="972" t="s">
        <v>435</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464</v>
      </c>
      <c r="AB119" s="976"/>
      <c r="AC119" s="976"/>
      <c r="AD119" s="976"/>
      <c r="AE119" s="977"/>
      <c r="AF119" s="978" t="s">
        <v>464</v>
      </c>
      <c r="AG119" s="976"/>
      <c r="AH119" s="976"/>
      <c r="AI119" s="976"/>
      <c r="AJ119" s="977"/>
      <c r="AK119" s="978" t="s">
        <v>467</v>
      </c>
      <c r="AL119" s="976"/>
      <c r="AM119" s="976"/>
      <c r="AN119" s="976"/>
      <c r="AO119" s="977"/>
      <c r="AP119" s="979" t="s">
        <v>465</v>
      </c>
      <c r="AQ119" s="980"/>
      <c r="AR119" s="980"/>
      <c r="AS119" s="980"/>
      <c r="AT119" s="981"/>
      <c r="AU119" s="1019"/>
      <c r="AV119" s="1020"/>
      <c r="AW119" s="1020"/>
      <c r="AX119" s="1020"/>
      <c r="AY119" s="1020"/>
      <c r="AZ119" s="277" t="s">
        <v>190</v>
      </c>
      <c r="BA119" s="277"/>
      <c r="BB119" s="277"/>
      <c r="BC119" s="277"/>
      <c r="BD119" s="277"/>
      <c r="BE119" s="277"/>
      <c r="BF119" s="277"/>
      <c r="BG119" s="277"/>
      <c r="BH119" s="277"/>
      <c r="BI119" s="277"/>
      <c r="BJ119" s="277"/>
      <c r="BK119" s="277"/>
      <c r="BL119" s="277"/>
      <c r="BM119" s="277"/>
      <c r="BN119" s="277"/>
      <c r="BO119" s="958" t="s">
        <v>468</v>
      </c>
      <c r="BP119" s="959"/>
      <c r="BQ119" s="963">
        <v>3980190</v>
      </c>
      <c r="BR119" s="926"/>
      <c r="BS119" s="926"/>
      <c r="BT119" s="926"/>
      <c r="BU119" s="926"/>
      <c r="BV119" s="926">
        <v>3782042</v>
      </c>
      <c r="BW119" s="926"/>
      <c r="BX119" s="926"/>
      <c r="BY119" s="926"/>
      <c r="BZ119" s="926"/>
      <c r="CA119" s="926">
        <v>3711689</v>
      </c>
      <c r="CB119" s="926"/>
      <c r="CC119" s="926"/>
      <c r="CD119" s="926"/>
      <c r="CE119" s="926"/>
      <c r="CF119" s="824"/>
      <c r="CG119" s="825"/>
      <c r="CH119" s="825"/>
      <c r="CI119" s="825"/>
      <c r="CJ119" s="915"/>
      <c r="CK119" s="1013"/>
      <c r="CL119" s="901"/>
      <c r="CM119" s="919" t="s">
        <v>469</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438</v>
      </c>
      <c r="DH119" s="841"/>
      <c r="DI119" s="841"/>
      <c r="DJ119" s="841"/>
      <c r="DK119" s="842"/>
      <c r="DL119" s="843" t="s">
        <v>464</v>
      </c>
      <c r="DM119" s="841"/>
      <c r="DN119" s="841"/>
      <c r="DO119" s="841"/>
      <c r="DP119" s="842"/>
      <c r="DQ119" s="843" t="s">
        <v>465</v>
      </c>
      <c r="DR119" s="841"/>
      <c r="DS119" s="841"/>
      <c r="DT119" s="841"/>
      <c r="DU119" s="842"/>
      <c r="DV119" s="929" t="s">
        <v>465</v>
      </c>
      <c r="DW119" s="930"/>
      <c r="DX119" s="930"/>
      <c r="DY119" s="930"/>
      <c r="DZ119" s="931"/>
    </row>
    <row r="120" spans="1:130" s="246" customFormat="1" ht="26.25" customHeight="1" x14ac:dyDescent="0.2">
      <c r="A120" s="898"/>
      <c r="B120" s="899"/>
      <c r="C120" s="902" t="s">
        <v>442</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464</v>
      </c>
      <c r="AB120" s="858"/>
      <c r="AC120" s="858"/>
      <c r="AD120" s="858"/>
      <c r="AE120" s="859"/>
      <c r="AF120" s="860" t="s">
        <v>465</v>
      </c>
      <c r="AG120" s="858"/>
      <c r="AH120" s="858"/>
      <c r="AI120" s="858"/>
      <c r="AJ120" s="859"/>
      <c r="AK120" s="860" t="s">
        <v>465</v>
      </c>
      <c r="AL120" s="858"/>
      <c r="AM120" s="858"/>
      <c r="AN120" s="858"/>
      <c r="AO120" s="859"/>
      <c r="AP120" s="905" t="s">
        <v>465</v>
      </c>
      <c r="AQ120" s="906"/>
      <c r="AR120" s="906"/>
      <c r="AS120" s="906"/>
      <c r="AT120" s="907"/>
      <c r="AU120" s="964" t="s">
        <v>470</v>
      </c>
      <c r="AV120" s="965"/>
      <c r="AW120" s="965"/>
      <c r="AX120" s="965"/>
      <c r="AY120" s="966"/>
      <c r="AZ120" s="941" t="s">
        <v>471</v>
      </c>
      <c r="BA120" s="886"/>
      <c r="BB120" s="886"/>
      <c r="BC120" s="886"/>
      <c r="BD120" s="886"/>
      <c r="BE120" s="886"/>
      <c r="BF120" s="886"/>
      <c r="BG120" s="886"/>
      <c r="BH120" s="886"/>
      <c r="BI120" s="886"/>
      <c r="BJ120" s="886"/>
      <c r="BK120" s="886"/>
      <c r="BL120" s="886"/>
      <c r="BM120" s="886"/>
      <c r="BN120" s="886"/>
      <c r="BO120" s="886"/>
      <c r="BP120" s="887"/>
      <c r="BQ120" s="942">
        <v>1432466</v>
      </c>
      <c r="BR120" s="923"/>
      <c r="BS120" s="923"/>
      <c r="BT120" s="923"/>
      <c r="BU120" s="923"/>
      <c r="BV120" s="923">
        <v>1554486</v>
      </c>
      <c r="BW120" s="923"/>
      <c r="BX120" s="923"/>
      <c r="BY120" s="923"/>
      <c r="BZ120" s="923"/>
      <c r="CA120" s="923">
        <v>1855879</v>
      </c>
      <c r="CB120" s="923"/>
      <c r="CC120" s="923"/>
      <c r="CD120" s="923"/>
      <c r="CE120" s="923"/>
      <c r="CF120" s="947">
        <v>72.2</v>
      </c>
      <c r="CG120" s="948"/>
      <c r="CH120" s="948"/>
      <c r="CI120" s="948"/>
      <c r="CJ120" s="948"/>
      <c r="CK120" s="949" t="s">
        <v>472</v>
      </c>
      <c r="CL120" s="933"/>
      <c r="CM120" s="933"/>
      <c r="CN120" s="933"/>
      <c r="CO120" s="934"/>
      <c r="CP120" s="953" t="s">
        <v>473</v>
      </c>
      <c r="CQ120" s="954"/>
      <c r="CR120" s="954"/>
      <c r="CS120" s="954"/>
      <c r="CT120" s="954"/>
      <c r="CU120" s="954"/>
      <c r="CV120" s="954"/>
      <c r="CW120" s="954"/>
      <c r="CX120" s="954"/>
      <c r="CY120" s="954"/>
      <c r="CZ120" s="954"/>
      <c r="DA120" s="954"/>
      <c r="DB120" s="954"/>
      <c r="DC120" s="954"/>
      <c r="DD120" s="954"/>
      <c r="DE120" s="954"/>
      <c r="DF120" s="955"/>
      <c r="DG120" s="942">
        <v>3081161</v>
      </c>
      <c r="DH120" s="923"/>
      <c r="DI120" s="923"/>
      <c r="DJ120" s="923"/>
      <c r="DK120" s="923"/>
      <c r="DL120" s="923">
        <v>2915016</v>
      </c>
      <c r="DM120" s="923"/>
      <c r="DN120" s="923"/>
      <c r="DO120" s="923"/>
      <c r="DP120" s="923"/>
      <c r="DQ120" s="923">
        <v>2736065</v>
      </c>
      <c r="DR120" s="923"/>
      <c r="DS120" s="923"/>
      <c r="DT120" s="923"/>
      <c r="DU120" s="923"/>
      <c r="DV120" s="924">
        <v>106.5</v>
      </c>
      <c r="DW120" s="924"/>
      <c r="DX120" s="924"/>
      <c r="DY120" s="924"/>
      <c r="DZ120" s="925"/>
    </row>
    <row r="121" spans="1:130" s="246" customFormat="1" ht="26.25" customHeight="1" x14ac:dyDescent="0.2">
      <c r="A121" s="898"/>
      <c r="B121" s="899"/>
      <c r="C121" s="944" t="s">
        <v>474</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464</v>
      </c>
      <c r="AB121" s="858"/>
      <c r="AC121" s="858"/>
      <c r="AD121" s="858"/>
      <c r="AE121" s="859"/>
      <c r="AF121" s="860" t="s">
        <v>467</v>
      </c>
      <c r="AG121" s="858"/>
      <c r="AH121" s="858"/>
      <c r="AI121" s="858"/>
      <c r="AJ121" s="859"/>
      <c r="AK121" s="860" t="s">
        <v>464</v>
      </c>
      <c r="AL121" s="858"/>
      <c r="AM121" s="858"/>
      <c r="AN121" s="858"/>
      <c r="AO121" s="859"/>
      <c r="AP121" s="905" t="s">
        <v>438</v>
      </c>
      <c r="AQ121" s="906"/>
      <c r="AR121" s="906"/>
      <c r="AS121" s="906"/>
      <c r="AT121" s="907"/>
      <c r="AU121" s="967"/>
      <c r="AV121" s="968"/>
      <c r="AW121" s="968"/>
      <c r="AX121" s="968"/>
      <c r="AY121" s="969"/>
      <c r="AZ121" s="893" t="s">
        <v>475</v>
      </c>
      <c r="BA121" s="828"/>
      <c r="BB121" s="828"/>
      <c r="BC121" s="828"/>
      <c r="BD121" s="828"/>
      <c r="BE121" s="828"/>
      <c r="BF121" s="828"/>
      <c r="BG121" s="828"/>
      <c r="BH121" s="828"/>
      <c r="BI121" s="828"/>
      <c r="BJ121" s="828"/>
      <c r="BK121" s="828"/>
      <c r="BL121" s="828"/>
      <c r="BM121" s="828"/>
      <c r="BN121" s="828"/>
      <c r="BO121" s="828"/>
      <c r="BP121" s="829"/>
      <c r="BQ121" s="894" t="s">
        <v>464</v>
      </c>
      <c r="BR121" s="895"/>
      <c r="BS121" s="895"/>
      <c r="BT121" s="895"/>
      <c r="BU121" s="895"/>
      <c r="BV121" s="895" t="s">
        <v>464</v>
      </c>
      <c r="BW121" s="895"/>
      <c r="BX121" s="895"/>
      <c r="BY121" s="895"/>
      <c r="BZ121" s="895"/>
      <c r="CA121" s="895" t="s">
        <v>465</v>
      </c>
      <c r="CB121" s="895"/>
      <c r="CC121" s="895"/>
      <c r="CD121" s="895"/>
      <c r="CE121" s="895"/>
      <c r="CF121" s="956" t="s">
        <v>464</v>
      </c>
      <c r="CG121" s="957"/>
      <c r="CH121" s="957"/>
      <c r="CI121" s="957"/>
      <c r="CJ121" s="957"/>
      <c r="CK121" s="950"/>
      <c r="CL121" s="936"/>
      <c r="CM121" s="936"/>
      <c r="CN121" s="936"/>
      <c r="CO121" s="937"/>
      <c r="CP121" s="916" t="s">
        <v>476</v>
      </c>
      <c r="CQ121" s="917"/>
      <c r="CR121" s="917"/>
      <c r="CS121" s="917"/>
      <c r="CT121" s="917"/>
      <c r="CU121" s="917"/>
      <c r="CV121" s="917"/>
      <c r="CW121" s="917"/>
      <c r="CX121" s="917"/>
      <c r="CY121" s="917"/>
      <c r="CZ121" s="917"/>
      <c r="DA121" s="917"/>
      <c r="DB121" s="917"/>
      <c r="DC121" s="917"/>
      <c r="DD121" s="917"/>
      <c r="DE121" s="917"/>
      <c r="DF121" s="918"/>
      <c r="DG121" s="894">
        <v>7618</v>
      </c>
      <c r="DH121" s="895"/>
      <c r="DI121" s="895"/>
      <c r="DJ121" s="895"/>
      <c r="DK121" s="895"/>
      <c r="DL121" s="895">
        <v>6946</v>
      </c>
      <c r="DM121" s="895"/>
      <c r="DN121" s="895"/>
      <c r="DO121" s="895"/>
      <c r="DP121" s="895"/>
      <c r="DQ121" s="895">
        <v>5672</v>
      </c>
      <c r="DR121" s="895"/>
      <c r="DS121" s="895"/>
      <c r="DT121" s="895"/>
      <c r="DU121" s="895"/>
      <c r="DV121" s="872">
        <v>0.2</v>
      </c>
      <c r="DW121" s="872"/>
      <c r="DX121" s="872"/>
      <c r="DY121" s="872"/>
      <c r="DZ121" s="873"/>
    </row>
    <row r="122" spans="1:130" s="246" customFormat="1" ht="26.25" customHeight="1" x14ac:dyDescent="0.2">
      <c r="A122" s="898"/>
      <c r="B122" s="899"/>
      <c r="C122" s="902" t="s">
        <v>453</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464</v>
      </c>
      <c r="AB122" s="858"/>
      <c r="AC122" s="858"/>
      <c r="AD122" s="858"/>
      <c r="AE122" s="859"/>
      <c r="AF122" s="860" t="s">
        <v>464</v>
      </c>
      <c r="AG122" s="858"/>
      <c r="AH122" s="858"/>
      <c r="AI122" s="858"/>
      <c r="AJ122" s="859"/>
      <c r="AK122" s="860" t="s">
        <v>467</v>
      </c>
      <c r="AL122" s="858"/>
      <c r="AM122" s="858"/>
      <c r="AN122" s="858"/>
      <c r="AO122" s="859"/>
      <c r="AP122" s="905" t="s">
        <v>464</v>
      </c>
      <c r="AQ122" s="906"/>
      <c r="AR122" s="906"/>
      <c r="AS122" s="906"/>
      <c r="AT122" s="907"/>
      <c r="AU122" s="967"/>
      <c r="AV122" s="968"/>
      <c r="AW122" s="968"/>
      <c r="AX122" s="968"/>
      <c r="AY122" s="969"/>
      <c r="AZ122" s="960" t="s">
        <v>477</v>
      </c>
      <c r="BA122" s="961"/>
      <c r="BB122" s="961"/>
      <c r="BC122" s="961"/>
      <c r="BD122" s="961"/>
      <c r="BE122" s="961"/>
      <c r="BF122" s="961"/>
      <c r="BG122" s="961"/>
      <c r="BH122" s="961"/>
      <c r="BI122" s="961"/>
      <c r="BJ122" s="961"/>
      <c r="BK122" s="961"/>
      <c r="BL122" s="961"/>
      <c r="BM122" s="961"/>
      <c r="BN122" s="961"/>
      <c r="BO122" s="961"/>
      <c r="BP122" s="962"/>
      <c r="BQ122" s="963">
        <v>3436054</v>
      </c>
      <c r="BR122" s="926"/>
      <c r="BS122" s="926"/>
      <c r="BT122" s="926"/>
      <c r="BU122" s="926"/>
      <c r="BV122" s="926">
        <v>3214706</v>
      </c>
      <c r="BW122" s="926"/>
      <c r="BX122" s="926"/>
      <c r="BY122" s="926"/>
      <c r="BZ122" s="926"/>
      <c r="CA122" s="926">
        <v>3087405</v>
      </c>
      <c r="CB122" s="926"/>
      <c r="CC122" s="926"/>
      <c r="CD122" s="926"/>
      <c r="CE122" s="926"/>
      <c r="CF122" s="927">
        <v>120.1</v>
      </c>
      <c r="CG122" s="928"/>
      <c r="CH122" s="928"/>
      <c r="CI122" s="928"/>
      <c r="CJ122" s="928"/>
      <c r="CK122" s="950"/>
      <c r="CL122" s="936"/>
      <c r="CM122" s="936"/>
      <c r="CN122" s="936"/>
      <c r="CO122" s="937"/>
      <c r="CP122" s="916" t="s">
        <v>478</v>
      </c>
      <c r="CQ122" s="917"/>
      <c r="CR122" s="917"/>
      <c r="CS122" s="917"/>
      <c r="CT122" s="917"/>
      <c r="CU122" s="917"/>
      <c r="CV122" s="917"/>
      <c r="CW122" s="917"/>
      <c r="CX122" s="917"/>
      <c r="CY122" s="917"/>
      <c r="CZ122" s="917"/>
      <c r="DA122" s="917"/>
      <c r="DB122" s="917"/>
      <c r="DC122" s="917"/>
      <c r="DD122" s="917"/>
      <c r="DE122" s="917"/>
      <c r="DF122" s="918"/>
      <c r="DG122" s="894" t="s">
        <v>467</v>
      </c>
      <c r="DH122" s="895"/>
      <c r="DI122" s="895"/>
      <c r="DJ122" s="895"/>
      <c r="DK122" s="895"/>
      <c r="DL122" s="895" t="s">
        <v>467</v>
      </c>
      <c r="DM122" s="895"/>
      <c r="DN122" s="895"/>
      <c r="DO122" s="895"/>
      <c r="DP122" s="895"/>
      <c r="DQ122" s="895" t="s">
        <v>412</v>
      </c>
      <c r="DR122" s="895"/>
      <c r="DS122" s="895"/>
      <c r="DT122" s="895"/>
      <c r="DU122" s="895"/>
      <c r="DV122" s="872" t="s">
        <v>465</v>
      </c>
      <c r="DW122" s="872"/>
      <c r="DX122" s="872"/>
      <c r="DY122" s="872"/>
      <c r="DZ122" s="873"/>
    </row>
    <row r="123" spans="1:130" s="246" customFormat="1" ht="26.25" customHeight="1" x14ac:dyDescent="0.2">
      <c r="A123" s="898"/>
      <c r="B123" s="899"/>
      <c r="C123" s="902" t="s">
        <v>459</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464</v>
      </c>
      <c r="AB123" s="858"/>
      <c r="AC123" s="858"/>
      <c r="AD123" s="858"/>
      <c r="AE123" s="859"/>
      <c r="AF123" s="860" t="s">
        <v>465</v>
      </c>
      <c r="AG123" s="858"/>
      <c r="AH123" s="858"/>
      <c r="AI123" s="858"/>
      <c r="AJ123" s="859"/>
      <c r="AK123" s="860" t="s">
        <v>467</v>
      </c>
      <c r="AL123" s="858"/>
      <c r="AM123" s="858"/>
      <c r="AN123" s="858"/>
      <c r="AO123" s="859"/>
      <c r="AP123" s="905" t="s">
        <v>465</v>
      </c>
      <c r="AQ123" s="906"/>
      <c r="AR123" s="906"/>
      <c r="AS123" s="906"/>
      <c r="AT123" s="907"/>
      <c r="AU123" s="970"/>
      <c r="AV123" s="971"/>
      <c r="AW123" s="971"/>
      <c r="AX123" s="971"/>
      <c r="AY123" s="971"/>
      <c r="AZ123" s="277" t="s">
        <v>190</v>
      </c>
      <c r="BA123" s="277"/>
      <c r="BB123" s="277"/>
      <c r="BC123" s="277"/>
      <c r="BD123" s="277"/>
      <c r="BE123" s="277"/>
      <c r="BF123" s="277"/>
      <c r="BG123" s="277"/>
      <c r="BH123" s="277"/>
      <c r="BI123" s="277"/>
      <c r="BJ123" s="277"/>
      <c r="BK123" s="277"/>
      <c r="BL123" s="277"/>
      <c r="BM123" s="277"/>
      <c r="BN123" s="277"/>
      <c r="BO123" s="958" t="s">
        <v>479</v>
      </c>
      <c r="BP123" s="959"/>
      <c r="BQ123" s="913">
        <v>4868520</v>
      </c>
      <c r="BR123" s="914"/>
      <c r="BS123" s="914"/>
      <c r="BT123" s="914"/>
      <c r="BU123" s="914"/>
      <c r="BV123" s="914">
        <v>4769192</v>
      </c>
      <c r="BW123" s="914"/>
      <c r="BX123" s="914"/>
      <c r="BY123" s="914"/>
      <c r="BZ123" s="914"/>
      <c r="CA123" s="914">
        <v>4943284</v>
      </c>
      <c r="CB123" s="914"/>
      <c r="CC123" s="914"/>
      <c r="CD123" s="914"/>
      <c r="CE123" s="914"/>
      <c r="CF123" s="824"/>
      <c r="CG123" s="825"/>
      <c r="CH123" s="825"/>
      <c r="CI123" s="825"/>
      <c r="CJ123" s="915"/>
      <c r="CK123" s="950"/>
      <c r="CL123" s="936"/>
      <c r="CM123" s="936"/>
      <c r="CN123" s="936"/>
      <c r="CO123" s="937"/>
      <c r="CP123" s="916" t="s">
        <v>480</v>
      </c>
      <c r="CQ123" s="917"/>
      <c r="CR123" s="917"/>
      <c r="CS123" s="917"/>
      <c r="CT123" s="917"/>
      <c r="CU123" s="917"/>
      <c r="CV123" s="917"/>
      <c r="CW123" s="917"/>
      <c r="CX123" s="917"/>
      <c r="CY123" s="917"/>
      <c r="CZ123" s="917"/>
      <c r="DA123" s="917"/>
      <c r="DB123" s="917"/>
      <c r="DC123" s="917"/>
      <c r="DD123" s="917"/>
      <c r="DE123" s="917"/>
      <c r="DF123" s="918"/>
      <c r="DG123" s="857" t="s">
        <v>465</v>
      </c>
      <c r="DH123" s="858"/>
      <c r="DI123" s="858"/>
      <c r="DJ123" s="858"/>
      <c r="DK123" s="859"/>
      <c r="DL123" s="860" t="s">
        <v>464</v>
      </c>
      <c r="DM123" s="858"/>
      <c r="DN123" s="858"/>
      <c r="DO123" s="858"/>
      <c r="DP123" s="859"/>
      <c r="DQ123" s="860" t="s">
        <v>464</v>
      </c>
      <c r="DR123" s="858"/>
      <c r="DS123" s="858"/>
      <c r="DT123" s="858"/>
      <c r="DU123" s="859"/>
      <c r="DV123" s="905" t="s">
        <v>412</v>
      </c>
      <c r="DW123" s="906"/>
      <c r="DX123" s="906"/>
      <c r="DY123" s="906"/>
      <c r="DZ123" s="907"/>
    </row>
    <row r="124" spans="1:130" s="246" customFormat="1" ht="26.25" customHeight="1" thickBot="1" x14ac:dyDescent="0.25">
      <c r="A124" s="898"/>
      <c r="B124" s="899"/>
      <c r="C124" s="902" t="s">
        <v>462</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464</v>
      </c>
      <c r="AB124" s="858"/>
      <c r="AC124" s="858"/>
      <c r="AD124" s="858"/>
      <c r="AE124" s="859"/>
      <c r="AF124" s="860" t="s">
        <v>465</v>
      </c>
      <c r="AG124" s="858"/>
      <c r="AH124" s="858"/>
      <c r="AI124" s="858"/>
      <c r="AJ124" s="859"/>
      <c r="AK124" s="860" t="s">
        <v>465</v>
      </c>
      <c r="AL124" s="858"/>
      <c r="AM124" s="858"/>
      <c r="AN124" s="858"/>
      <c r="AO124" s="859"/>
      <c r="AP124" s="905" t="s">
        <v>464</v>
      </c>
      <c r="AQ124" s="906"/>
      <c r="AR124" s="906"/>
      <c r="AS124" s="906"/>
      <c r="AT124" s="907"/>
      <c r="AU124" s="908" t="s">
        <v>481</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464</v>
      </c>
      <c r="BR124" s="912"/>
      <c r="BS124" s="912"/>
      <c r="BT124" s="912"/>
      <c r="BU124" s="912"/>
      <c r="BV124" s="912" t="s">
        <v>464</v>
      </c>
      <c r="BW124" s="912"/>
      <c r="BX124" s="912"/>
      <c r="BY124" s="912"/>
      <c r="BZ124" s="912"/>
      <c r="CA124" s="912" t="s">
        <v>464</v>
      </c>
      <c r="CB124" s="912"/>
      <c r="CC124" s="912"/>
      <c r="CD124" s="912"/>
      <c r="CE124" s="912"/>
      <c r="CF124" s="802"/>
      <c r="CG124" s="803"/>
      <c r="CH124" s="803"/>
      <c r="CI124" s="803"/>
      <c r="CJ124" s="943"/>
      <c r="CK124" s="951"/>
      <c r="CL124" s="951"/>
      <c r="CM124" s="951"/>
      <c r="CN124" s="951"/>
      <c r="CO124" s="952"/>
      <c r="CP124" s="916" t="s">
        <v>482</v>
      </c>
      <c r="CQ124" s="917"/>
      <c r="CR124" s="917"/>
      <c r="CS124" s="917"/>
      <c r="CT124" s="917"/>
      <c r="CU124" s="917"/>
      <c r="CV124" s="917"/>
      <c r="CW124" s="917"/>
      <c r="CX124" s="917"/>
      <c r="CY124" s="917"/>
      <c r="CZ124" s="917"/>
      <c r="DA124" s="917"/>
      <c r="DB124" s="917"/>
      <c r="DC124" s="917"/>
      <c r="DD124" s="917"/>
      <c r="DE124" s="917"/>
      <c r="DF124" s="918"/>
      <c r="DG124" s="840" t="s">
        <v>464</v>
      </c>
      <c r="DH124" s="841"/>
      <c r="DI124" s="841"/>
      <c r="DJ124" s="841"/>
      <c r="DK124" s="842"/>
      <c r="DL124" s="843" t="s">
        <v>465</v>
      </c>
      <c r="DM124" s="841"/>
      <c r="DN124" s="841"/>
      <c r="DO124" s="841"/>
      <c r="DP124" s="842"/>
      <c r="DQ124" s="843" t="s">
        <v>464</v>
      </c>
      <c r="DR124" s="841"/>
      <c r="DS124" s="841"/>
      <c r="DT124" s="841"/>
      <c r="DU124" s="842"/>
      <c r="DV124" s="929" t="s">
        <v>464</v>
      </c>
      <c r="DW124" s="930"/>
      <c r="DX124" s="930"/>
      <c r="DY124" s="930"/>
      <c r="DZ124" s="931"/>
    </row>
    <row r="125" spans="1:130" s="246" customFormat="1" ht="26.25" customHeight="1" x14ac:dyDescent="0.2">
      <c r="A125" s="898"/>
      <c r="B125" s="899"/>
      <c r="C125" s="902" t="s">
        <v>466</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465</v>
      </c>
      <c r="AB125" s="858"/>
      <c r="AC125" s="858"/>
      <c r="AD125" s="858"/>
      <c r="AE125" s="859"/>
      <c r="AF125" s="860" t="s">
        <v>464</v>
      </c>
      <c r="AG125" s="858"/>
      <c r="AH125" s="858"/>
      <c r="AI125" s="858"/>
      <c r="AJ125" s="859"/>
      <c r="AK125" s="860" t="s">
        <v>464</v>
      </c>
      <c r="AL125" s="858"/>
      <c r="AM125" s="858"/>
      <c r="AN125" s="858"/>
      <c r="AO125" s="859"/>
      <c r="AP125" s="905" t="s">
        <v>464</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483</v>
      </c>
      <c r="CL125" s="933"/>
      <c r="CM125" s="933"/>
      <c r="CN125" s="933"/>
      <c r="CO125" s="934"/>
      <c r="CP125" s="941" t="s">
        <v>484</v>
      </c>
      <c r="CQ125" s="886"/>
      <c r="CR125" s="886"/>
      <c r="CS125" s="886"/>
      <c r="CT125" s="886"/>
      <c r="CU125" s="886"/>
      <c r="CV125" s="886"/>
      <c r="CW125" s="886"/>
      <c r="CX125" s="886"/>
      <c r="CY125" s="886"/>
      <c r="CZ125" s="886"/>
      <c r="DA125" s="886"/>
      <c r="DB125" s="886"/>
      <c r="DC125" s="886"/>
      <c r="DD125" s="886"/>
      <c r="DE125" s="886"/>
      <c r="DF125" s="887"/>
      <c r="DG125" s="942" t="s">
        <v>464</v>
      </c>
      <c r="DH125" s="923"/>
      <c r="DI125" s="923"/>
      <c r="DJ125" s="923"/>
      <c r="DK125" s="923"/>
      <c r="DL125" s="923" t="s">
        <v>465</v>
      </c>
      <c r="DM125" s="923"/>
      <c r="DN125" s="923"/>
      <c r="DO125" s="923"/>
      <c r="DP125" s="923"/>
      <c r="DQ125" s="923" t="s">
        <v>438</v>
      </c>
      <c r="DR125" s="923"/>
      <c r="DS125" s="923"/>
      <c r="DT125" s="923"/>
      <c r="DU125" s="923"/>
      <c r="DV125" s="924" t="s">
        <v>465</v>
      </c>
      <c r="DW125" s="924"/>
      <c r="DX125" s="924"/>
      <c r="DY125" s="924"/>
      <c r="DZ125" s="925"/>
    </row>
    <row r="126" spans="1:130" s="246" customFormat="1" ht="26.25" customHeight="1" thickBot="1" x14ac:dyDescent="0.25">
      <c r="A126" s="898"/>
      <c r="B126" s="899"/>
      <c r="C126" s="902" t="s">
        <v>469</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438</v>
      </c>
      <c r="AB126" s="858"/>
      <c r="AC126" s="858"/>
      <c r="AD126" s="858"/>
      <c r="AE126" s="859"/>
      <c r="AF126" s="860" t="s">
        <v>464</v>
      </c>
      <c r="AG126" s="858"/>
      <c r="AH126" s="858"/>
      <c r="AI126" s="858"/>
      <c r="AJ126" s="859"/>
      <c r="AK126" s="860" t="s">
        <v>464</v>
      </c>
      <c r="AL126" s="858"/>
      <c r="AM126" s="858"/>
      <c r="AN126" s="858"/>
      <c r="AO126" s="859"/>
      <c r="AP126" s="905" t="s">
        <v>464</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485</v>
      </c>
      <c r="CQ126" s="828"/>
      <c r="CR126" s="828"/>
      <c r="CS126" s="828"/>
      <c r="CT126" s="828"/>
      <c r="CU126" s="828"/>
      <c r="CV126" s="828"/>
      <c r="CW126" s="828"/>
      <c r="CX126" s="828"/>
      <c r="CY126" s="828"/>
      <c r="CZ126" s="828"/>
      <c r="DA126" s="828"/>
      <c r="DB126" s="828"/>
      <c r="DC126" s="828"/>
      <c r="DD126" s="828"/>
      <c r="DE126" s="828"/>
      <c r="DF126" s="829"/>
      <c r="DG126" s="894" t="s">
        <v>464</v>
      </c>
      <c r="DH126" s="895"/>
      <c r="DI126" s="895"/>
      <c r="DJ126" s="895"/>
      <c r="DK126" s="895"/>
      <c r="DL126" s="895" t="s">
        <v>464</v>
      </c>
      <c r="DM126" s="895"/>
      <c r="DN126" s="895"/>
      <c r="DO126" s="895"/>
      <c r="DP126" s="895"/>
      <c r="DQ126" s="895" t="s">
        <v>464</v>
      </c>
      <c r="DR126" s="895"/>
      <c r="DS126" s="895"/>
      <c r="DT126" s="895"/>
      <c r="DU126" s="895"/>
      <c r="DV126" s="872" t="s">
        <v>464</v>
      </c>
      <c r="DW126" s="872"/>
      <c r="DX126" s="872"/>
      <c r="DY126" s="872"/>
      <c r="DZ126" s="873"/>
    </row>
    <row r="127" spans="1:130" s="246" customFormat="1" ht="26.25" customHeight="1" x14ac:dyDescent="0.2">
      <c r="A127" s="900"/>
      <c r="B127" s="901"/>
      <c r="C127" s="919" t="s">
        <v>486</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438</v>
      </c>
      <c r="AB127" s="858"/>
      <c r="AC127" s="858"/>
      <c r="AD127" s="858"/>
      <c r="AE127" s="859"/>
      <c r="AF127" s="860" t="s">
        <v>464</v>
      </c>
      <c r="AG127" s="858"/>
      <c r="AH127" s="858"/>
      <c r="AI127" s="858"/>
      <c r="AJ127" s="859"/>
      <c r="AK127" s="860" t="s">
        <v>464</v>
      </c>
      <c r="AL127" s="858"/>
      <c r="AM127" s="858"/>
      <c r="AN127" s="858"/>
      <c r="AO127" s="859"/>
      <c r="AP127" s="905" t="s">
        <v>412</v>
      </c>
      <c r="AQ127" s="906"/>
      <c r="AR127" s="906"/>
      <c r="AS127" s="906"/>
      <c r="AT127" s="907"/>
      <c r="AU127" s="282"/>
      <c r="AV127" s="282"/>
      <c r="AW127" s="282"/>
      <c r="AX127" s="922" t="s">
        <v>487</v>
      </c>
      <c r="AY127" s="890"/>
      <c r="AZ127" s="890"/>
      <c r="BA127" s="890"/>
      <c r="BB127" s="890"/>
      <c r="BC127" s="890"/>
      <c r="BD127" s="890"/>
      <c r="BE127" s="891"/>
      <c r="BF127" s="889" t="s">
        <v>488</v>
      </c>
      <c r="BG127" s="890"/>
      <c r="BH127" s="890"/>
      <c r="BI127" s="890"/>
      <c r="BJ127" s="890"/>
      <c r="BK127" s="890"/>
      <c r="BL127" s="891"/>
      <c r="BM127" s="889" t="s">
        <v>489</v>
      </c>
      <c r="BN127" s="890"/>
      <c r="BO127" s="890"/>
      <c r="BP127" s="890"/>
      <c r="BQ127" s="890"/>
      <c r="BR127" s="890"/>
      <c r="BS127" s="891"/>
      <c r="BT127" s="889" t="s">
        <v>490</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491</v>
      </c>
      <c r="CQ127" s="828"/>
      <c r="CR127" s="828"/>
      <c r="CS127" s="828"/>
      <c r="CT127" s="828"/>
      <c r="CU127" s="828"/>
      <c r="CV127" s="828"/>
      <c r="CW127" s="828"/>
      <c r="CX127" s="828"/>
      <c r="CY127" s="828"/>
      <c r="CZ127" s="828"/>
      <c r="DA127" s="828"/>
      <c r="DB127" s="828"/>
      <c r="DC127" s="828"/>
      <c r="DD127" s="828"/>
      <c r="DE127" s="828"/>
      <c r="DF127" s="829"/>
      <c r="DG127" s="894" t="s">
        <v>467</v>
      </c>
      <c r="DH127" s="895"/>
      <c r="DI127" s="895"/>
      <c r="DJ127" s="895"/>
      <c r="DK127" s="895"/>
      <c r="DL127" s="895" t="s">
        <v>467</v>
      </c>
      <c r="DM127" s="895"/>
      <c r="DN127" s="895"/>
      <c r="DO127" s="895"/>
      <c r="DP127" s="895"/>
      <c r="DQ127" s="895" t="s">
        <v>412</v>
      </c>
      <c r="DR127" s="895"/>
      <c r="DS127" s="895"/>
      <c r="DT127" s="895"/>
      <c r="DU127" s="895"/>
      <c r="DV127" s="872" t="s">
        <v>465</v>
      </c>
      <c r="DW127" s="872"/>
      <c r="DX127" s="872"/>
      <c r="DY127" s="872"/>
      <c r="DZ127" s="873"/>
    </row>
    <row r="128" spans="1:130" s="246" customFormat="1" ht="26.25" customHeight="1" thickBot="1" x14ac:dyDescent="0.25">
      <c r="A128" s="874" t="s">
        <v>492</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493</v>
      </c>
      <c r="X128" s="876"/>
      <c r="Y128" s="876"/>
      <c r="Z128" s="877"/>
      <c r="AA128" s="878" t="s">
        <v>464</v>
      </c>
      <c r="AB128" s="879"/>
      <c r="AC128" s="879"/>
      <c r="AD128" s="879"/>
      <c r="AE128" s="880"/>
      <c r="AF128" s="881" t="s">
        <v>467</v>
      </c>
      <c r="AG128" s="879"/>
      <c r="AH128" s="879"/>
      <c r="AI128" s="879"/>
      <c r="AJ128" s="880"/>
      <c r="AK128" s="881" t="s">
        <v>465</v>
      </c>
      <c r="AL128" s="879"/>
      <c r="AM128" s="879"/>
      <c r="AN128" s="879"/>
      <c r="AO128" s="880"/>
      <c r="AP128" s="882"/>
      <c r="AQ128" s="883"/>
      <c r="AR128" s="883"/>
      <c r="AS128" s="883"/>
      <c r="AT128" s="884"/>
      <c r="AU128" s="282"/>
      <c r="AV128" s="282"/>
      <c r="AW128" s="282"/>
      <c r="AX128" s="885" t="s">
        <v>494</v>
      </c>
      <c r="AY128" s="886"/>
      <c r="AZ128" s="886"/>
      <c r="BA128" s="886"/>
      <c r="BB128" s="886"/>
      <c r="BC128" s="886"/>
      <c r="BD128" s="886"/>
      <c r="BE128" s="887"/>
      <c r="BF128" s="864" t="s">
        <v>465</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495</v>
      </c>
      <c r="CQ128" s="806"/>
      <c r="CR128" s="806"/>
      <c r="CS128" s="806"/>
      <c r="CT128" s="806"/>
      <c r="CU128" s="806"/>
      <c r="CV128" s="806"/>
      <c r="CW128" s="806"/>
      <c r="CX128" s="806"/>
      <c r="CY128" s="806"/>
      <c r="CZ128" s="806"/>
      <c r="DA128" s="806"/>
      <c r="DB128" s="806"/>
      <c r="DC128" s="806"/>
      <c r="DD128" s="806"/>
      <c r="DE128" s="806"/>
      <c r="DF128" s="807"/>
      <c r="DG128" s="868" t="s">
        <v>464</v>
      </c>
      <c r="DH128" s="869"/>
      <c r="DI128" s="869"/>
      <c r="DJ128" s="869"/>
      <c r="DK128" s="869"/>
      <c r="DL128" s="869" t="s">
        <v>464</v>
      </c>
      <c r="DM128" s="869"/>
      <c r="DN128" s="869"/>
      <c r="DO128" s="869"/>
      <c r="DP128" s="869"/>
      <c r="DQ128" s="869" t="s">
        <v>464</v>
      </c>
      <c r="DR128" s="869"/>
      <c r="DS128" s="869"/>
      <c r="DT128" s="869"/>
      <c r="DU128" s="869"/>
      <c r="DV128" s="870" t="s">
        <v>465</v>
      </c>
      <c r="DW128" s="870"/>
      <c r="DX128" s="870"/>
      <c r="DY128" s="870"/>
      <c r="DZ128" s="871"/>
    </row>
    <row r="129" spans="1:131" s="246" customFormat="1" ht="26.25" customHeight="1" x14ac:dyDescent="0.2">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496</v>
      </c>
      <c r="X129" s="855"/>
      <c r="Y129" s="855"/>
      <c r="Z129" s="856"/>
      <c r="AA129" s="857">
        <v>2936136</v>
      </c>
      <c r="AB129" s="858"/>
      <c r="AC129" s="858"/>
      <c r="AD129" s="858"/>
      <c r="AE129" s="859"/>
      <c r="AF129" s="860">
        <v>2915238</v>
      </c>
      <c r="AG129" s="858"/>
      <c r="AH129" s="858"/>
      <c r="AI129" s="858"/>
      <c r="AJ129" s="859"/>
      <c r="AK129" s="860">
        <v>2881869</v>
      </c>
      <c r="AL129" s="858"/>
      <c r="AM129" s="858"/>
      <c r="AN129" s="858"/>
      <c r="AO129" s="859"/>
      <c r="AP129" s="861"/>
      <c r="AQ129" s="862"/>
      <c r="AR129" s="862"/>
      <c r="AS129" s="862"/>
      <c r="AT129" s="863"/>
      <c r="AU129" s="284"/>
      <c r="AV129" s="284"/>
      <c r="AW129" s="284"/>
      <c r="AX129" s="827" t="s">
        <v>497</v>
      </c>
      <c r="AY129" s="828"/>
      <c r="AZ129" s="828"/>
      <c r="BA129" s="828"/>
      <c r="BB129" s="828"/>
      <c r="BC129" s="828"/>
      <c r="BD129" s="828"/>
      <c r="BE129" s="829"/>
      <c r="BF129" s="847" t="s">
        <v>438</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498</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499</v>
      </c>
      <c r="X130" s="855"/>
      <c r="Y130" s="855"/>
      <c r="Z130" s="856"/>
      <c r="AA130" s="857">
        <v>325969</v>
      </c>
      <c r="AB130" s="858"/>
      <c r="AC130" s="858"/>
      <c r="AD130" s="858"/>
      <c r="AE130" s="859"/>
      <c r="AF130" s="860">
        <v>316922</v>
      </c>
      <c r="AG130" s="858"/>
      <c r="AH130" s="858"/>
      <c r="AI130" s="858"/>
      <c r="AJ130" s="859"/>
      <c r="AK130" s="860">
        <v>312054</v>
      </c>
      <c r="AL130" s="858"/>
      <c r="AM130" s="858"/>
      <c r="AN130" s="858"/>
      <c r="AO130" s="859"/>
      <c r="AP130" s="861"/>
      <c r="AQ130" s="862"/>
      <c r="AR130" s="862"/>
      <c r="AS130" s="862"/>
      <c r="AT130" s="863"/>
      <c r="AU130" s="284"/>
      <c r="AV130" s="284"/>
      <c r="AW130" s="284"/>
      <c r="AX130" s="827" t="s">
        <v>500</v>
      </c>
      <c r="AY130" s="828"/>
      <c r="AZ130" s="828"/>
      <c r="BA130" s="828"/>
      <c r="BB130" s="828"/>
      <c r="BC130" s="828"/>
      <c r="BD130" s="828"/>
      <c r="BE130" s="829"/>
      <c r="BF130" s="830">
        <v>2.8</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501</v>
      </c>
      <c r="X131" s="838"/>
      <c r="Y131" s="838"/>
      <c r="Z131" s="839"/>
      <c r="AA131" s="840">
        <v>2610167</v>
      </c>
      <c r="AB131" s="841"/>
      <c r="AC131" s="841"/>
      <c r="AD131" s="841"/>
      <c r="AE131" s="842"/>
      <c r="AF131" s="843">
        <v>2598316</v>
      </c>
      <c r="AG131" s="841"/>
      <c r="AH131" s="841"/>
      <c r="AI131" s="841"/>
      <c r="AJ131" s="842"/>
      <c r="AK131" s="843">
        <v>2569815</v>
      </c>
      <c r="AL131" s="841"/>
      <c r="AM131" s="841"/>
      <c r="AN131" s="841"/>
      <c r="AO131" s="842"/>
      <c r="AP131" s="844"/>
      <c r="AQ131" s="845"/>
      <c r="AR131" s="845"/>
      <c r="AS131" s="845"/>
      <c r="AT131" s="846"/>
      <c r="AU131" s="284"/>
      <c r="AV131" s="284"/>
      <c r="AW131" s="284"/>
      <c r="AX131" s="805" t="s">
        <v>502</v>
      </c>
      <c r="AY131" s="806"/>
      <c r="AZ131" s="806"/>
      <c r="BA131" s="806"/>
      <c r="BB131" s="806"/>
      <c r="BC131" s="806"/>
      <c r="BD131" s="806"/>
      <c r="BE131" s="807"/>
      <c r="BF131" s="808" t="s">
        <v>464</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503</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504</v>
      </c>
      <c r="W132" s="818"/>
      <c r="X132" s="818"/>
      <c r="Y132" s="818"/>
      <c r="Z132" s="819"/>
      <c r="AA132" s="820">
        <v>4.1308084879999996</v>
      </c>
      <c r="AB132" s="821"/>
      <c r="AC132" s="821"/>
      <c r="AD132" s="821"/>
      <c r="AE132" s="822"/>
      <c r="AF132" s="823">
        <v>2.6559510080000002</v>
      </c>
      <c r="AG132" s="821"/>
      <c r="AH132" s="821"/>
      <c r="AI132" s="821"/>
      <c r="AJ132" s="822"/>
      <c r="AK132" s="823">
        <v>1.82729107</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505</v>
      </c>
      <c r="W133" s="797"/>
      <c r="X133" s="797"/>
      <c r="Y133" s="797"/>
      <c r="Z133" s="798"/>
      <c r="AA133" s="799">
        <v>5.3</v>
      </c>
      <c r="AB133" s="800"/>
      <c r="AC133" s="800"/>
      <c r="AD133" s="800"/>
      <c r="AE133" s="801"/>
      <c r="AF133" s="799">
        <v>3.9</v>
      </c>
      <c r="AG133" s="800"/>
      <c r="AH133" s="800"/>
      <c r="AI133" s="800"/>
      <c r="AJ133" s="801"/>
      <c r="AK133" s="799">
        <v>2.8</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fjly+dQcAA50gcRK2w8SHlCwT1EXaWbrkUEAVuCYohbjWblm2TAMhscNDAqpDs1lttAnpOMZsAnqQCMVsgQtew==" saltValue="BM2dJ5unBpGBGl45Wv5UR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506</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ZoK3Uk1UnAvpWYvjKvIj8DNzW+g15aGZa/sduzxYymr6Yuwo+NgHRUilsUZK2I+rSo6pfSJXv7VsbN4IbbItfg==" saltValue="EI1+MAcdeqvzrXvatFZF/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mKv7+sCgNXvTK5OiCPAfSvlDZOEN7EIoHRDVmjod/YcKnlOyS/j9vHBgnXuLgoFSomCwjxVZ6tc+hSZ/zoBoXQ==" saltValue="PBhOZA8iRsXYZC+iXdEDI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507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508</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509</v>
      </c>
      <c r="AP7" s="303"/>
      <c r="AQ7" s="304" t="s">
        <v>510</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511</v>
      </c>
      <c r="AQ8" s="310" t="s">
        <v>512</v>
      </c>
      <c r="AR8" s="311" t="s">
        <v>513</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514</v>
      </c>
      <c r="AL9" s="1227"/>
      <c r="AM9" s="1227"/>
      <c r="AN9" s="1228"/>
      <c r="AO9" s="312">
        <v>852095</v>
      </c>
      <c r="AP9" s="312">
        <v>89874</v>
      </c>
      <c r="AQ9" s="313">
        <v>107683</v>
      </c>
      <c r="AR9" s="314">
        <v>-16.5</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515</v>
      </c>
      <c r="AL10" s="1227"/>
      <c r="AM10" s="1227"/>
      <c r="AN10" s="1228"/>
      <c r="AO10" s="315">
        <v>140455</v>
      </c>
      <c r="AP10" s="315">
        <v>14814</v>
      </c>
      <c r="AQ10" s="316">
        <v>13084</v>
      </c>
      <c r="AR10" s="317">
        <v>13.2</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516</v>
      </c>
      <c r="AL11" s="1227"/>
      <c r="AM11" s="1227"/>
      <c r="AN11" s="1228"/>
      <c r="AO11" s="315">
        <v>30482</v>
      </c>
      <c r="AP11" s="315">
        <v>3215</v>
      </c>
      <c r="AQ11" s="316">
        <v>13980</v>
      </c>
      <c r="AR11" s="317">
        <v>-77</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517</v>
      </c>
      <c r="AL12" s="1227"/>
      <c r="AM12" s="1227"/>
      <c r="AN12" s="1228"/>
      <c r="AO12" s="315" t="s">
        <v>518</v>
      </c>
      <c r="AP12" s="315" t="s">
        <v>518</v>
      </c>
      <c r="AQ12" s="316">
        <v>1895</v>
      </c>
      <c r="AR12" s="317" t="s">
        <v>518</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519</v>
      </c>
      <c r="AL13" s="1227"/>
      <c r="AM13" s="1227"/>
      <c r="AN13" s="1228"/>
      <c r="AO13" s="315" t="s">
        <v>518</v>
      </c>
      <c r="AP13" s="315" t="s">
        <v>518</v>
      </c>
      <c r="AQ13" s="316" t="s">
        <v>518</v>
      </c>
      <c r="AR13" s="317" t="s">
        <v>518</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520</v>
      </c>
      <c r="AL14" s="1227"/>
      <c r="AM14" s="1227"/>
      <c r="AN14" s="1228"/>
      <c r="AO14" s="315">
        <v>56257</v>
      </c>
      <c r="AP14" s="315">
        <v>5934</v>
      </c>
      <c r="AQ14" s="316">
        <v>5185</v>
      </c>
      <c r="AR14" s="317">
        <v>14.4</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521</v>
      </c>
      <c r="AL15" s="1227"/>
      <c r="AM15" s="1227"/>
      <c r="AN15" s="1228"/>
      <c r="AO15" s="315">
        <v>43040</v>
      </c>
      <c r="AP15" s="315">
        <v>4540</v>
      </c>
      <c r="AQ15" s="316">
        <v>2748</v>
      </c>
      <c r="AR15" s="317">
        <v>65.2</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522</v>
      </c>
      <c r="AL16" s="1230"/>
      <c r="AM16" s="1230"/>
      <c r="AN16" s="1231"/>
      <c r="AO16" s="315">
        <v>-82921</v>
      </c>
      <c r="AP16" s="315">
        <v>-8746</v>
      </c>
      <c r="AQ16" s="316">
        <v>-9965</v>
      </c>
      <c r="AR16" s="317">
        <v>-12.2</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190</v>
      </c>
      <c r="AL17" s="1230"/>
      <c r="AM17" s="1230"/>
      <c r="AN17" s="1231"/>
      <c r="AO17" s="315">
        <v>1039408</v>
      </c>
      <c r="AP17" s="315">
        <v>109631</v>
      </c>
      <c r="AQ17" s="316">
        <v>134610</v>
      </c>
      <c r="AR17" s="317">
        <v>-18.600000000000001</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524</v>
      </c>
      <c r="AP20" s="323" t="s">
        <v>525</v>
      </c>
      <c r="AQ20" s="324" t="s">
        <v>526</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527</v>
      </c>
      <c r="AL21" s="1224"/>
      <c r="AM21" s="1224"/>
      <c r="AN21" s="1225"/>
      <c r="AO21" s="327">
        <v>9.6</v>
      </c>
      <c r="AP21" s="328">
        <v>12.5</v>
      </c>
      <c r="AQ21" s="329">
        <v>-2.9</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528</v>
      </c>
      <c r="AL22" s="1224"/>
      <c r="AM22" s="1224"/>
      <c r="AN22" s="1225"/>
      <c r="AO22" s="332">
        <v>97.5</v>
      </c>
      <c r="AP22" s="333">
        <v>95.7</v>
      </c>
      <c r="AQ22" s="334">
        <v>1.8</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509</v>
      </c>
      <c r="AP30" s="303"/>
      <c r="AQ30" s="304" t="s">
        <v>510</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511</v>
      </c>
      <c r="AQ31" s="310" t="s">
        <v>512</v>
      </c>
      <c r="AR31" s="311" t="s">
        <v>513</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532</v>
      </c>
      <c r="AL32" s="1215"/>
      <c r="AM32" s="1215"/>
      <c r="AN32" s="1216"/>
      <c r="AO32" s="342">
        <v>71788</v>
      </c>
      <c r="AP32" s="342">
        <v>7572</v>
      </c>
      <c r="AQ32" s="343">
        <v>66752</v>
      </c>
      <c r="AR32" s="344">
        <v>-88.7</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533</v>
      </c>
      <c r="AL33" s="1215"/>
      <c r="AM33" s="1215"/>
      <c r="AN33" s="1216"/>
      <c r="AO33" s="342" t="s">
        <v>518</v>
      </c>
      <c r="AP33" s="342" t="s">
        <v>518</v>
      </c>
      <c r="AQ33" s="343" t="s">
        <v>518</v>
      </c>
      <c r="AR33" s="344" t="s">
        <v>518</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534</v>
      </c>
      <c r="AL34" s="1215"/>
      <c r="AM34" s="1215"/>
      <c r="AN34" s="1216"/>
      <c r="AO34" s="342" t="s">
        <v>518</v>
      </c>
      <c r="AP34" s="342" t="s">
        <v>518</v>
      </c>
      <c r="AQ34" s="343" t="s">
        <v>518</v>
      </c>
      <c r="AR34" s="344" t="s">
        <v>518</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535</v>
      </c>
      <c r="AL35" s="1215"/>
      <c r="AM35" s="1215"/>
      <c r="AN35" s="1216"/>
      <c r="AO35" s="342">
        <v>287224</v>
      </c>
      <c r="AP35" s="342">
        <v>30295</v>
      </c>
      <c r="AQ35" s="343">
        <v>23231</v>
      </c>
      <c r="AR35" s="344">
        <v>30.4</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536</v>
      </c>
      <c r="AL36" s="1215"/>
      <c r="AM36" s="1215"/>
      <c r="AN36" s="1216"/>
      <c r="AO36" s="342" t="s">
        <v>518</v>
      </c>
      <c r="AP36" s="342" t="s">
        <v>518</v>
      </c>
      <c r="AQ36" s="343">
        <v>3463</v>
      </c>
      <c r="AR36" s="344" t="s">
        <v>518</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537</v>
      </c>
      <c r="AL37" s="1215"/>
      <c r="AM37" s="1215"/>
      <c r="AN37" s="1216"/>
      <c r="AO37" s="342" t="s">
        <v>518</v>
      </c>
      <c r="AP37" s="342" t="s">
        <v>518</v>
      </c>
      <c r="AQ37" s="343">
        <v>751</v>
      </c>
      <c r="AR37" s="344" t="s">
        <v>518</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538</v>
      </c>
      <c r="AL38" s="1218"/>
      <c r="AM38" s="1218"/>
      <c r="AN38" s="1219"/>
      <c r="AO38" s="345" t="s">
        <v>518</v>
      </c>
      <c r="AP38" s="345" t="s">
        <v>518</v>
      </c>
      <c r="AQ38" s="346">
        <v>11</v>
      </c>
      <c r="AR38" s="334" t="s">
        <v>518</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539</v>
      </c>
      <c r="AL39" s="1218"/>
      <c r="AM39" s="1218"/>
      <c r="AN39" s="1219"/>
      <c r="AO39" s="342" t="s">
        <v>518</v>
      </c>
      <c r="AP39" s="342" t="s">
        <v>518</v>
      </c>
      <c r="AQ39" s="343">
        <v>-2100</v>
      </c>
      <c r="AR39" s="344" t="s">
        <v>518</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540</v>
      </c>
      <c r="AL40" s="1215"/>
      <c r="AM40" s="1215"/>
      <c r="AN40" s="1216"/>
      <c r="AO40" s="342">
        <v>-312054</v>
      </c>
      <c r="AP40" s="342">
        <v>-32914</v>
      </c>
      <c r="AQ40" s="343">
        <v>-67233</v>
      </c>
      <c r="AR40" s="344">
        <v>-51</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303</v>
      </c>
      <c r="AL41" s="1221"/>
      <c r="AM41" s="1221"/>
      <c r="AN41" s="1222"/>
      <c r="AO41" s="342">
        <v>46958</v>
      </c>
      <c r="AP41" s="342">
        <v>4953</v>
      </c>
      <c r="AQ41" s="343">
        <v>24874</v>
      </c>
      <c r="AR41" s="344">
        <v>-80.099999999999994</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541</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542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543</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509</v>
      </c>
      <c r="AN49" s="1209" t="s">
        <v>544</v>
      </c>
      <c r="AO49" s="1210"/>
      <c r="AP49" s="1210"/>
      <c r="AQ49" s="1210"/>
      <c r="AR49" s="1211"/>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545</v>
      </c>
      <c r="AO50" s="359" t="s">
        <v>546</v>
      </c>
      <c r="AP50" s="360" t="s">
        <v>547</v>
      </c>
      <c r="AQ50" s="361" t="s">
        <v>548</v>
      </c>
      <c r="AR50" s="362" t="s">
        <v>549</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550</v>
      </c>
      <c r="AL51" s="355"/>
      <c r="AM51" s="363">
        <v>304376</v>
      </c>
      <c r="AN51" s="364">
        <v>31186</v>
      </c>
      <c r="AO51" s="365">
        <v>-22.4</v>
      </c>
      <c r="AP51" s="366">
        <v>91837</v>
      </c>
      <c r="AQ51" s="367">
        <v>11</v>
      </c>
      <c r="AR51" s="368">
        <v>-33.4</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551</v>
      </c>
      <c r="AM52" s="371">
        <v>209757</v>
      </c>
      <c r="AN52" s="372">
        <v>21491</v>
      </c>
      <c r="AO52" s="373">
        <v>-6.4</v>
      </c>
      <c r="AP52" s="374">
        <v>54439</v>
      </c>
      <c r="AQ52" s="375">
        <v>21.7</v>
      </c>
      <c r="AR52" s="376">
        <v>-28.1</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552</v>
      </c>
      <c r="AL53" s="355"/>
      <c r="AM53" s="363">
        <v>310096</v>
      </c>
      <c r="AN53" s="364">
        <v>32071</v>
      </c>
      <c r="AO53" s="365">
        <v>2.8</v>
      </c>
      <c r="AP53" s="366">
        <v>109920</v>
      </c>
      <c r="AQ53" s="367">
        <v>19.7</v>
      </c>
      <c r="AR53" s="368">
        <v>-16.899999999999999</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551</v>
      </c>
      <c r="AM54" s="371">
        <v>190333</v>
      </c>
      <c r="AN54" s="372">
        <v>19685</v>
      </c>
      <c r="AO54" s="373">
        <v>-8.4</v>
      </c>
      <c r="AP54" s="374">
        <v>62739</v>
      </c>
      <c r="AQ54" s="375">
        <v>15.2</v>
      </c>
      <c r="AR54" s="376">
        <v>-23.6</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553</v>
      </c>
      <c r="AL55" s="355"/>
      <c r="AM55" s="363">
        <v>333142</v>
      </c>
      <c r="AN55" s="364">
        <v>34594</v>
      </c>
      <c r="AO55" s="365">
        <v>7.9</v>
      </c>
      <c r="AP55" s="366">
        <v>138651</v>
      </c>
      <c r="AQ55" s="367">
        <v>26.1</v>
      </c>
      <c r="AR55" s="368">
        <v>-18.2</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551</v>
      </c>
      <c r="AM56" s="371">
        <v>225943</v>
      </c>
      <c r="AN56" s="372">
        <v>23462</v>
      </c>
      <c r="AO56" s="373">
        <v>19.2</v>
      </c>
      <c r="AP56" s="374">
        <v>71211</v>
      </c>
      <c r="AQ56" s="375">
        <v>13.5</v>
      </c>
      <c r="AR56" s="376">
        <v>5.7</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554</v>
      </c>
      <c r="AL57" s="355"/>
      <c r="AM57" s="363">
        <v>399631</v>
      </c>
      <c r="AN57" s="364">
        <v>41807</v>
      </c>
      <c r="AO57" s="365">
        <v>20.9</v>
      </c>
      <c r="AP57" s="366">
        <v>122882</v>
      </c>
      <c r="AQ57" s="367">
        <v>-11.4</v>
      </c>
      <c r="AR57" s="368">
        <v>32.299999999999997</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551</v>
      </c>
      <c r="AM58" s="371">
        <v>298417</v>
      </c>
      <c r="AN58" s="372">
        <v>31218</v>
      </c>
      <c r="AO58" s="373">
        <v>33.1</v>
      </c>
      <c r="AP58" s="374">
        <v>65785</v>
      </c>
      <c r="AQ58" s="375">
        <v>-7.6</v>
      </c>
      <c r="AR58" s="376">
        <v>40.700000000000003</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555</v>
      </c>
      <c r="AL59" s="355"/>
      <c r="AM59" s="363">
        <v>426652</v>
      </c>
      <c r="AN59" s="364">
        <v>45001</v>
      </c>
      <c r="AO59" s="365">
        <v>7.6</v>
      </c>
      <c r="AP59" s="366">
        <v>114790</v>
      </c>
      <c r="AQ59" s="367">
        <v>-6.6</v>
      </c>
      <c r="AR59" s="368">
        <v>14.2</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551</v>
      </c>
      <c r="AM60" s="371">
        <v>323902</v>
      </c>
      <c r="AN60" s="372">
        <v>34163</v>
      </c>
      <c r="AO60" s="373">
        <v>9.4</v>
      </c>
      <c r="AP60" s="374">
        <v>55601</v>
      </c>
      <c r="AQ60" s="375">
        <v>-15.5</v>
      </c>
      <c r="AR60" s="376">
        <v>24.9</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556</v>
      </c>
      <c r="AL61" s="377"/>
      <c r="AM61" s="378">
        <v>354779</v>
      </c>
      <c r="AN61" s="379">
        <v>36932</v>
      </c>
      <c r="AO61" s="380">
        <v>3.4</v>
      </c>
      <c r="AP61" s="381">
        <v>115616</v>
      </c>
      <c r="AQ61" s="382">
        <v>7.8</v>
      </c>
      <c r="AR61" s="368">
        <v>-4.4000000000000004</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551</v>
      </c>
      <c r="AM62" s="371">
        <v>249670</v>
      </c>
      <c r="AN62" s="372">
        <v>26004</v>
      </c>
      <c r="AO62" s="373">
        <v>9.4</v>
      </c>
      <c r="AP62" s="374">
        <v>61955</v>
      </c>
      <c r="AQ62" s="375">
        <v>5.5</v>
      </c>
      <c r="AR62" s="376">
        <v>3.9</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7p3BXYtR4NSymIu47gPNkLnEDBBI5IuSf0TciHp2jkA/bqtOIf5gh+y8Z4aC6E2uuIR+ivGpTldt8KqM8H2xhQ==" saltValue="sju31doPHPDyFJHGFh2un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558</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qNK7phm28sFca3WL5QQiGyKA6nUCvc52U2Bq7vKyBGz3M5cn5OfEJZ0ksKtMWDDFOmNZJmixIK2ok50hPjjK+w==" saltValue="LrS/7kfQI9UA0UJq689FO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FLnuTRcs2/DlENBGGNZgRtudHLbi/x6jwcOgq7JHJgOMYN0ZPGWZ1oEWU/iCqvK/YKkwUEsKfGv7L0PL6mz1qA==" saltValue="8vMGz2YF4JWNAvlnd8H58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2">
      <c r="B47" s="10"/>
      <c r="C47" s="1232" t="s">
        <v>3</v>
      </c>
      <c r="D47" s="1232"/>
      <c r="E47" s="1233"/>
      <c r="F47" s="11">
        <v>22.4</v>
      </c>
      <c r="G47" s="12">
        <v>24.96</v>
      </c>
      <c r="H47" s="12">
        <v>30.83</v>
      </c>
      <c r="I47" s="12">
        <v>33.46</v>
      </c>
      <c r="J47" s="13">
        <v>38.409999999999997</v>
      </c>
    </row>
    <row r="48" spans="2:10" ht="57.75" customHeight="1" x14ac:dyDescent="0.2">
      <c r="B48" s="14"/>
      <c r="C48" s="1234" t="s">
        <v>4</v>
      </c>
      <c r="D48" s="1234"/>
      <c r="E48" s="1235"/>
      <c r="F48" s="15">
        <v>12.41</v>
      </c>
      <c r="G48" s="16">
        <v>14.37</v>
      </c>
      <c r="H48" s="16">
        <v>7.67</v>
      </c>
      <c r="I48" s="16">
        <v>8.84</v>
      </c>
      <c r="J48" s="17">
        <v>9.15</v>
      </c>
    </row>
    <row r="49" spans="2:10" ht="57.75" customHeight="1" thickBot="1" x14ac:dyDescent="0.25">
      <c r="B49" s="18"/>
      <c r="C49" s="1236" t="s">
        <v>5</v>
      </c>
      <c r="D49" s="1236"/>
      <c r="E49" s="1237"/>
      <c r="F49" s="19">
        <v>7.24</v>
      </c>
      <c r="G49" s="20">
        <v>5.87</v>
      </c>
      <c r="H49" s="20" t="s">
        <v>565</v>
      </c>
      <c r="I49" s="20">
        <v>3.52</v>
      </c>
      <c r="J49" s="21">
        <v>2.35</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5cnqyF/D/SrUmWPxywJ5gZiAHsxj/CbYkqYETQV4TtG/FymFiLjuV83XyOmHmiUFu+g4dhz2WXQruoEik73PGg==" saltValue="n7RM1bUQrE56HNwy1SfL4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2020-09-17T06:56:32Z</cp:lastPrinted>
  <dcterms:created xsi:type="dcterms:W3CDTF">2020-02-10T03:31:50Z</dcterms:created>
  <dcterms:modified xsi:type="dcterms:W3CDTF">2020-09-23T05:19:36Z</dcterms:modified>
  <cp:category/>
</cp:coreProperties>
</file>