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alcChain>
</file>

<file path=xl/sharedStrings.xml><?xml version="1.0" encoding="utf-8"?>
<sst xmlns="http://schemas.openxmlformats.org/spreadsheetml/2006/main" count="1204" uniqueCount="595">
  <si>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</si>
  <si>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</si>
  <si>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</si>
  <si>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</si>
  <si>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</si>
  <si>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</si>
  <si>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</si>
  <si>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</si>
  <si>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</si>
  <si>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</si>
  <si>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</si>
  <si>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</si>
  <si>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</si>
  <si>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</si>
  <si>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</si>
  <si>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</si>
  <si>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</si>
  <si>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</si>
  <si>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</si>
  <si>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</si>
  <si>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</si>
  <si>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</si>
  <si>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</si>
  <si>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</si>
  <si>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</si>
  <si>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</si>
  <si>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</si>
  <si>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</si>
  <si>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</si>
  <si>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</si>
  <si>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</si>
  <si>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</si>
  <si>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</si>
  <si>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</si>
  <si>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</si>
  <si>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</si>
  <si>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</si>
  <si>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</si>
  <si>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</si>
  <si>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</si>
  <si>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</si>
  <si>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</si>
  <si>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</si>
  <si>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</si>
  <si>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</si>
  <si>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</si>
  <si>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</si>
  <si>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</si>
  <si>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</si>
  <si>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</si>
  <si>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</si>
  <si>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</si>
  <si>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</si>
  <si>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</si>
  <si>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</si>
  <si>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</si>
  <si>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</si>
  <si>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</si>
  <si>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</si>
  <si>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</si>
  <si>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</si>
  <si>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</si>
  <si>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</si>
  <si>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</si>
  <si>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</si>
  <si>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</si>
  <si>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</si>
  <si>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</si>
  <si>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</si>
  <si>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</si>
  <si>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</si>
  <si>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</si>
  <si>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</si>
  <si>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</si>
  <si>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</si>
  <si>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</si>
  <si>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</si>
  <si>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</si>
  <si>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</si>
  <si>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</si>
  <si>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</si>
  <si>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</si>
  <si>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</si>
  <si>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</si>
  <si>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</si>
  <si>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</si>
  <si>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</si>
  <si>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</si>
  <si>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</si>
  <si>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</si>
  <si>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</si>
  <si>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</si>
  <si>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</si>
  <si>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</si>
  <si>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</si>
  <si>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</si>
  <si>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</si>
  <si>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</si>
  <si>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</si>
  <si>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</si>
  <si>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</si>
  <si>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</si>
  <si>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</si>
  <si>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</si>
  <si>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</si>
  <si>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</si>
  <si>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</si>
  <si>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</si>
  <si>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</si>
  <si>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</si>
  <si>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</si>
  <si>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</si>
  <si>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</si>
  <si>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</si>
  <si>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</si>
  <si>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</si>
  <si>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</si>
  <si>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</si>
  <si>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</si>
  <si>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</si>
  <si>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</si>
  <si>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</si>
  <si>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</si>
  <si>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</si>
  <si>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</si>
  <si>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</si>
  <si>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</si>
  <si>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</si>
  <si>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</si>
  <si>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</si>
  <si>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</si>
  <si>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</si>
  <si>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</si>
  <si>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</si>
  <si>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</si>
  <si>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</si>
  <si>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</si>
  <si>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</si>
  <si>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</si>
  <si>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</si>
  <si>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</si>
  <si>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</si>
  <si>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</si>
  <si>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</si>
  <si>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</si>
  <si>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</si>
  <si>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</si>
  <si>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</si>
  <si>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</si>
  <si>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</si>
  <si>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</si>
  <si>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</si>
  <si>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</si>
  <si>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</si>
  <si>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</si>
  <si>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</si>
  <si>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</si>
  <si>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</si>
  <si>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</si>
  <si>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</si>
  <si>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</si>
  <si>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</si>
  <si>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</si>
  <si>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</si>
  <si>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</si>
  <si>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</si>
  <si>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</si>
  <si>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</si>
  <si>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</si>
  <si>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</si>
  <si>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</si>
  <si>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</si>
  <si>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</si>
  <si>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</si>
  <si>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</si>
  <si>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</si>
  <si>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</si>
  <si>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</si>
  <si>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</si>
  <si>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</si>
  <si>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</si>
  <si>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</si>
  <si>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</si>
  <si>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</si>
  <si>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</si>
  <si>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</si>
  <si>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</si>
  <si>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</si>
  <si>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</si>
  <si>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</si>
  <si>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</si>
  <si>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</si>
  <si>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</si>
  <si>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</si>
  <si>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</si>
  <si>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</si>
  <si>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</si>
  <si>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</si>
  <si>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</si>
  <si>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</si>
  <si>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</si>
  <si>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</si>
  <si>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</si>
  <si>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</si>
  <si>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</si>
  <si>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</si>
  <si>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</si>
  <si>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</si>
  <si>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</si>
  <si>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神奈川県中井町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</si>
  <si>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</si>
  <si>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</si>
  <si>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</si>
  <si>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</si>
  <si>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</si>
  <si>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</si>
  <si>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</si>
  <si>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</si>
  <si>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</si>
  <si>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</si>
  <si>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</si>
  <si>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</si>
  <si>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</si>
  <si>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</si>
  <si>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</si>
  <si>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</si>
  <si>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</si>
  <si>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</si>
  <si>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</si>
  <si>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</si>
  <si>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</si>
  <si>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</si>
  <si>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</si>
  <si>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</si>
  <si>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</si>
  <si>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</si>
  <si>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</si>
  <si>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</si>
  <si>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</si>
  <si>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</si>
  <si>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</si>
  <si>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</si>
  <si>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</si>
  <si>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</si>
  <si>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</si>
  <si>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</si>
  <si>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</si>
  <si>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</si>
  <si>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</si>
  <si>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</si>
  <si>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</si>
  <si>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</si>
  <si>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</si>
  <si>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</si>
  <si>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</si>
  <si>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</si>
  <si>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</si>
  <si>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</si>
  <si>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</si>
  <si>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</si>
  <si>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</si>
  <si>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</si>
  <si>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</si>
  <si>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</si>
  <si>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</si>
  <si>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</si>
  <si>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</si>
  <si>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</si>
  <si>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</si>
  <si>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</si>
  <si>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</si>
  <si>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</si>
  <si>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</si>
  <si>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</si>
  <si>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</si>
  <si>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</si>
  <si>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</si>
  <si>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</si>
  <si>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</si>
  <si>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</si>
  <si>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</si>
  <si>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</si>
  <si>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</si>
  <si>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</si>
  <si>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</si>
  <si>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</si>
  <si>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</si>
  <si>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</si>
  <si>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</si>
  <si>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</si>
  <si>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</si>
  <si>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</si>
  <si>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</si>
  <si>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</si>
  <si>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</si>
  <si>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</si>
  <si>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</si>
  <si>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</si>
  <si>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</si>
  <si>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</si>
  <si>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</si>
  <si>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</si>
  <si>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</si>
  <si>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</si>
  <si>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</si>
  <si>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</si>
  <si>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</si>
  <si>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</si>
  <si>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</si>
  <si>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</si>
  <si>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</si>
  <si>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</si>
  <si>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</si>
  <si>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</si>
  <si>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</si>
  <si>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</si>
  <si>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</si>
  <si>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</si>
  <si>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</si>
  <si>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</si>
  <si>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</si>
  <si>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</si>
  <si>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</si>
  <si>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</si>
  <si>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</si>
  <si>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</si>
  <si>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</si>
  <si>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</si>
  <si>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</si>
  <si>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</si>
  <si>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</si>
  <si>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</si>
  <si>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</si>
  <si>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</si>
  <si>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</si>
  <si>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</si>
  <si>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</si>
  <si>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</si>
  <si>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</si>
  <si>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</si>
  <si>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</si>
  <si>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</si>
  <si>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</si>
  <si>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</si>
  <si>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</si>
  <si>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</si>
  <si>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</si>
  <si>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</si>
  <si>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</si>
  <si>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</si>
  <si>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</si>
  <si>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</si>
  <si>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</si>
  <si>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</si>
  <si>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</si>
  <si>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</si>
  <si>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</si>
  <si>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</si>
  <si>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</si>
  <si>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</si>
  <si>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</si>
  <si>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</si>
  <si>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</si>
  <si>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</si>
  <si>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</si>
  <si>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神奈川県中井町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</si>
  <si>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</si>
  <si>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</si>
  <si>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</si>
  <si>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</si>
  <si>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</si>
  <si>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</si>
  <si>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</si>
  <si>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</si>
  <si>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</si>
  <si>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</si>
  <si>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</si>
  <si>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</si>
  <si>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</si>
  <si>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</si>
  <si>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</si>
  <si>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</si>
  <si>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</si>
  <si>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</si>
  <si>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</si>
  <si>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</si>
  <si>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</si>
  <si>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</si>
  <si>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</si>
  <si>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</si>
  <si>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</si>
  <si>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</si>
  <si>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</si>
  <si>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</si>
  <si>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</si>
  <si>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</si>
  <si>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</si>
  <si>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</si>
  <si>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</si>
  <si>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</si>
  <si>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</si>
  <si>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</si>
  <si>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</si>
  <si>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</si>
  <si>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</si>
  <si>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</si>
  <si>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</si>
  <si>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</si>
  <si>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</si>
  <si>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</si>
  <si>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</si>
  <si>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</si>
  <si>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</si>
  <si>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</si>
  <si>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</si>
  <si>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</si>
  <si>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</si>
  <si>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</si>
  <si>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</si>
  <si>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</si>
  <si>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</si>
  <si>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</si>
  <si>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</si>
  <si>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</si>
  <si>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</si>
  <si>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</si>
  <si>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</si>
  <si>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</si>
  <si>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</si>
  <si>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</si>
  <si>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</si>
  <si>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</si>
  <si>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</si>
  <si>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</si>
  <si>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</si>
  <si>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</si>
  <si>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</si>
  <si>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</si>
  <si>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</si>
  <si>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</si>
  <si>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</si>
  <si>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</si>
  <si>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</si>
  <si>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</si>
  <si>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</si>
  <si>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</si>
  <si>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</si>
  <si>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</si>
  <si>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</si>
  <si>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</si>
  <si>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</si>
  <si>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</si>
  <si>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</si>
  <si>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</si>
  <si>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</si>
  <si>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</si>
  <si>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</si>
  <si>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</si>
  <si>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</si>
  <si>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</si>
  <si>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</si>
  <si>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</si>
  <si>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</si>
  <si>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</si>
  <si>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</si>
  <si>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</si>
  <si>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</si>
  <si>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</si>
  <si>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</si>
  <si>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</si>
  <si>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</si>
  <si>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</si>
  <si>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</si>
  <si>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</si>
  <si>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</si>
  <si>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</si>
  <si>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</si>
  <si>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</si>
  <si>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</si>
  <si>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</si>
  <si>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</si>
  <si>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</si>
  <si>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</si>
  <si>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</si>
  <si>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</si>
  <si>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</si>
  <si>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</si>
  <si>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</si>
  <si>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</si>
  <si>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</si>
  <si>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</si>
  <si>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</si>
  <si>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</si>
  <si>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</si>
  <si>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</si>
  <si>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</si>
  <si>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</si>
  <si>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</si>
  <si>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</si>
  <si>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</si>
  <si>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</si>
  <si>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</si>
  <si>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</si>
  <si>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</si>
  <si>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</si>
  <si>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</si>
  <si>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</si>
  <si>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</si>
  <si>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</si>
  <si>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</si>
  <si>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</si>
  <si>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</si>
  <si>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</si>
  <si>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</si>
  <si>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</si>
  <si>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</si>
  <si>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</si>
  <si>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</si>
  <si>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</si>
  <si>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</si>
  <si>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</si>
  <si>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</si>
  <si>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</si>
  <si>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</si>
  <si>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</si>
  <si>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</si>
  <si>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</si>
  <si>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</si>
  <si>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</si>
  <si>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</si>
  <si>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</si>
  <si>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</si>
  <si>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</si>
  <si>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</si>
  <si>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</si>
  <si>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</si>
  <si>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</si>
  <si>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</si>
  <si>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</si>
  <si>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</si>
  <si>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</si>
  <si>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</si>
  <si>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</si>
  <si>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</si>
  <si>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</si>
  <si>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</si>
  <si>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</si>
  <si>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</si>
  <si>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</si>
  <si>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</si>
  <si>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</si>
  <si>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</si>
  <si>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</si>
  <si>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</si>
  <si>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4.12</t>
  </si>
  <si>
    <t>水道事業会計</t>
  </si>
  <si>
    <t>一般会計</t>
  </si>
  <si>
    <t>下水道事業特別会計</t>
  </si>
  <si>
    <t>介護保険特別会計</t>
  </si>
  <si>
    <t>国民健康保険特別会計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</si>
  <si>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</si>
  <si>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</si>
  <si>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</si>
  <si>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</si>
  <si>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</si>
  <si>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</si>
  <si>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</si>
  <si>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</si>
  <si>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</si>
  <si>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</si>
  <si>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</si>
  <si>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足柄東部清掃組合</t>
    <rPh sb="0" eb="2">
      <t>アシガラ</t>
    </rPh>
    <rPh sb="2" eb="4">
      <t>トウブ</t>
    </rPh>
    <rPh sb="4" eb="6">
      <t>セイソウ</t>
    </rPh>
    <rPh sb="6" eb="8">
      <t>クミアイ</t>
    </rPh>
    <phoneticPr fontId="2"/>
  </si>
  <si>
    <t>足柄上衛生組合</t>
    <rPh sb="0" eb="2">
      <t>アシガラ</t>
    </rPh>
    <rPh sb="2" eb="3">
      <t>カミ</t>
    </rPh>
    <rPh sb="3" eb="5">
      <t>エイセイ</t>
    </rPh>
    <rPh sb="5" eb="7">
      <t>クミアイ</t>
    </rPh>
    <phoneticPr fontId="2"/>
  </si>
  <si>
    <t>神奈川県市町村退職手当組合</t>
    <rPh sb="0" eb="4">
      <t>カナガワケン</t>
    </rPh>
    <rPh sb="4" eb="7">
      <t>シチョウソン</t>
    </rPh>
    <rPh sb="7" eb="9">
      <t>タイショク</t>
    </rPh>
    <rPh sb="9" eb="11">
      <t>テアテ</t>
    </rPh>
    <rPh sb="11" eb="13">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</si>
  <si>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</si>
  <si>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5" eb="17">
      <t>コウキ</t>
    </rPh>
    <rPh sb="17" eb="20">
      <t>コウレイシャ</t>
    </rPh>
    <rPh sb="20" eb="22">
      <t>イリョウ</t>
    </rPh>
    <rPh sb="22" eb="24">
      <t>ジギョウ</t>
    </rPh>
    <rPh sb="25" eb="27">
      <t>トクベツ</t>
    </rPh>
    <rPh sb="27" eb="29">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</si>
  <si>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</si>
  <si>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</si>
  <si>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地域福祉基金(R01年度末現在)</t>
    <rPh sb="0" eb="2">
      <t>チイキ</t>
    </rPh>
    <rPh sb="2" eb="4">
      <t>フクシ</t>
    </rPh>
    <rPh sb="4" eb="6">
      <t>キキン</t>
    </rPh>
    <phoneticPr fontId="2"/>
  </si>
  <si>
    <t>公共施設建設準備費積立基金(R01年度末現在)</t>
    <rPh sb="0" eb="2">
      <t>コウキョウ</t>
    </rPh>
    <rPh sb="2" eb="4">
      <t>シセツ</t>
    </rPh>
    <rPh sb="4" eb="6">
      <t>ケンセツ</t>
    </rPh>
    <rPh sb="6" eb="8">
      <t>ジュンビ</t>
    </rPh>
    <rPh sb="8" eb="9">
      <t>ヒ</t>
    </rPh>
    <rPh sb="9" eb="11">
      <t>ツミタテ</t>
    </rPh>
    <rPh sb="11" eb="13">
      <t>キキン</t>
    </rPh>
    <phoneticPr fontId="2"/>
  </si>
  <si>
    <t>文化基金(R01年度末現在)</t>
    <rPh sb="0" eb="2">
      <t>ブンカ</t>
    </rPh>
    <rPh sb="2" eb="4">
      <t>キキン</t>
    </rPh>
    <phoneticPr fontId="2"/>
  </si>
  <si>
    <t>育英奨学基金(R01年度末現在)</t>
    <rPh sb="0" eb="2">
      <t>イクエイ</t>
    </rPh>
    <rPh sb="2" eb="4">
      <t>ショウガク</t>
    </rPh>
    <rPh sb="4" eb="6">
      <t>キキン</t>
    </rPh>
    <phoneticPr fontId="2"/>
  </si>
  <si>
    <t>森林環境譲与税基金(R01年度末現在)</t>
    <rPh sb="0" eb="2">
      <t>シンリン</t>
    </rPh>
    <rPh sb="2" eb="4">
      <t>カンキョウ</t>
    </rPh>
    <rPh sb="4" eb="6">
      <t>ジョウヨ</t>
    </rPh>
    <rPh sb="6" eb="7">
      <t>ゼイ</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</si>
  <si>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</si>
  <si>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</si>
  <si>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</si>
  <si>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</si>
  <si>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</si>
  <si>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</si>
  <si>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</si>
  <si>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</si>
  <si>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</si>
  <si>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</si>
  <si>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町債の新規発行を抑制してきたため将来負担比率は低く、有形固定資産減価償却率も類似団体と比較してやや低い水準にある。しかし、施設の老朽化は進んでおり、公共施設長寿命化計画に基づき、必要な投資を行い積極的に老朽化対策に取り組んでいく。</t>
    <rPh sb="89" eb="91">
      <t>ヒツヨウ</t>
    </rPh>
    <rPh sb="92" eb="94">
      <t>トウシ</t>
    </rPh>
    <rPh sb="95" eb="96">
      <t>オコナ</t>
    </rPh>
    <rPh sb="97" eb="100">
      <t>セッキョクテキ</t>
    </rPh>
    <rPh sb="101" eb="106">
      <t>ロウキュウカタイサク</t>
    </rPh>
    <rPh sb="107" eb="108">
      <t>ト</t>
    </rPh>
    <rPh sb="109" eb="110">
      <t>ク</t>
    </rPh>
    <phoneticPr fontId="2"/>
  </si>
  <si>
    <t>町債の新規発行を抑制してきたため将来負担比率は低く、実質公債費比率も低下傾向にある。今後も順次償還が終了していくことから、引き続き公債費の適正化に取り組んでいく。</t>
    <rPh sb="26" eb="33">
      <t>ジッシツコウサイヒヒリツ</t>
    </rPh>
    <rPh sb="34" eb="36">
      <t>テイカ</t>
    </rPh>
    <rPh sb="36" eb="38">
      <t>ケイコウ</t>
    </rPh>
    <rPh sb="42" eb="44">
      <t>コンゴ</t>
    </rPh>
    <rPh sb="45" eb="47">
      <t>ジュンジ</t>
    </rPh>
    <rPh sb="47" eb="49">
      <t>ショウカン</t>
    </rPh>
    <rPh sb="50" eb="52">
      <t>シュウリョウ</t>
    </rPh>
    <rPh sb="61" eb="62">
      <t>ヒ</t>
    </rPh>
    <rPh sb="63" eb="64">
      <t>ツヅ</t>
    </rPh>
    <rPh sb="65" eb="68">
      <t>コウサイヒ</t>
    </rPh>
    <rPh sb="69" eb="71">
      <t>テキセイ</t>
    </rPh>
    <rPh sb="71" eb="72">
      <t>カ</t>
    </rPh>
    <rPh sb="73" eb="74">
      <t>ト</t>
    </rPh>
    <rPh sb="75" eb="76">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</si>
</sst>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0" xfId="16" applyFont="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E62E-4DA4-BD55-36D0F7552E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32071</c:v>
                </c:pt>
                <c:pt idx="1">
                  <c:v>34594</c:v>
                </c:pt>
                <c:pt idx="2">
                  <c:v>41807</c:v>
                </c:pt>
                <c:pt idx="3">
                  <c:v>45001</c:v>
                </c:pt>
                <c:pt idx="4">
                  <c:v>31231</c:v>
                </c:pt>
              </c:numCache>
            </c:numRef>
          </c:val>
          <c:smooth val="0"/>
          <c:extLst xmlns:c16r2="http://schemas.microsoft.com/office/drawing/2015/06/chart">
            <c:ext xmlns:c16="http://schemas.microsoft.com/office/drawing/2014/chart" uri="{C3380CC4-5D6E-409C-BE32-E72D297353CC}">
              <c16:uniqueId val="{00000001-E62E-4DA4-BD55-36D0F7552E6F}"/>
            </c:ext>
          </c:extLst>
        </c:ser>
        <c:dLbls>
          <c:showLegendKey val="0"/>
          <c:showVal val="0"/>
          <c:showCatName val="0"/>
          <c:showSerName val="0"/>
          <c:showPercent val="0"/>
          <c:showBubbleSize val="0"/>
        </c:dLbls>
        <c:marker val="1"/>
        <c:smooth val="0"/>
        <c:axId val="552304344"/>
        <c:axId val="552301600"/>
      </c:lineChart>
      <c:catAx>
        <c:axId val="552304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1600"/>
        <c:crosses val="autoZero"/>
        <c:auto val="1"/>
        <c:lblAlgn val="ctr"/>
        <c:lblOffset val="100"/>
        <c:tickLblSkip val="1"/>
        <c:tickMarkSkip val="1"/>
        <c:noMultiLvlLbl val="0"/>
      </c:catAx>
      <c:valAx>
        <c:axId val="5523016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4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14.37</c:v>
                </c:pt>
                <c:pt idx="1">
                  <c:v>7.67</c:v>
                </c:pt>
                <c:pt idx="2">
                  <c:v>8.84</c:v>
                </c:pt>
                <c:pt idx="3">
                  <c:v>9.15</c:v>
                </c:pt>
                <c:pt idx="4">
                  <c:v>8.5399999999999991</c:v>
                </c:pt>
              </c:numCache>
            </c:numRef>
          </c:val>
          <c:extLst xmlns:c16r2="http://schemas.microsoft.com/office/drawing/2015/06/chart">
            <c:ext xmlns:c16="http://schemas.microsoft.com/office/drawing/2014/chart" uri="{C3380CC4-5D6E-409C-BE32-E72D297353CC}">
              <c16:uniqueId val="{00000000-82BD-40FD-B600-8E1406E968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24.96</c:v>
                </c:pt>
                <c:pt idx="1">
                  <c:v>30.83</c:v>
                </c:pt>
                <c:pt idx="2">
                  <c:v>33.46</c:v>
                </c:pt>
                <c:pt idx="3">
                  <c:v>38.409999999999997</c:v>
                </c:pt>
                <c:pt idx="4">
                  <c:v>44.54</c:v>
                </c:pt>
              </c:numCache>
            </c:numRef>
          </c:val>
          <c:extLst xmlns:c16r2="http://schemas.microsoft.com/office/drawing/2015/06/chart">
            <c:ext xmlns:c16="http://schemas.microsoft.com/office/drawing/2014/chart" uri="{C3380CC4-5D6E-409C-BE32-E72D297353CC}">
              <c16:uniqueId val="{00000001-82BD-40FD-B600-8E1406E96831}"/>
            </c:ext>
          </c:extLst>
        </c:ser>
        <c:dLbls>
          <c:showLegendKey val="0"/>
          <c:showVal val="0"/>
          <c:showCatName val="0"/>
          <c:showSerName val="0"/>
          <c:showPercent val="0"/>
          <c:showBubbleSize val="0"/>
        </c:dLbls>
        <c:gapWidth val="250"/>
        <c:overlap val="100"/>
        <c:axId val="552305128"/>
        <c:axId val="552305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5.87</c:v>
                </c:pt>
                <c:pt idx="1">
                  <c:v>-4.12</c:v>
                </c:pt>
                <c:pt idx="2">
                  <c:v>3.52</c:v>
                </c:pt>
                <c:pt idx="3">
                  <c:v>2.35</c:v>
                </c:pt>
                <c:pt idx="4">
                  <c:v>2.97</c:v>
                </c:pt>
              </c:numCache>
            </c:numRef>
          </c:val>
          <c:smooth val="0"/>
          <c:extLst xmlns:c16r2="http://schemas.microsoft.com/office/drawing/2015/06/chart">
            <c:ext xmlns:c16="http://schemas.microsoft.com/office/drawing/2014/chart" uri="{C3380CC4-5D6E-409C-BE32-E72D297353CC}">
              <c16:uniqueId val="{00000002-82BD-40FD-B600-8E1406E96831}"/>
            </c:ext>
          </c:extLst>
        </c:ser>
        <c:dLbls>
          <c:showLegendKey val="0"/>
          <c:showVal val="0"/>
          <c:showCatName val="0"/>
          <c:showSerName val="0"/>
          <c:showPercent val="0"/>
          <c:showBubbleSize val="0"/>
        </c:dLbls>
        <c:marker val="1"/>
        <c:smooth val="0"/>
        <c:axId val="552305128"/>
        <c:axId val="552305520"/>
      </c:lineChart>
      <c:catAx>
        <c:axId val="55230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2305520"/>
        <c:crosses val="autoZero"/>
        <c:auto val="1"/>
        <c:lblAlgn val="ctr"/>
        <c:lblOffset val="100"/>
        <c:tickLblSkip val="1"/>
        <c:tickMarkSkip val="1"/>
        <c:noMultiLvlLbl val="0"/>
      </c:catAx>
      <c:valAx>
        <c:axId val="55230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5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F4D-4103-8235-0A53ADEA98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F4D-4103-8235-0A53ADEA98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F4D-4103-8235-0A53ADEA981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F4D-4103-8235-0A53ADEA981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0.02</c:v>
                </c:pt>
                <c:pt idx="4">
                  <c:v>#N/A</c:v>
                </c:pt>
                <c:pt idx="5">
                  <c:v>0.1</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9F4D-4103-8235-0A53ADEA981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1.1499999999999999</c:v>
                </c:pt>
                <c:pt idx="2">
                  <c:v>#N/A</c:v>
                </c:pt>
                <c:pt idx="3">
                  <c:v>2.0099999999999998</c:v>
                </c:pt>
                <c:pt idx="4">
                  <c:v>#N/A</c:v>
                </c:pt>
                <c:pt idx="5">
                  <c:v>3.76</c:v>
                </c:pt>
                <c:pt idx="6">
                  <c:v>#N/A</c:v>
                </c:pt>
                <c:pt idx="7">
                  <c:v>0.24</c:v>
                </c:pt>
                <c:pt idx="8">
                  <c:v>#N/A</c:v>
                </c:pt>
                <c:pt idx="9">
                  <c:v>0.33</c:v>
                </c:pt>
              </c:numCache>
            </c:numRef>
          </c:val>
          <c:extLst xmlns:c16r2="http://schemas.microsoft.com/office/drawing/2015/06/chart">
            <c:ext xmlns:c16="http://schemas.microsoft.com/office/drawing/2014/chart" uri="{C3380CC4-5D6E-409C-BE32-E72D297353CC}">
              <c16:uniqueId val="{00000005-9F4D-4103-8235-0A53ADEA981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0.42</c:v>
                </c:pt>
                <c:pt idx="2">
                  <c:v>#N/A</c:v>
                </c:pt>
                <c:pt idx="3">
                  <c:v>0.47</c:v>
                </c:pt>
                <c:pt idx="4">
                  <c:v>#N/A</c:v>
                </c:pt>
                <c:pt idx="5">
                  <c:v>0.45</c:v>
                </c:pt>
                <c:pt idx="6">
                  <c:v>#N/A</c:v>
                </c:pt>
                <c:pt idx="7">
                  <c:v>0.74</c:v>
                </c:pt>
                <c:pt idx="8">
                  <c:v>#N/A</c:v>
                </c:pt>
                <c:pt idx="9">
                  <c:v>0.76</c:v>
                </c:pt>
              </c:numCache>
            </c:numRef>
          </c:val>
          <c:extLst xmlns:c16r2="http://schemas.microsoft.com/office/drawing/2015/06/chart">
            <c:ext xmlns:c16="http://schemas.microsoft.com/office/drawing/2014/chart" uri="{C3380CC4-5D6E-409C-BE32-E72D297353CC}">
              <c16:uniqueId val="{00000006-9F4D-4103-8235-0A53ADEA981F}"/>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0.64</c:v>
                </c:pt>
                <c:pt idx="2">
                  <c:v>#N/A</c:v>
                </c:pt>
                <c:pt idx="3">
                  <c:v>0.59</c:v>
                </c:pt>
                <c:pt idx="4">
                  <c:v>#N/A</c:v>
                </c:pt>
                <c:pt idx="5">
                  <c:v>0.63</c:v>
                </c:pt>
                <c:pt idx="6">
                  <c:v>#N/A</c:v>
                </c:pt>
                <c:pt idx="7">
                  <c:v>0.65</c:v>
                </c:pt>
                <c:pt idx="8">
                  <c:v>#N/A</c:v>
                </c:pt>
                <c:pt idx="9">
                  <c:v>1.83</c:v>
                </c:pt>
              </c:numCache>
            </c:numRef>
          </c:val>
          <c:extLst xmlns:c16r2="http://schemas.microsoft.com/office/drawing/2015/06/chart">
            <c:ext xmlns:c16="http://schemas.microsoft.com/office/drawing/2014/chart" uri="{C3380CC4-5D6E-409C-BE32-E72D297353CC}">
              <c16:uniqueId val="{00000007-9F4D-4103-8235-0A53ADEA98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14.37</c:v>
                </c:pt>
                <c:pt idx="2">
                  <c:v>#N/A</c:v>
                </c:pt>
                <c:pt idx="3">
                  <c:v>7.67</c:v>
                </c:pt>
                <c:pt idx="4">
                  <c:v>#N/A</c:v>
                </c:pt>
                <c:pt idx="5">
                  <c:v>8.83</c:v>
                </c:pt>
                <c:pt idx="6">
                  <c:v>#N/A</c:v>
                </c:pt>
                <c:pt idx="7">
                  <c:v>9.15</c:v>
                </c:pt>
                <c:pt idx="8">
                  <c:v>#N/A</c:v>
                </c:pt>
                <c:pt idx="9">
                  <c:v>8.5399999999999991</c:v>
                </c:pt>
              </c:numCache>
            </c:numRef>
          </c:val>
          <c:extLst xmlns:c16r2="http://schemas.microsoft.com/office/drawing/2015/06/chart">
            <c:ext xmlns:c16="http://schemas.microsoft.com/office/drawing/2014/chart" uri="{C3380CC4-5D6E-409C-BE32-E72D297353CC}">
              <c16:uniqueId val="{00000008-9F4D-4103-8235-0A53ADEA98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12.92</c:v>
                </c:pt>
                <c:pt idx="2">
                  <c:v>#N/A</c:v>
                </c:pt>
                <c:pt idx="3">
                  <c:v>15.16</c:v>
                </c:pt>
                <c:pt idx="4">
                  <c:v>#N/A</c:v>
                </c:pt>
                <c:pt idx="5">
                  <c:v>17.28</c:v>
                </c:pt>
                <c:pt idx="6">
                  <c:v>#N/A</c:v>
                </c:pt>
                <c:pt idx="7">
                  <c:v>19.25</c:v>
                </c:pt>
                <c:pt idx="8">
                  <c:v>#N/A</c:v>
                </c:pt>
                <c:pt idx="9">
                  <c:v>20.38</c:v>
                </c:pt>
              </c:numCache>
            </c:numRef>
          </c:val>
          <c:extLst xmlns:c16r2="http://schemas.microsoft.com/office/drawing/2015/06/chart">
            <c:ext xmlns:c16="http://schemas.microsoft.com/office/drawing/2014/chart" uri="{C3380CC4-5D6E-409C-BE32-E72D297353CC}">
              <c16:uniqueId val="{00000009-9F4D-4103-8235-0A53ADEA981F}"/>
            </c:ext>
          </c:extLst>
        </c:ser>
        <c:dLbls>
          <c:showLegendKey val="0"/>
          <c:showVal val="0"/>
          <c:showCatName val="0"/>
          <c:showSerName val="0"/>
          <c:showPercent val="0"/>
          <c:showBubbleSize val="0"/>
        </c:dLbls>
        <c:gapWidth val="150"/>
        <c:overlap val="100"/>
        <c:axId val="552301208"/>
        <c:axId val="552299640"/>
      </c:barChart>
      <c:catAx>
        <c:axId val="55230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299640"/>
        <c:crosses val="autoZero"/>
        <c:auto val="1"/>
        <c:lblAlgn val="ctr"/>
        <c:lblOffset val="100"/>
        <c:tickLblSkip val="1"/>
        <c:tickMarkSkip val="1"/>
        <c:noMultiLvlLbl val="0"/>
      </c:catAx>
      <c:valAx>
        <c:axId val="552299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1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330</c:v>
                </c:pt>
                <c:pt idx="5">
                  <c:v>326</c:v>
                </c:pt>
                <c:pt idx="8">
                  <c:v>317</c:v>
                </c:pt>
                <c:pt idx="11">
                  <c:v>312</c:v>
                </c:pt>
                <c:pt idx="14">
                  <c:v>296</c:v>
                </c:pt>
              </c:numCache>
            </c:numRef>
          </c:val>
          <c:extLst xmlns:c16r2="http://schemas.microsoft.com/office/drawing/2015/06/chart">
            <c:ext xmlns:c16="http://schemas.microsoft.com/office/drawing/2014/chart" uri="{C3380CC4-5D6E-409C-BE32-E72D297353CC}">
              <c16:uniqueId val="{00000000-54D8-4603-86BB-D70DD647C7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4D8-4603-86BB-D70DD647C7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4D8-4603-86BB-D70DD647C7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4D8-4603-86BB-D70DD647C7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328</c:v>
                </c:pt>
                <c:pt idx="3">
                  <c:v>327</c:v>
                </c:pt>
                <c:pt idx="6">
                  <c:v>324</c:v>
                </c:pt>
                <c:pt idx="9">
                  <c:v>287</c:v>
                </c:pt>
                <c:pt idx="12">
                  <c:v>295</c:v>
                </c:pt>
              </c:numCache>
            </c:numRef>
          </c:val>
          <c:extLst xmlns:c16r2="http://schemas.microsoft.com/office/drawing/2015/06/chart">
            <c:ext xmlns:c16="http://schemas.microsoft.com/office/drawing/2014/chart" uri="{C3380CC4-5D6E-409C-BE32-E72D297353CC}">
              <c16:uniqueId val="{00000004-54D8-4603-86BB-D70DD647C7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D8-4603-86BB-D70DD647C7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4D8-4603-86BB-D70DD647C7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134</c:v>
                </c:pt>
                <c:pt idx="3">
                  <c:v>107</c:v>
                </c:pt>
                <c:pt idx="6">
                  <c:v>62</c:v>
                </c:pt>
                <c:pt idx="9">
                  <c:v>72</c:v>
                </c:pt>
                <c:pt idx="12">
                  <c:v>61</c:v>
                </c:pt>
              </c:numCache>
            </c:numRef>
          </c:val>
          <c:extLst xmlns:c16r2="http://schemas.microsoft.com/office/drawing/2015/06/chart">
            <c:ext xmlns:c16="http://schemas.microsoft.com/office/drawing/2014/chart" uri="{C3380CC4-5D6E-409C-BE32-E72D297353CC}">
              <c16:uniqueId val="{00000007-54D8-4603-86BB-D70DD647C733}"/>
            </c:ext>
          </c:extLst>
        </c:ser>
        <c:dLbls>
          <c:showLegendKey val="0"/>
          <c:showVal val="0"/>
          <c:showCatName val="0"/>
          <c:showSerName val="0"/>
          <c:showPercent val="0"/>
          <c:showBubbleSize val="0"/>
        </c:dLbls>
        <c:gapWidth val="100"/>
        <c:overlap val="100"/>
        <c:axId val="552302384"/>
        <c:axId val="552305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132</c:v>
                </c:pt>
                <c:pt idx="2">
                  <c:v>#N/A</c:v>
                </c:pt>
                <c:pt idx="3">
                  <c:v>#N/A</c:v>
                </c:pt>
                <c:pt idx="4">
                  <c:v>108</c:v>
                </c:pt>
                <c:pt idx="5">
                  <c:v>#N/A</c:v>
                </c:pt>
                <c:pt idx="6">
                  <c:v>#N/A</c:v>
                </c:pt>
                <c:pt idx="7">
                  <c:v>69</c:v>
                </c:pt>
                <c:pt idx="8">
                  <c:v>#N/A</c:v>
                </c:pt>
                <c:pt idx="9">
                  <c:v>#N/A</c:v>
                </c:pt>
                <c:pt idx="10">
                  <c:v>47</c:v>
                </c:pt>
                <c:pt idx="11">
                  <c:v>#N/A</c:v>
                </c:pt>
                <c:pt idx="12">
                  <c:v>#N/A</c:v>
                </c:pt>
                <c:pt idx="13">
                  <c:v>60</c:v>
                </c:pt>
                <c:pt idx="14">
                  <c:v>#N/A</c:v>
                </c:pt>
              </c:numCache>
            </c:numRef>
          </c:val>
          <c:smooth val="0"/>
          <c:extLst xmlns:c16r2="http://schemas.microsoft.com/office/drawing/2015/06/chart">
            <c:ext xmlns:c16="http://schemas.microsoft.com/office/drawing/2014/chart" uri="{C3380CC4-5D6E-409C-BE32-E72D297353CC}">
              <c16:uniqueId val="{00000008-54D8-4603-86BB-D70DD647C733}"/>
            </c:ext>
          </c:extLst>
        </c:ser>
        <c:dLbls>
          <c:showLegendKey val="0"/>
          <c:showVal val="0"/>
          <c:showCatName val="0"/>
          <c:showSerName val="0"/>
          <c:showPercent val="0"/>
          <c:showBubbleSize val="0"/>
        </c:dLbls>
        <c:marker val="1"/>
        <c:smooth val="0"/>
        <c:axId val="552302384"/>
        <c:axId val="552305912"/>
      </c:lineChart>
      <c:catAx>
        <c:axId val="55230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305912"/>
        <c:crosses val="autoZero"/>
        <c:auto val="1"/>
        <c:lblAlgn val="ctr"/>
        <c:lblOffset val="100"/>
        <c:tickLblSkip val="1"/>
        <c:tickMarkSkip val="1"/>
        <c:noMultiLvlLbl val="0"/>
      </c:catAx>
      <c:valAx>
        <c:axId val="552305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3701</c:v>
                </c:pt>
                <c:pt idx="5">
                  <c:v>3436</c:v>
                </c:pt>
                <c:pt idx="8">
                  <c:v>3215</c:v>
                </c:pt>
                <c:pt idx="11">
                  <c:v>3087</c:v>
                </c:pt>
                <c:pt idx="14">
                  <c:v>2872</c:v>
                </c:pt>
              </c:numCache>
            </c:numRef>
          </c:val>
          <c:extLst xmlns:c16r2="http://schemas.microsoft.com/office/drawing/2015/06/chart">
            <c:ext xmlns:c16="http://schemas.microsoft.com/office/drawing/2014/chart" uri="{C3380CC4-5D6E-409C-BE32-E72D297353CC}">
              <c16:uniqueId val="{00000000-429E-4EDF-9AB5-DBEE625C1C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29E-4EDF-9AB5-DBEE625C1C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1251</c:v>
                </c:pt>
                <c:pt idx="5">
                  <c:v>1432</c:v>
                </c:pt>
                <c:pt idx="8">
                  <c:v>1554</c:v>
                </c:pt>
                <c:pt idx="11">
                  <c:v>1856</c:v>
                </c:pt>
                <c:pt idx="14">
                  <c:v>2140</c:v>
                </c:pt>
              </c:numCache>
            </c:numRef>
          </c:val>
          <c:extLst xmlns:c16r2="http://schemas.microsoft.com/office/drawing/2015/06/chart">
            <c:ext xmlns:c16="http://schemas.microsoft.com/office/drawing/2014/chart" uri="{C3380CC4-5D6E-409C-BE32-E72D297353CC}">
              <c16:uniqueId val="{00000002-429E-4EDF-9AB5-DBEE625C1C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29E-4EDF-9AB5-DBEE625C1C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29E-4EDF-9AB5-DBEE625C1C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9E-4EDF-9AB5-DBEE625C1C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583</c:v>
                </c:pt>
                <c:pt idx="3">
                  <c:v>578</c:v>
                </c:pt>
                <c:pt idx="6">
                  <c:v>498</c:v>
                </c:pt>
                <c:pt idx="9">
                  <c:v>550</c:v>
                </c:pt>
                <c:pt idx="12">
                  <c:v>559</c:v>
                </c:pt>
              </c:numCache>
            </c:numRef>
          </c:val>
          <c:extLst xmlns:c16r2="http://schemas.microsoft.com/office/drawing/2015/06/chart">
            <c:ext xmlns:c16="http://schemas.microsoft.com/office/drawing/2014/chart" uri="{C3380CC4-5D6E-409C-BE32-E72D297353CC}">
              <c16:uniqueId val="{00000006-429E-4EDF-9AB5-DBEE625C1C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29E-4EDF-9AB5-DBEE625C1C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3159</c:v>
                </c:pt>
                <c:pt idx="3">
                  <c:v>3089</c:v>
                </c:pt>
                <c:pt idx="6">
                  <c:v>2922</c:v>
                </c:pt>
                <c:pt idx="9">
                  <c:v>2742</c:v>
                </c:pt>
                <c:pt idx="12">
                  <c:v>2540</c:v>
                </c:pt>
              </c:numCache>
            </c:numRef>
          </c:val>
          <c:extLst xmlns:c16r2="http://schemas.microsoft.com/office/drawing/2015/06/chart">
            <c:ext xmlns:c16="http://schemas.microsoft.com/office/drawing/2014/chart" uri="{C3380CC4-5D6E-409C-BE32-E72D297353CC}">
              <c16:uniqueId val="{00000008-429E-4EDF-9AB5-DBEE625C1C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29E-4EDF-9AB5-DBEE625C1C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413</c:v>
                </c:pt>
                <c:pt idx="3">
                  <c:v>313</c:v>
                </c:pt>
                <c:pt idx="6">
                  <c:v>362</c:v>
                </c:pt>
                <c:pt idx="9">
                  <c:v>420</c:v>
                </c:pt>
                <c:pt idx="12">
                  <c:v>396</c:v>
                </c:pt>
              </c:numCache>
            </c:numRef>
          </c:val>
          <c:extLst xmlns:c16r2="http://schemas.microsoft.com/office/drawing/2015/06/chart">
            <c:ext xmlns:c16="http://schemas.microsoft.com/office/drawing/2014/chart" uri="{C3380CC4-5D6E-409C-BE32-E72D297353CC}">
              <c16:uniqueId val="{0000000A-429E-4EDF-9AB5-DBEE625C1C53}"/>
            </c:ext>
          </c:extLst>
        </c:ser>
        <c:dLbls>
          <c:showLegendKey val="0"/>
          <c:showVal val="0"/>
          <c:showCatName val="0"/>
          <c:showSerName val="0"/>
          <c:showPercent val="0"/>
          <c:showBubbleSize val="0"/>
        </c:dLbls>
        <c:gapWidth val="100"/>
        <c:overlap val="100"/>
        <c:axId val="547587416"/>
        <c:axId val="547590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29E-4EDF-9AB5-DBEE625C1C53}"/>
            </c:ext>
          </c:extLst>
        </c:ser>
        <c:dLbls>
          <c:showLegendKey val="0"/>
          <c:showVal val="0"/>
          <c:showCatName val="0"/>
          <c:showSerName val="0"/>
          <c:showPercent val="0"/>
          <c:showBubbleSize val="0"/>
        </c:dLbls>
        <c:marker val="1"/>
        <c:smooth val="0"/>
        <c:axId val="547587416"/>
        <c:axId val="547590552"/>
      </c:lineChart>
      <c:catAx>
        <c:axId val="547587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590552"/>
        <c:crosses val="autoZero"/>
        <c:auto val="1"/>
        <c:lblAlgn val="ctr"/>
        <c:lblOffset val="100"/>
        <c:tickLblSkip val="1"/>
        <c:tickMarkSkip val="1"/>
        <c:noMultiLvlLbl val="0"/>
      </c:catAx>
      <c:valAx>
        <c:axId val="547590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7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975</c:v>
                </c:pt>
                <c:pt idx="1">
                  <c:v>1107</c:v>
                </c:pt>
                <c:pt idx="2">
                  <c:v>1281</c:v>
                </c:pt>
              </c:numCache>
            </c:numRef>
          </c:val>
          <c:extLst xmlns:c16r2="http://schemas.microsoft.com/office/drawing/2015/06/chart">
            <c:ext xmlns:c16="http://schemas.microsoft.com/office/drawing/2014/chart" uri="{C3380CC4-5D6E-409C-BE32-E72D297353CC}">
              <c16:uniqueId val="{00000000-C7C2-4C12-98E9-AB0706B414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c:v>
                </c:pt>
                <c:pt idx="1">
                  <c:v>6</c:v>
                </c:pt>
                <c:pt idx="2">
                  <c:v>6</c:v>
                </c:pt>
              </c:numCache>
            </c:numRef>
          </c:val>
          <c:extLst xmlns:c16r2="http://schemas.microsoft.com/office/drawing/2015/06/chart">
            <c:ext xmlns:c16="http://schemas.microsoft.com/office/drawing/2014/chart" uri="{C3380CC4-5D6E-409C-BE32-E72D297353CC}">
              <c16:uniqueId val="{00000001-C7C2-4C12-98E9-AB0706B414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458</c:v>
                </c:pt>
                <c:pt idx="1">
                  <c:v>502</c:v>
                </c:pt>
                <c:pt idx="2">
                  <c:v>593</c:v>
                </c:pt>
              </c:numCache>
            </c:numRef>
          </c:val>
          <c:extLst xmlns:c16r2="http://schemas.microsoft.com/office/drawing/2015/06/chart">
            <c:ext xmlns:c16="http://schemas.microsoft.com/office/drawing/2014/chart" uri="{C3380CC4-5D6E-409C-BE32-E72D297353CC}">
              <c16:uniqueId val="{00000002-C7C2-4C12-98E9-AB0706B41418}"/>
            </c:ext>
          </c:extLst>
        </c:ser>
        <c:dLbls>
          <c:showLegendKey val="0"/>
          <c:showVal val="0"/>
          <c:showCatName val="0"/>
          <c:showSerName val="0"/>
          <c:showPercent val="0"/>
          <c:showBubbleSize val="0"/>
        </c:dLbls>
        <c:gapWidth val="120"/>
        <c:overlap val="100"/>
        <c:axId val="547587808"/>
        <c:axId val="547584672"/>
      </c:barChart>
      <c:catAx>
        <c:axId val="54758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7584672"/>
        <c:crosses val="autoZero"/>
        <c:auto val="1"/>
        <c:lblAlgn val="ctr"/>
        <c:lblOffset val="100"/>
        <c:tickLblSkip val="1"/>
        <c:tickMarkSkip val="1"/>
        <c:noMultiLvlLbl val="0"/>
      </c:catAx>
      <c:valAx>
        <c:axId val="547584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758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91-4002-8679-C93FF34CD20F}"/>
                </c:ext>
                <c:ext xmlns:c15="http://schemas.microsoft.com/office/drawing/2012/chart" uri="{CE6537A1-D6FC-4f65-9D91-7224C49458BB}">
                  <c15:dlblFieldTable>
                    <c15:dlblFTEntry>
                      <c15:txfldGUID>{49C5A861-508C-4CFF-AA80-67513986531F}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391-4002-8679-C93FF34CD20F}"/>
                </c:ext>
                <c:ext xmlns:c15="http://schemas.microsoft.com/office/drawing/2012/chart" uri="{CE6537A1-D6FC-4f65-9D91-7224C49458BB}">
                  <c15:dlblFieldTable>
                    <c15:dlblFTEntry>
                      <c15:txfldGUID>{26E1CC21-86D7-40AB-82D6-1DA0973F5B51}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391-4002-8679-C93FF34CD20F}"/>
                </c:ext>
                <c:ext xmlns:c15="http://schemas.microsoft.com/office/drawing/2012/chart" uri="{CE6537A1-D6FC-4f65-9D91-7224C49458BB}">
                  <c15:dlblFieldTable>
                    <c15:dlblFTEntry>
                      <c15:txfldGUID>{EBF9AF18-464E-4216-8512-7508C9F093C1}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391-4002-8679-C93FF34CD20F}"/>
                </c:ext>
                <c:ext xmlns:c15="http://schemas.microsoft.com/office/drawing/2012/chart" uri="{CE6537A1-D6FC-4f65-9D91-7224C49458BB}">
                  <c15:dlblFieldTable>
                    <c15:dlblFTEntry>
                      <c15:txfldGUID>{7AA8CF47-AE06-492F-A553-6A2511FA9A44}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391-4002-8679-C93FF34CD20F}"/>
                </c:ext>
                <c:ext xmlns:c15="http://schemas.microsoft.com/office/drawing/2012/chart" uri="{CE6537A1-D6FC-4f65-9D91-7224C49458BB}">
                  <c15:dlblFieldTable>
                    <c15:dlblFTEntry>
                      <c15:txfldGUID>{CC138A77-84A7-49C6-9067-8B1C6745783D}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391-4002-8679-C93FF34CD20F}"/>
                </c:ext>
                <c:ext xmlns:c15="http://schemas.microsoft.com/office/drawing/2012/chart" uri="{CE6537A1-D6FC-4f65-9D91-7224C49458BB}">
                  <c15:dlblFieldTable>
                    <c15:dlblFTEntry>
                      <c15:txfldGUID>{37231C5E-3003-4485-AE60-F3D483E9D820}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391-4002-8679-C93FF34CD20F}"/>
                </c:ext>
                <c:ext xmlns:c15="http://schemas.microsoft.com/office/drawing/2012/chart" uri="{CE6537A1-D6FC-4f65-9D91-7224C49458BB}">
                  <c15:dlblFieldTable>
                    <c15:dlblFTEntry>
                      <c15:txfldGUID>{B64CEE3E-C897-44A8-B9CB-529ECA9F6D60}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391-4002-8679-C93FF34CD20F}"/>
                </c:ext>
                <c:ext xmlns:c15="http://schemas.microsoft.com/office/drawing/2012/chart" uri="{CE6537A1-D6FC-4f65-9D91-7224C49458BB}">
                  <c15:dlblFieldTable>
                    <c15:dlblFTEntry>
                      <c15:txfldGUID>{90E5AB2F-8953-4DB2-BF47-DBFE548E8E3F}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391-4002-8679-C93FF34CD20F}"/>
                </c:ext>
                <c:ext xmlns:c15="http://schemas.microsoft.com/office/drawing/2012/chart" uri="{CE6537A1-D6FC-4f65-9D91-7224C49458BB}">
                  <c15:dlblFieldTable>
                    <c15:dlblFTEntry>
                      <c15:txfldGUID>{E9D6C291-791D-40C7-8B89-32FDFC592E37}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55.9</c:v>
                </c:pt>
                <c:pt idx="32">
                  <c:v>57.8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391-4002-8679-C93FF34CD2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391-4002-8679-C93FF34CD20F}"/>
                </c:ext>
                <c:ext xmlns:c15="http://schemas.microsoft.com/office/drawing/2012/chart" uri="{CE6537A1-D6FC-4f65-9D91-7224C49458BB}">
                  <c15:dlblFieldTable>
                    <c15:dlblFTEntry>
                      <c15:txfldGUID>{839ED31C-B422-43FE-BD71-6046D6CEA06B}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391-4002-8679-C93FF34CD20F}"/>
                </c:ext>
                <c:ext xmlns:c15="http://schemas.microsoft.com/office/drawing/2012/chart" uri="{CE6537A1-D6FC-4f65-9D91-7224C49458BB}">
                  <c15:dlblFieldTable>
                    <c15:dlblFTEntry>
                      <c15:txfldGUID>{6C0DCE12-1EDA-43C5-9C7F-699F10AAD45A}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391-4002-8679-C93FF34CD20F}"/>
                </c:ext>
                <c:ext xmlns:c15="http://schemas.microsoft.com/office/drawing/2012/chart" uri="{CE6537A1-D6FC-4f65-9D91-7224C49458BB}">
                  <c15:dlblFieldTable>
                    <c15:dlblFTEntry>
                      <c15:txfldGUID>{E093BE37-FF8C-4D67-A6B7-7D9CF780C95C}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391-4002-8679-C93FF34CD20F}"/>
                </c:ext>
                <c:ext xmlns:c15="http://schemas.microsoft.com/office/drawing/2012/chart" uri="{CE6537A1-D6FC-4f65-9D91-7224C49458BB}">
                  <c15:dlblFieldTable>
                    <c15:dlblFTEntry>
                      <c15:txfldGUID>{B76E1807-B591-4112-8E4B-B0ADB0FD4A6F}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391-4002-8679-C93FF34CD20F}"/>
                </c:ext>
                <c:ext xmlns:c15="http://schemas.microsoft.com/office/drawing/2012/chart" uri="{CE6537A1-D6FC-4f65-9D91-7224C49458BB}">
                  <c15:dlblFieldTable>
                    <c15:dlblFTEntry>
                      <c15:txfldGUID>{E0F31544-BB01-4B93-BC8F-F9EED5D2F28F}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391-4002-8679-C93FF34CD20F}"/>
                </c:ext>
                <c:ext xmlns:c15="http://schemas.microsoft.com/office/drawing/2012/chart" uri="{CE6537A1-D6FC-4f65-9D91-7224C49458BB}">
                  <c15:dlblFieldTable>
                    <c15:dlblFTEntry>
                      <c15:txfldGUID>{28A19EA1-BBBF-4991-A593-7D3212074ED9}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391-4002-8679-C93FF34CD20F}"/>
                </c:ext>
                <c:ext xmlns:c15="http://schemas.microsoft.com/office/drawing/2012/chart" uri="{CE6537A1-D6FC-4f65-9D91-7224C49458BB}">
                  <c15:dlblFieldTable>
                    <c15:dlblFTEntry>
                      <c15:txfldGUID>{BFCBA4C7-D33B-4F2A-ADF4-8A2FE21E02B1}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391-4002-8679-C93FF34CD20F}"/>
                </c:ext>
                <c:ext xmlns:c15="http://schemas.microsoft.com/office/drawing/2012/chart" uri="{CE6537A1-D6FC-4f65-9D91-7224C49458BB}">
                  <c15:dlblFieldTable>
                    <c15:dlblFTEntry>
                      <c15:txfldGUID>{EB0932DC-55A5-45FB-A3EE-0335F6C383D7}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391-4002-8679-C93FF34CD20F}"/>
                </c:ext>
                <c:ext xmlns:c15="http://schemas.microsoft.com/office/drawing/2012/chart" uri="{CE6537A1-D6FC-4f65-9D91-7224C49458BB}">
                  <c15:dlblFieldTable>
                    <c15:dlblFTEntry>
                      <c15:txfldGUID>{1047D4F3-3840-419D-9CA4-3EE35DA5200A}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61.3</c:v>
                </c:pt>
                <c:pt idx="32">
                  <c:v>62.9</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6391-4002-8679-C93FF34CD20F}"/>
            </c:ext>
          </c:extLst>
        </c:ser>
        <c:dLbls>
          <c:showLegendKey val="0"/>
          <c:showVal val="1"/>
          <c:showCatName val="0"/>
          <c:showSerName val="0"/>
          <c:showPercent val="0"/>
          <c:showBubbleSize val="0"/>
        </c:dLbls>
        <c:axId val="547588200"/>
        <c:axId val="547588984"/>
      </c:scatterChart>
      <c:valAx>
        <c:axId val="547588200"/>
        <c:scaling>
          <c:orientation val="minMax"/>
          <c:max val="63.1"/>
          <c:min val="61.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8984"/>
        <c:crosses val="autoZero"/>
        <c:crossBetween val="midCat"/>
      </c:valAx>
      <c:valAx>
        <c:axId val="5475889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8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F5-4C88-BA26-D1C637B945E9}"/>
                </c:ext>
                <c:ext xmlns:c15="http://schemas.microsoft.com/office/drawing/2012/chart" uri="{CE6537A1-D6FC-4f65-9D91-7224C49458BB}">
                  <c15:dlblFieldTable>
                    <c15:dlblFTEntry>
                      <c15:txfldGUID>{57755ECD-4EBA-493D-8922-AA910007E544}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F5-4C88-BA26-D1C637B945E9}"/>
                </c:ext>
                <c:ext xmlns:c15="http://schemas.microsoft.com/office/drawing/2012/chart" uri="{CE6537A1-D6FC-4f65-9D91-7224C49458BB}">
                  <c15:dlblFieldTable>
                    <c15:dlblFTEntry>
                      <c15:txfldGUID>{F413724F-07D1-4550-924A-17CF0B85F818}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F5-4C88-BA26-D1C637B945E9}"/>
                </c:ext>
                <c:ext xmlns:c15="http://schemas.microsoft.com/office/drawing/2012/chart" uri="{CE6537A1-D6FC-4f65-9D91-7224C49458BB}">
                  <c15:dlblFieldTable>
                    <c15:dlblFTEntry>
                      <c15:txfldGUID>{8862700D-5E3F-444A-8504-995EC0FDB870}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F5-4C88-BA26-D1C637B945E9}"/>
                </c:ext>
                <c:ext xmlns:c15="http://schemas.microsoft.com/office/drawing/2012/chart" uri="{CE6537A1-D6FC-4f65-9D91-7224C49458BB}">
                  <c15:dlblFieldTable>
                    <c15:dlblFTEntry>
                      <c15:txfldGUID>{45B528C0-F074-40F3-81C5-3F1401B7882B}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F5-4C88-BA26-D1C637B945E9}"/>
                </c:ext>
                <c:ext xmlns:c15="http://schemas.microsoft.com/office/drawing/2012/chart" uri="{CE6537A1-D6FC-4f65-9D91-7224C49458BB}">
                  <c15:dlblFieldTable>
                    <c15:dlblFTEntry>
                      <c15:txfldGUID>{82681673-6781-44DB-999C-FBFC724EC66A}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F5-4C88-BA26-D1C637B945E9}"/>
                </c:ext>
                <c:ext xmlns:c15="http://schemas.microsoft.com/office/drawing/2012/chart" uri="{CE6537A1-D6FC-4f65-9D91-7224C49458BB}">
                  <c15:dlblFieldTable>
                    <c15:dlblFTEntry>
                      <c15:txfldGUID>{5F2779FB-9C35-41DC-9031-DFC65E82B6A9}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7F5-4C88-BA26-D1C637B945E9}"/>
                </c:ext>
                <c:ext xmlns:c15="http://schemas.microsoft.com/office/drawing/2012/chart" uri="{CE6537A1-D6FC-4f65-9D91-7224C49458BB}">
                  <c15:dlblFieldTable>
                    <c15:dlblFTEntry>
                      <c15:txfldGUID>{130BE287-6A5D-44E6-A26C-B0AF7CDFD745}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F5-4C88-BA26-D1C637B945E9}"/>
                </c:ext>
                <c:ext xmlns:c15="http://schemas.microsoft.com/office/drawing/2012/chart" uri="{CE6537A1-D6FC-4f65-9D91-7224C49458BB}">
                  <c15:dlblFieldTable>
                    <c15:dlblFTEntry>
                      <c15:txfldGUID>{DCCC93A0-4C09-4AA6-9CEF-BDDAEAE3B6C8}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7F5-4C88-BA26-D1C637B945E9}"/>
                </c:ext>
                <c:ext xmlns:c15="http://schemas.microsoft.com/office/drawing/2012/chart" uri="{CE6537A1-D6FC-4f65-9D91-7224C49458BB}">
                  <c15:dlblFieldTable>
                    <c15:dlblFTEntry>
                      <c15:txfldGUID>{10BB6FD4-7898-4EB6-BC21-3F61AE5B012A}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5.3</c:v>
                </c:pt>
                <c:pt idx="16">
                  <c:v>3.9</c:v>
                </c:pt>
                <c:pt idx="24">
                  <c:v>2.8</c:v>
                </c:pt>
                <c:pt idx="32">
                  <c:v>2.2000000000000002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7F5-4C88-BA26-D1C637B945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7F5-4C88-BA26-D1C637B945E9}"/>
                </c:ext>
                <c:ext xmlns:c15="http://schemas.microsoft.com/office/drawing/2012/chart" uri="{CE6537A1-D6FC-4f65-9D91-7224C49458BB}">
                  <c15:dlblFieldTable>
                    <c15:dlblFTEntry>
                      <c15:txfldGUID>{936E1ED3-0CA3-45E3-822F-8BDA6284325E}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7F5-4C88-BA26-D1C637B945E9}"/>
                </c:ext>
                <c:ext xmlns:c15="http://schemas.microsoft.com/office/drawing/2012/chart" uri="{CE6537A1-D6FC-4f65-9D91-7224C49458BB}">
                  <c15:dlblFieldTable>
                    <c15:dlblFTEntry>
                      <c15:txfldGUID>{BC2087AB-E7F0-45EB-9A5C-BC2177771BC2}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7F5-4C88-BA26-D1C637B945E9}"/>
                </c:ext>
                <c:ext xmlns:c15="http://schemas.microsoft.com/office/drawing/2012/chart" uri="{CE6537A1-D6FC-4f65-9D91-7224C49458BB}">
                  <c15:dlblFieldTable>
                    <c15:dlblFTEntry>
                      <c15:txfldGUID>{FB70F5EB-F02F-47F9-8FD8-F02EC511D433}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7F5-4C88-BA26-D1C637B945E9}"/>
                </c:ext>
                <c:ext xmlns:c15="http://schemas.microsoft.com/office/drawing/2012/chart" uri="{CE6537A1-D6FC-4f65-9D91-7224C49458BB}">
                  <c15:dlblFieldTable>
                    <c15:dlblFTEntry>
                      <c15:txfldGUID>{96E734B8-822A-467A-BFB8-28171A152FC0}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7F5-4C88-BA26-D1C637B945E9}"/>
                </c:ext>
                <c:ext xmlns:c15="http://schemas.microsoft.com/office/drawing/2012/chart" uri="{CE6537A1-D6FC-4f65-9D91-7224C49458BB}">
                  <c15:dlblFieldTable>
                    <c15:dlblFTEntry>
                      <c15:txfldGUID>{A64B7F60-56BE-43E6-A428-2CD8327D3F89}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F5-4C88-BA26-D1C637B945E9}"/>
                </c:ext>
                <c:ext xmlns:c15="http://schemas.microsoft.com/office/drawing/2012/chart" uri="{CE6537A1-D6FC-4f65-9D91-7224C49458BB}">
                  <c15:dlblFieldTable>
                    <c15:dlblFTEntry>
                      <c15:txfldGUID>{48232227-D829-45B0-B2C8-DA82B1F5B1A8}</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7F5-4C88-BA26-D1C637B945E9}"/>
                </c:ext>
                <c:ext xmlns:c15="http://schemas.microsoft.com/office/drawing/2012/chart" uri="{CE6537A1-D6FC-4f65-9D91-7224C49458BB}">
                  <c15:dlblFieldTable>
                    <c15:dlblFTEntry>
                      <c15:txfldGUID>{DF9C768E-7F5F-4646-A4C7-87F051AC8CA4}</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F5-4C88-BA26-D1C637B945E9}"/>
                </c:ext>
                <c:ext xmlns:c15="http://schemas.microsoft.com/office/drawing/2012/chart" uri="{CE6537A1-D6FC-4f65-9D91-7224C49458BB}">
                  <c15:dlblFieldTable>
                    <c15:dlblFTEntry>
                      <c15:txfldGUID>{BB4590D1-AC09-485A-B154-817F0FF64528}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7F5-4C88-BA26-D1C637B945E9}"/>
                </c:ext>
                <c:ext xmlns:c15="http://schemas.microsoft.com/office/drawing/2012/chart" uri="{CE6537A1-D6FC-4f65-9D91-7224C49458BB}">
                  <c15:dlblFieldTable>
                    <c15:dlblFTEntry>
                      <c15:txfldGUID>{27AFE462-3A59-4D74-9AB2-2FC8F3F898AF}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7.3</c:v>
                </c:pt>
                <c:pt idx="16">
                  <c:v>7.2</c:v>
                </c:pt>
                <c:pt idx="24">
                  <c:v>7.2</c:v>
                </c:pt>
                <c:pt idx="32">
                  <c:v>7.7</c:v>
                </c:pt>
              </c:numCache>
            </c:numRef>
          </c:xVal>
          <c:yVal>
            <c:numRef>
              <c:f>公会計指標分析・財政指標組合せ分析表!$BP$77:$DC$77</c:f>
              <c:numCache>
                <c:formatCode>#,##0.0;"▲ "#,##0.0</c:formatCode>
                <c:ptCount val="40"/>
                <c:pt idx="0">
                  <c:v>27</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7F5-4C88-BA26-D1C637B945E9}"/>
            </c:ext>
          </c:extLst>
        </c:ser>
        <c:dLbls>
          <c:showLegendKey val="0"/>
          <c:showVal val="1"/>
          <c:showCatName val="0"/>
          <c:showSerName val="0"/>
          <c:showPercent val="0"/>
          <c:showBubbleSize val="0"/>
        </c:dLbls>
        <c:axId val="547591336"/>
        <c:axId val="547589768"/>
      </c:scatterChart>
      <c:valAx>
        <c:axId val="547591336"/>
        <c:scaling>
          <c:orientation val="minMax"/>
          <c:max val="8.9"/>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9768"/>
        <c:crosses val="autoZero"/>
        <c:crossBetween val="midCat"/>
      </c:valAx>
      <c:valAx>
        <c:axId val="547589768"/>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9133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ついては、町債の新規発行を抑制してきたが、近年は新規借入を行い、償還が開始されていることから増となっており、今後も上昇を続ける見込み。一方で公営企業の準元利償還金については下水道事業で償還のピークを越えつつあることから緩やかに減少している。これに伴い交付税算入公債費も緩やかに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一般会計については、町債の新規発行を抑制してきたが、近年は新規借入を行い、償還が開始されていることから増となっており、今後も上昇を続ける見込み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一方で公営企業の準元利償還金については下水道事業で償還のピークを越えつつあることから緩やかに減少している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については、財政調整基金、公共施設建設準備積立基金への計画的な積み立てにより増となっているが、既存借入分の償還に伴う基準財政需要額算入見込額は減少しているため、今後新規借入を行う事業については基準財政需要額への算入比率を考慮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神奈川県中井町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基金全体に占める財政調整基金の比率が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程度、次いで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公共施設建設準備</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とほとんどを占めている。財政調整基金については決算時の剰余金処分に加え、前年度収支の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を下回らない額を翌年度中に積み立てており、加えて町税の上振れ分を財政調整基金、公共施設建設準備積立基金にそれぞれ積み立てたことにより、対前年度では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年度により法人町民税の増減が大きいことが本町の税収の特徴であり、これが財政運営にも強く影響しているため、突発的な税収減と予定納税分の還付による歳入欠陥に対応するべく計画的に積立を行っており、引き続き一定の残高確保に努める。また、公共施設建設準備費積立基金については、公共施設長寿命化計画等に基づく更新需要が見込まれることから、積立の比重を財政調整基金から公共施設建設準備積立基金に段階的に移行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公共施設建設準備費積立基金については、老朽化等による公共施設の更新需要に対応することを目的とする。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地域福祉基金については、高齢者等の保健福祉の増進、在宅福祉の普及向上及び健康づくり等、地域の特性を生かした施策に充当することを目的とする。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文化基金については、文化の振興と意識の高揚を図る施策に充てることを目的とする。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育英奨学金については、学業成績、素行ともに優良なものであって経済的理由により、高等学校等の就学が困難な者に対し学費を助成し、就学を奨励することを目的とする。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森林環境譲与税基金については、森林整備及びその促進に関する費用に充てることを目的とする。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公共施設建設準備費積立基金については、公共施設の老朽化による更新需要が見込まれることから、町税の上振れ分や決算見込みから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公共施設建設準備費積立基金については、公共施設長寿命化計画等に基づく更新需要が見込まれることから、積立の比重を財政調整基金から公共施設建設準備積立基金に段階的に移行していく方針。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森林環境譲与税は１年あたりの譲与額が少額であるため、事業化が行える程度の残高となるまで積み立てを行う方針。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その他の基金につては現時点で新たな活用見込はないため、利息のみの積み立てを行う方針。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財政調整基金については、基金全体の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程度を占めており、決算時の剰余金処分に加え、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前年度収支の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を下回らない額を翌年度中に積み立てており、加えて町税の上振れ分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も積み立てたことにより、対前年度では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年度により法人町民税の増減が大きいことが本町の税収の特徴であり、これが財政運営にも強く影響しているため、突発的な税収減と予定納税分の還付による歳入欠陥に対応するべく計画的に積立を行っており、引き続き一定の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これまで基金からの繰入れに頼らず償還を進めており、基金利息以外の積み立ては行っていないため、</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減債基金については同水準で推移して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現時点で新たな積み立て、繰入ともに予定していない。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9,394
9,064
19.99
4,029,907
3,776,280
245,637
2,875,400
395,646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年度より増加したものの類似団体と比較すると低い水準にあり、令和元年度に策定した公共施設長寿命化計画に基づき、引き続き施設の適切な維持管理を進めていく。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0" name="テキスト ボックス 59"/>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2" name="直線コネクタ 71"/>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4" name="直線コネクタ 7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5"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6" name="直線コネクタ 75"/>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7"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8" name="フローチャート: 判断 77"/>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9" name="フローチャート: 判断 78"/>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0" name="フローチャート: 判断 79"/>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1" name="フローチャート: 判断 80"/>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16298</xdr:rowOff>
    </xdr:from>
    <xdr:to>
      <xdr:col>7</xdr:col>
      <xdr:colOff>187325</xdr:colOff>
      <xdr:row>30</xdr:row>
      <xdr:rowOff>117898</xdr:rowOff>
    </xdr:to>
    <xdr:sp macro="" textlink="">
      <xdr:nvSpPr>
        <xdr:cNvPr id="82" name="フローチャート: 判断 81"/>
        <xdr:cNvSpPr/>
      </xdr:nvSpPr>
      <xdr:spPr>
        <a:xfrm>
          <a:off x="17145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27093</xdr:rowOff>
    </xdr:from>
    <xdr:to>
      <xdr:col>23</xdr:col>
      <xdr:colOff>136525</xdr:colOff>
      <xdr:row>30</xdr:row>
      <xdr:rowOff>128693</xdr:rowOff>
    </xdr:to>
    <xdr:sp macro="" textlink="">
      <xdr:nvSpPr>
        <xdr:cNvPr id="88" name="楕円 87"/>
        <xdr:cNvSpPr/>
      </xdr:nvSpPr>
      <xdr:spPr>
        <a:xfrm>
          <a:off x="47117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49970</xdr:rowOff>
    </xdr:from>
    <xdr:ext cx="405111" cy="259045"/>
    <xdr:sp macro="" textlink="">
      <xdr:nvSpPr>
        <xdr:cNvPr id="89" name="有形固定資産減価償却率該当値テキスト"/>
        <xdr:cNvSpPr txBox="1"/>
      </xdr:nvSpPr>
      <xdr:spPr>
        <a:xfrm>
          <a:off x="4813300" y="579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164359</xdr:rowOff>
    </xdr:from>
    <xdr:to>
      <xdr:col>19</xdr:col>
      <xdr:colOff>187325</xdr:colOff>
      <xdr:row>30</xdr:row>
      <xdr:rowOff>94509</xdr:rowOff>
    </xdr:to>
    <xdr:sp macro="" textlink="">
      <xdr:nvSpPr>
        <xdr:cNvPr id="90" name="楕円 89"/>
        <xdr:cNvSpPr/>
      </xdr:nvSpPr>
      <xdr:spPr>
        <a:xfrm>
          <a:off x="4000500" y="59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43709</xdr:rowOff>
    </xdr:from>
    <xdr:to>
      <xdr:col>23</xdr:col>
      <xdr:colOff>85725</xdr:colOff>
      <xdr:row>30</xdr:row>
      <xdr:rowOff>77893</xdr:rowOff>
    </xdr:to>
    <xdr:cxnSp macro="">
      <xdr:nvCxnSpPr>
        <xdr:cNvPr id="91" name="直線コネクタ 90"/>
        <xdr:cNvCxnSpPr/>
      </xdr:nvCxnSpPr>
      <xdr:spPr>
        <a:xfrm>
          <a:off x="4051300" y="5958734"/>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2"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3"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4"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134425</xdr:rowOff>
    </xdr:from>
    <xdr:ext cx="405111" cy="259045"/>
    <xdr:sp macro="" textlink="">
      <xdr:nvSpPr>
        <xdr:cNvPr id="95" name="n_4aveValue有形固定資産減価償却率"/>
        <xdr:cNvSpPr txBox="1"/>
      </xdr:nvSpPr>
      <xdr:spPr>
        <a:xfrm>
          <a:off x="1562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111036</xdr:rowOff>
    </xdr:from>
    <xdr:ext cx="405111" cy="259045"/>
    <xdr:sp macro="" textlink="">
      <xdr:nvSpPr>
        <xdr:cNvPr id="96" name="n_1mainValue有形固定資産減価償却率"/>
        <xdr:cNvSpPr txBox="1"/>
      </xdr:nvSpPr>
      <xdr:spPr>
        <a:xfrm>
          <a:off x="3836044" y="56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町債の新規発行を抑制してきた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債務償還比率は低い水準にあったが、近年は新規発行を行い、防災無線デジタル化事業などを実施している。令和４年度が比率のピークとなる予定であり、その後は減少していくことが想定され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5" name="直線コネクタ 124"/>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6"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7" name="直線コネクタ 126"/>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0"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1" name="フローチャート: 判断 130"/>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2" name="フローチャート: 判断 131"/>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3" name="フローチャート: 判断 132"/>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4" name="フローチャート: 判断 133"/>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139291</xdr:rowOff>
    </xdr:from>
    <xdr:to>
      <xdr:col>60</xdr:col>
      <xdr:colOff>123825</xdr:colOff>
      <xdr:row>30</xdr:row>
      <xdr:rowOff>69441</xdr:rowOff>
    </xdr:to>
    <xdr:sp macro="" textlink="">
      <xdr:nvSpPr>
        <xdr:cNvPr id="135" name="フローチャート: 判断 134"/>
        <xdr:cNvSpPr/>
      </xdr:nvSpPr>
      <xdr:spPr>
        <a:xfrm>
          <a:off x="11747500" y="588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73420</xdr:rowOff>
    </xdr:from>
    <xdr:to>
      <xdr:col>76</xdr:col>
      <xdr:colOff>73025</xdr:colOff>
      <xdr:row>28</xdr:row>
      <xdr:rowOff>3570</xdr:rowOff>
    </xdr:to>
    <xdr:sp macro="" textlink="">
      <xdr:nvSpPr>
        <xdr:cNvPr id="141" name="楕円 140"/>
        <xdr:cNvSpPr/>
      </xdr:nvSpPr>
      <xdr:spPr>
        <a:xfrm>
          <a:off x="14744700" y="54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96297</xdr:rowOff>
    </xdr:from>
    <xdr:ext cx="469744" cy="259045"/>
    <xdr:sp macro="" textlink="">
      <xdr:nvSpPr>
        <xdr:cNvPr id="142" name="債務償還比率該当値テキスト"/>
        <xdr:cNvSpPr txBox="1"/>
      </xdr:nvSpPr>
      <xdr:spPr>
        <a:xfrm>
          <a:off x="14846300" y="532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146346</xdr:rowOff>
    </xdr:from>
    <xdr:to>
      <xdr:col>72</xdr:col>
      <xdr:colOff>123825</xdr:colOff>
      <xdr:row>28</xdr:row>
      <xdr:rowOff>76496</xdr:rowOff>
    </xdr:to>
    <xdr:sp macro="" textlink="">
      <xdr:nvSpPr>
        <xdr:cNvPr id="143" name="楕円 142"/>
        <xdr:cNvSpPr/>
      </xdr:nvSpPr>
      <xdr:spPr>
        <a:xfrm>
          <a:off x="14033500" y="55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124220</xdr:rowOff>
    </xdr:from>
    <xdr:to>
      <xdr:col>76</xdr:col>
      <xdr:colOff>22225</xdr:colOff>
      <xdr:row>28</xdr:row>
      <xdr:rowOff>25696</xdr:rowOff>
    </xdr:to>
    <xdr:cxnSp macro="">
      <xdr:nvCxnSpPr>
        <xdr:cNvPr id="144" name="直線コネクタ 143"/>
        <xdr:cNvCxnSpPr/>
      </xdr:nvCxnSpPr>
      <xdr:spPr>
        <a:xfrm flipV="1">
          <a:off x="14084300" y="5524895"/>
          <a:ext cx="711200" cy="7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18916</xdr:rowOff>
    </xdr:from>
    <xdr:to>
      <xdr:col>68</xdr:col>
      <xdr:colOff>123825</xdr:colOff>
      <xdr:row>28</xdr:row>
      <xdr:rowOff>120516</xdr:rowOff>
    </xdr:to>
    <xdr:sp macro="" textlink="">
      <xdr:nvSpPr>
        <xdr:cNvPr id="145" name="楕円 144"/>
        <xdr:cNvSpPr/>
      </xdr:nvSpPr>
      <xdr:spPr>
        <a:xfrm>
          <a:off x="13271500" y="559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25696</xdr:rowOff>
    </xdr:from>
    <xdr:to>
      <xdr:col>72</xdr:col>
      <xdr:colOff>73025</xdr:colOff>
      <xdr:row>28</xdr:row>
      <xdr:rowOff>69716</xdr:rowOff>
    </xdr:to>
    <xdr:cxnSp macro="">
      <xdr:nvCxnSpPr>
        <xdr:cNvPr id="146" name="直線コネクタ 145"/>
        <xdr:cNvCxnSpPr/>
      </xdr:nvCxnSpPr>
      <xdr:spPr>
        <a:xfrm flipV="1">
          <a:off x="13322300" y="5597821"/>
          <a:ext cx="762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164888</xdr:rowOff>
    </xdr:from>
    <xdr:to>
      <xdr:col>64</xdr:col>
      <xdr:colOff>123825</xdr:colOff>
      <xdr:row>29</xdr:row>
      <xdr:rowOff>95038</xdr:rowOff>
    </xdr:to>
    <xdr:sp macro="" textlink="">
      <xdr:nvSpPr>
        <xdr:cNvPr id="147" name="楕円 146"/>
        <xdr:cNvSpPr/>
      </xdr:nvSpPr>
      <xdr:spPr>
        <a:xfrm>
          <a:off x="12509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69716</xdr:rowOff>
    </xdr:from>
    <xdr:to>
      <xdr:col>68</xdr:col>
      <xdr:colOff>73025</xdr:colOff>
      <xdr:row>29</xdr:row>
      <xdr:rowOff>44238</xdr:rowOff>
    </xdr:to>
    <xdr:cxnSp macro="">
      <xdr:nvCxnSpPr>
        <xdr:cNvPr id="148" name="直線コネクタ 147"/>
        <xdr:cNvCxnSpPr/>
      </xdr:nvCxnSpPr>
      <xdr:spPr>
        <a:xfrm flipV="1">
          <a:off x="12560300" y="5641841"/>
          <a:ext cx="762000" cy="14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9920</xdr:rowOff>
    </xdr:from>
    <xdr:to>
      <xdr:col>60</xdr:col>
      <xdr:colOff>123825</xdr:colOff>
      <xdr:row>28</xdr:row>
      <xdr:rowOff>111520</xdr:rowOff>
    </xdr:to>
    <xdr:sp macro="" textlink="">
      <xdr:nvSpPr>
        <xdr:cNvPr id="149" name="楕円 148"/>
        <xdr:cNvSpPr/>
      </xdr:nvSpPr>
      <xdr:spPr>
        <a:xfrm>
          <a:off x="11747500" y="558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60720</xdr:rowOff>
    </xdr:from>
    <xdr:to>
      <xdr:col>64</xdr:col>
      <xdr:colOff>73025</xdr:colOff>
      <xdr:row>29</xdr:row>
      <xdr:rowOff>44238</xdr:rowOff>
    </xdr:to>
    <xdr:cxnSp macro="">
      <xdr:nvCxnSpPr>
        <xdr:cNvPr id="150" name="直線コネクタ 149"/>
        <xdr:cNvCxnSpPr/>
      </xdr:nvCxnSpPr>
      <xdr:spPr>
        <a:xfrm>
          <a:off x="11798300" y="5632845"/>
          <a:ext cx="762000" cy="15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1" name="n_1aveValue債務償還比率"/>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52" name="n_2aveValue債務償還比率"/>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53" name="n_3aveValue債務償還比率"/>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60568</xdr:rowOff>
    </xdr:from>
    <xdr:ext cx="469744" cy="259045"/>
    <xdr:sp macro="" textlink="">
      <xdr:nvSpPr>
        <xdr:cNvPr id="154" name="n_4aveValue債務償還比率"/>
        <xdr:cNvSpPr txBox="1"/>
      </xdr:nvSpPr>
      <xdr:spPr>
        <a:xfrm>
          <a:off x="11563427" y="59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93023</xdr:rowOff>
    </xdr:from>
    <xdr:ext cx="469744" cy="259045"/>
    <xdr:sp macro="" textlink="">
      <xdr:nvSpPr>
        <xdr:cNvPr id="155" name="n_1mainValue債務償還比率"/>
        <xdr:cNvSpPr txBox="1"/>
      </xdr:nvSpPr>
      <xdr:spPr>
        <a:xfrm>
          <a:off x="13836727" y="532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137043</xdr:rowOff>
    </xdr:from>
    <xdr:ext cx="469744" cy="259045"/>
    <xdr:sp macro="" textlink="">
      <xdr:nvSpPr>
        <xdr:cNvPr id="156" name="n_2mainValue債務償還比率"/>
        <xdr:cNvSpPr txBox="1"/>
      </xdr:nvSpPr>
      <xdr:spPr>
        <a:xfrm>
          <a:off x="13087427" y="536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111565</xdr:rowOff>
    </xdr:from>
    <xdr:ext cx="469744" cy="259045"/>
    <xdr:sp macro="" textlink="">
      <xdr:nvSpPr>
        <xdr:cNvPr id="157" name="n_3mainValue債務償還比率"/>
        <xdr:cNvSpPr txBox="1"/>
      </xdr:nvSpPr>
      <xdr:spPr>
        <a:xfrm>
          <a:off x="12325427" y="551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128047</xdr:rowOff>
    </xdr:from>
    <xdr:ext cx="469744" cy="259045"/>
    <xdr:sp macro="" textlink="">
      <xdr:nvSpPr>
        <xdr:cNvPr id="158" name="n_4mainValue債務償還比率"/>
        <xdr:cNvSpPr txBox="1"/>
      </xdr:nvSpPr>
      <xdr:spPr>
        <a:xfrm>
          <a:off x="11563427" y="535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9,394
9,064
19.99
4,029,907
3,776,280
245,637
2,875,400
395,646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86360</xdr:rowOff>
    </xdr:from>
    <xdr:to>
      <xdr:col>6</xdr:col>
      <xdr:colOff>38100</xdr:colOff>
      <xdr:row>38</xdr:row>
      <xdr:rowOff>16510</xdr:rowOff>
    </xdr:to>
    <xdr:sp macro="" textlink="">
      <xdr:nvSpPr>
        <xdr:cNvPr id="67" name="フローチャート: 判断 66"/>
        <xdr:cNvSpPr/>
      </xdr:nvSpPr>
      <xdr:spPr>
        <a:xfrm>
          <a:off x="1079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99695</xdr:rowOff>
    </xdr:from>
    <xdr:to>
      <xdr:col>24</xdr:col>
      <xdr:colOff>114300</xdr:colOff>
      <xdr:row>39</xdr:row>
      <xdr:rowOff>29845</xdr:rowOff>
    </xdr:to>
    <xdr:sp macro="" textlink="">
      <xdr:nvSpPr>
        <xdr:cNvPr id="73" name="楕円 72"/>
        <xdr:cNvSpPr/>
      </xdr:nvSpPr>
      <xdr:spPr>
        <a:xfrm>
          <a:off x="4584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78122</xdr:rowOff>
    </xdr:from>
    <xdr:ext cx="405111" cy="259045"/>
    <xdr:sp macro="" textlink="">
      <xdr:nvSpPr>
        <xdr:cNvPr id="74" name="【道路】&#10;有形固定資産減価償却率該当値テキスト"/>
        <xdr:cNvSpPr txBox="1"/>
      </xdr:nvSpPr>
      <xdr:spPr>
        <a:xfrm>
          <a:off x="4673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5" name="楕円 74"/>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150495</xdr:rowOff>
    </xdr:to>
    <xdr:cxnSp macro="">
      <xdr:nvCxnSpPr>
        <xdr:cNvPr id="76" name="直線コネクタ 75"/>
        <xdr:cNvCxnSpPr/>
      </xdr:nvCxnSpPr>
      <xdr:spPr>
        <a:xfrm>
          <a:off x="3797300" y="66255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77"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78"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79"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33037</xdr:rowOff>
    </xdr:from>
    <xdr:ext cx="405111" cy="259045"/>
    <xdr:sp macro="" textlink="">
      <xdr:nvSpPr>
        <xdr:cNvPr id="80" name="n_4aveValue【道路】&#10;有形固定資産減価償却率"/>
        <xdr:cNvSpPr txBox="1"/>
      </xdr:nvSpPr>
      <xdr:spPr>
        <a:xfrm>
          <a:off x="927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81" name="n_1mainValue【道路】&#10;有形固定資産減価償却率"/>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05" name="直線コネクタ 104"/>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06"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07" name="直線コネクタ 106"/>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08"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09" name="直線コネクタ 108"/>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0"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1" name="フローチャート: 判断 110"/>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2" name="フローチャート: 判断 111"/>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3" name="フローチャート: 判断 112"/>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4" name="フローチャート: 判断 113"/>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153793</xdr:rowOff>
    </xdr:from>
    <xdr:to>
      <xdr:col>36</xdr:col>
      <xdr:colOff>165100</xdr:colOff>
      <xdr:row>42</xdr:row>
      <xdr:rowOff>83943</xdr:rowOff>
    </xdr:to>
    <xdr:sp macro="" textlink="">
      <xdr:nvSpPr>
        <xdr:cNvPr id="115" name="フローチャート: 判断 114"/>
        <xdr:cNvSpPr/>
      </xdr:nvSpPr>
      <xdr:spPr>
        <a:xfrm>
          <a:off x="6921500" y="71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155232</xdr:rowOff>
    </xdr:from>
    <xdr:to>
      <xdr:col>55</xdr:col>
      <xdr:colOff>50800</xdr:colOff>
      <xdr:row>42</xdr:row>
      <xdr:rowOff>85382</xdr:rowOff>
    </xdr:to>
    <xdr:sp macro="" textlink="">
      <xdr:nvSpPr>
        <xdr:cNvPr id="121" name="楕円 120"/>
        <xdr:cNvSpPr/>
      </xdr:nvSpPr>
      <xdr:spPr>
        <a:xfrm>
          <a:off x="10426700" y="71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2"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155277</xdr:rowOff>
    </xdr:from>
    <xdr:to>
      <xdr:col>50</xdr:col>
      <xdr:colOff>165100</xdr:colOff>
      <xdr:row>42</xdr:row>
      <xdr:rowOff>85427</xdr:rowOff>
    </xdr:to>
    <xdr:sp macro="" textlink="">
      <xdr:nvSpPr>
        <xdr:cNvPr id="123" name="楕円 122"/>
        <xdr:cNvSpPr/>
      </xdr:nvSpPr>
      <xdr:spPr>
        <a:xfrm>
          <a:off x="9588500" y="71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34582</xdr:rowOff>
    </xdr:from>
    <xdr:to>
      <xdr:col>55</xdr:col>
      <xdr:colOff>0</xdr:colOff>
      <xdr:row>42</xdr:row>
      <xdr:rowOff>34627</xdr:rowOff>
    </xdr:to>
    <xdr:cxnSp macro="">
      <xdr:nvCxnSpPr>
        <xdr:cNvPr id="124" name="直線コネクタ 123"/>
        <xdr:cNvCxnSpPr/>
      </xdr:nvCxnSpPr>
      <xdr:spPr>
        <a:xfrm flipV="1">
          <a:off x="9639300" y="7235482"/>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25"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26"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27"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100470</xdr:rowOff>
    </xdr:from>
    <xdr:ext cx="534377" cy="259045"/>
    <xdr:sp macro="" textlink="">
      <xdr:nvSpPr>
        <xdr:cNvPr id="128" name="n_4aveValue【道路】&#10;一人当たり延長"/>
        <xdr:cNvSpPr txBox="1"/>
      </xdr:nvSpPr>
      <xdr:spPr>
        <a:xfrm>
          <a:off x="6705111" y="69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76554</xdr:rowOff>
    </xdr:from>
    <xdr:ext cx="534377" cy="259045"/>
    <xdr:sp macro="" textlink="">
      <xdr:nvSpPr>
        <xdr:cNvPr id="129" name="n_1mainValue【道路】&#10;一人当たり延長"/>
        <xdr:cNvSpPr txBox="1"/>
      </xdr:nvSpPr>
      <xdr:spPr>
        <a:xfrm>
          <a:off x="9359411" y="727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55" name="直線コネクタ 154"/>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56"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57" name="直線コネクタ 156"/>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58"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9" name="直線コネクタ 158"/>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60"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1" name="フローチャート: 判断 160"/>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62" name="フローチャート: 判断 161"/>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63" name="フローチャート: 判断 162"/>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64" name="フローチャート: 判断 16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65" name="フローチャート: 判断 164"/>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151674</xdr:rowOff>
    </xdr:from>
    <xdr:to>
      <xdr:col>24</xdr:col>
      <xdr:colOff>114300</xdr:colOff>
      <xdr:row>56</xdr:row>
      <xdr:rowOff>81824</xdr:rowOff>
    </xdr:to>
    <xdr:sp macro="" textlink="">
      <xdr:nvSpPr>
        <xdr:cNvPr id="171" name="楕円 170"/>
        <xdr:cNvSpPr/>
      </xdr:nvSpPr>
      <xdr:spPr>
        <a:xfrm>
          <a:off x="45847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66601</xdr:rowOff>
    </xdr:from>
    <xdr:ext cx="340478" cy="259045"/>
    <xdr:sp macro="" textlink="">
      <xdr:nvSpPr>
        <xdr:cNvPr id="172" name="【橋りょう・トンネル】&#10;有形固定資産減価償却率該当値テキスト"/>
        <xdr:cNvSpPr txBox="1"/>
      </xdr:nvSpPr>
      <xdr:spPr>
        <a:xfrm>
          <a:off x="4673600" y="9496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73" name="楕円 172"/>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56</xdr:row>
      <xdr:rowOff>31024</xdr:rowOff>
    </xdr:to>
    <xdr:cxnSp macro="">
      <xdr:nvCxnSpPr>
        <xdr:cNvPr id="174" name="直線コネクタ 173"/>
        <xdr:cNvCxnSpPr/>
      </xdr:nvCxnSpPr>
      <xdr:spPr>
        <a:xfrm>
          <a:off x="3797300" y="9470572"/>
          <a:ext cx="8382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75"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76"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77"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78"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108149</xdr:rowOff>
    </xdr:from>
    <xdr:ext cx="340478" cy="259045"/>
    <xdr:sp macro="" textlink="">
      <xdr:nvSpPr>
        <xdr:cNvPr id="179" name="n_1mainValue【橋りょう・トンネル】&#10;有形固定資産減価償却率"/>
        <xdr:cNvSpPr txBox="1"/>
      </xdr:nvSpPr>
      <xdr:spPr>
        <a:xfrm>
          <a:off x="36143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3" name="テキスト ボックス 19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5" name="テキスト ボックス 19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7" name="テキスト ボックス 19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01" name="直線コネクタ 200"/>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02"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03" name="直線コネクタ 202"/>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04"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05" name="直線コネクタ 204"/>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06"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07" name="フローチャート: 判断 206"/>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08" name="フローチャート: 判断 207"/>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09" name="フローチャート: 判断 208"/>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10" name="フローチャート: 判断 209"/>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95832</xdr:rowOff>
    </xdr:from>
    <xdr:to>
      <xdr:col>36</xdr:col>
      <xdr:colOff>165100</xdr:colOff>
      <xdr:row>63</xdr:row>
      <xdr:rowOff>25982</xdr:rowOff>
    </xdr:to>
    <xdr:sp macro="" textlink="">
      <xdr:nvSpPr>
        <xdr:cNvPr id="211" name="フローチャート: 判断 210"/>
        <xdr:cNvSpPr/>
      </xdr:nvSpPr>
      <xdr:spPr>
        <a:xfrm>
          <a:off x="6921500" y="10725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119063</xdr:rowOff>
    </xdr:from>
    <xdr:to>
      <xdr:col>55</xdr:col>
      <xdr:colOff>50800</xdr:colOff>
      <xdr:row>64</xdr:row>
      <xdr:rowOff>49213</xdr:rowOff>
    </xdr:to>
    <xdr:sp macro="" textlink="">
      <xdr:nvSpPr>
        <xdr:cNvPr id="217" name="楕円 216"/>
        <xdr:cNvSpPr/>
      </xdr:nvSpPr>
      <xdr:spPr>
        <a:xfrm>
          <a:off x="10426700" y="109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33990</xdr:rowOff>
    </xdr:from>
    <xdr:ext cx="469744" cy="259045"/>
    <xdr:sp macro="" textlink="">
      <xdr:nvSpPr>
        <xdr:cNvPr id="218" name="【橋りょう・トンネル】&#10;一人当たり有形固定資産（償却資産）額該当値テキスト"/>
        <xdr:cNvSpPr txBox="1"/>
      </xdr:nvSpPr>
      <xdr:spPr>
        <a:xfrm>
          <a:off x="10515600" y="1083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120499</xdr:rowOff>
    </xdr:from>
    <xdr:to>
      <xdr:col>50</xdr:col>
      <xdr:colOff>165100</xdr:colOff>
      <xdr:row>64</xdr:row>
      <xdr:rowOff>50649</xdr:rowOff>
    </xdr:to>
    <xdr:sp macro="" textlink="">
      <xdr:nvSpPr>
        <xdr:cNvPr id="219" name="楕円 218"/>
        <xdr:cNvSpPr/>
      </xdr:nvSpPr>
      <xdr:spPr>
        <a:xfrm>
          <a:off x="9588500" y="109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169863</xdr:rowOff>
    </xdr:from>
    <xdr:to>
      <xdr:col>55</xdr:col>
      <xdr:colOff>0</xdr:colOff>
      <xdr:row>63</xdr:row>
      <xdr:rowOff>171299</xdr:rowOff>
    </xdr:to>
    <xdr:cxnSp macro="">
      <xdr:nvCxnSpPr>
        <xdr:cNvPr id="220" name="直線コネクタ 219"/>
        <xdr:cNvCxnSpPr/>
      </xdr:nvCxnSpPr>
      <xdr:spPr>
        <a:xfrm flipV="1">
          <a:off x="9639300" y="10971213"/>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21"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22"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23"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42509</xdr:rowOff>
    </xdr:from>
    <xdr:ext cx="599010" cy="259045"/>
    <xdr:sp macro="" textlink="">
      <xdr:nvSpPr>
        <xdr:cNvPr id="224" name="n_4aveValue【橋りょう・トンネル】&#10;一人当たり有形固定資産（償却資産）額"/>
        <xdr:cNvSpPr txBox="1"/>
      </xdr:nvSpPr>
      <xdr:spPr>
        <a:xfrm>
          <a:off x="6672795" y="1050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41776</xdr:rowOff>
    </xdr:from>
    <xdr:ext cx="378565" cy="259045"/>
    <xdr:sp macro="" textlink="">
      <xdr:nvSpPr>
        <xdr:cNvPr id="225" name="n_1mainValue【橋りょう・トンネル】&#10;一人当たり有形固定資産（償却資産）額"/>
        <xdr:cNvSpPr txBox="1"/>
      </xdr:nvSpPr>
      <xdr:spPr>
        <a:xfrm>
          <a:off x="9437317" y="1101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8" name="テキスト ボックス 23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8" name="テキスト ボックス 24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51" name="直線コネクタ 250"/>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3" name="直線コネクタ 25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54"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55" name="直線コネクタ 254"/>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56" name="【公営住宅】&#10;有形固定資産減価償却率平均値テキスト"/>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57" name="フローチャート: 判断 256"/>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8" name="フローチャート: 判断 257"/>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59" name="フローチャート: 判断 258"/>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60" name="フローチャート: 判断 259"/>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61" name="フローチャート: 判断 260"/>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267" name="楕円 266"/>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xdr:rowOff>
    </xdr:from>
    <xdr:ext cx="405111" cy="259045"/>
    <xdr:sp macro="" textlink="">
      <xdr:nvSpPr>
        <xdr:cNvPr id="268" name="【公営住宅】&#10;有形固定資産減価償却率該当値テキスト"/>
        <xdr:cNvSpPr txBox="1"/>
      </xdr:nvSpPr>
      <xdr:spPr>
        <a:xfrm>
          <a:off x="4673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157118</xdr:rowOff>
    </xdr:from>
    <xdr:to>
      <xdr:col>20</xdr:col>
      <xdr:colOff>38100</xdr:colOff>
      <xdr:row>85</xdr:row>
      <xdr:rowOff>87268</xdr:rowOff>
    </xdr:to>
    <xdr:sp macro="" textlink="">
      <xdr:nvSpPr>
        <xdr:cNvPr id="269" name="楕円 268"/>
        <xdr:cNvSpPr/>
      </xdr:nvSpPr>
      <xdr:spPr>
        <a:xfrm>
          <a:off x="3746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36468</xdr:rowOff>
    </xdr:from>
    <xdr:to>
      <xdr:col>24</xdr:col>
      <xdr:colOff>63500</xdr:colOff>
      <xdr:row>85</xdr:row>
      <xdr:rowOff>72389</xdr:rowOff>
    </xdr:to>
    <xdr:cxnSp macro="">
      <xdr:nvCxnSpPr>
        <xdr:cNvPr id="270" name="直線コネクタ 269"/>
        <xdr:cNvCxnSpPr/>
      </xdr:nvCxnSpPr>
      <xdr:spPr>
        <a:xfrm>
          <a:off x="3797300" y="146097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71"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72"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273" name="n_3aveValue【公営住宅】&#10;有形固定資産減価償却率"/>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274"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78395</xdr:rowOff>
    </xdr:from>
    <xdr:ext cx="405111" cy="259045"/>
    <xdr:sp macro="" textlink="">
      <xdr:nvSpPr>
        <xdr:cNvPr id="275" name="n_1mainValue【公営住宅】&#10;有形固定資産減価償却率"/>
        <xdr:cNvSpPr txBox="1"/>
      </xdr:nvSpPr>
      <xdr:spPr>
        <a:xfrm>
          <a:off x="35820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6" name="直線コネクタ 28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7" name="テキスト ボックス 28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8" name="直線コネクタ 28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9" name="テキスト ボックス 28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1" name="テキスト ボックス 2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2" name="直線コネクタ 29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3" name="テキスト ボックス 29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4" name="直線コネクタ 29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5" name="テキスト ボックス 29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7" name="テキスト ボックス 29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299" name="直線コネクタ 298"/>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00"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01" name="直線コネクタ 300"/>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02"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03" name="直線コネクタ 302"/>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04"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05" name="フローチャート: 判断 304"/>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06" name="フローチャート: 判断 305"/>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07" name="フローチャート: 判断 306"/>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08" name="フローチャート: 判断 307"/>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65278</xdr:rowOff>
    </xdr:from>
    <xdr:to>
      <xdr:col>36</xdr:col>
      <xdr:colOff>165100</xdr:colOff>
      <xdr:row>85</xdr:row>
      <xdr:rowOff>166878</xdr:rowOff>
    </xdr:to>
    <xdr:sp macro="" textlink="">
      <xdr:nvSpPr>
        <xdr:cNvPr id="309" name="フローチャート: 判断 308"/>
        <xdr:cNvSpPr/>
      </xdr:nvSpPr>
      <xdr:spPr>
        <a:xfrm>
          <a:off x="6921500" y="1463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59182</xdr:rowOff>
    </xdr:from>
    <xdr:to>
      <xdr:col>55</xdr:col>
      <xdr:colOff>50800</xdr:colOff>
      <xdr:row>86</xdr:row>
      <xdr:rowOff>160782</xdr:rowOff>
    </xdr:to>
    <xdr:sp macro="" textlink="">
      <xdr:nvSpPr>
        <xdr:cNvPr id="315" name="楕円 314"/>
        <xdr:cNvSpPr/>
      </xdr:nvSpPr>
      <xdr:spPr>
        <a:xfrm>
          <a:off x="10426700" y="148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145559</xdr:rowOff>
    </xdr:from>
    <xdr:ext cx="469744" cy="259045"/>
    <xdr:sp macro="" textlink="">
      <xdr:nvSpPr>
        <xdr:cNvPr id="316" name="【公営住宅】&#10;一人当たり面積該当値テキスト"/>
        <xdr:cNvSpPr txBox="1"/>
      </xdr:nvSpPr>
      <xdr:spPr>
        <a:xfrm>
          <a:off x="10515600" y="147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59182</xdr:rowOff>
    </xdr:from>
    <xdr:to>
      <xdr:col>50</xdr:col>
      <xdr:colOff>165100</xdr:colOff>
      <xdr:row>86</xdr:row>
      <xdr:rowOff>160782</xdr:rowOff>
    </xdr:to>
    <xdr:sp macro="" textlink="">
      <xdr:nvSpPr>
        <xdr:cNvPr id="317" name="楕円 316"/>
        <xdr:cNvSpPr/>
      </xdr:nvSpPr>
      <xdr:spPr>
        <a:xfrm>
          <a:off x="9588500" y="148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109982</xdr:rowOff>
    </xdr:from>
    <xdr:to>
      <xdr:col>55</xdr:col>
      <xdr:colOff>0</xdr:colOff>
      <xdr:row>86</xdr:row>
      <xdr:rowOff>109982</xdr:rowOff>
    </xdr:to>
    <xdr:cxnSp macro="">
      <xdr:nvCxnSpPr>
        <xdr:cNvPr id="318" name="直線コネクタ 317"/>
        <xdr:cNvCxnSpPr/>
      </xdr:nvCxnSpPr>
      <xdr:spPr>
        <a:xfrm>
          <a:off x="9639300" y="148546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19"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20"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21"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11955</xdr:rowOff>
    </xdr:from>
    <xdr:ext cx="469744" cy="259045"/>
    <xdr:sp macro="" textlink="">
      <xdr:nvSpPr>
        <xdr:cNvPr id="322" name="n_4aveValue【公営住宅】&#10;一人当たり面積"/>
        <xdr:cNvSpPr txBox="1"/>
      </xdr:nvSpPr>
      <xdr:spPr>
        <a:xfrm>
          <a:off x="6737427" y="1441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151909</xdr:rowOff>
    </xdr:from>
    <xdr:ext cx="469744" cy="259045"/>
    <xdr:sp macro="" textlink="">
      <xdr:nvSpPr>
        <xdr:cNvPr id="323" name="n_1mainValue【公営住宅】&#10;一人当たり面積"/>
        <xdr:cNvSpPr txBox="1"/>
      </xdr:nvSpPr>
      <xdr:spPr>
        <a:xfrm>
          <a:off x="9391727" y="1489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0" name="テキスト ボックス 34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1" name="直線コネクタ 3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2" name="テキスト ボックス 35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3" name="直線コネクタ 3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4" name="テキスト ボックス 3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5" name="直線コネクタ 3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6" name="テキスト ボックス 3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7" name="直線コネクタ 3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8" name="テキスト ボックス 3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9" name="直線コネクタ 3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0" name="テキスト ボックス 3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1" name="直線コネクタ 3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2" name="テキスト ボックス 36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65" name="直線コネクタ 364"/>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6"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7" name="直線コネクタ 36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68"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69" name="直線コネクタ 368"/>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70"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71" name="フローチャート: 判断 370"/>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72" name="フローチャート: 判断 371"/>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73" name="フローチャート: 判断 372"/>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74" name="フローチャート: 判断 373"/>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375" name="フローチャート: 判断 374"/>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81" name="楕円 380"/>
        <xdr:cNvSpPr/>
      </xdr:nvSpPr>
      <xdr:spPr>
        <a:xfrm>
          <a:off x="162687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125021</xdr:rowOff>
    </xdr:from>
    <xdr:ext cx="405111" cy="259045"/>
    <xdr:sp macro="" textlink="">
      <xdr:nvSpPr>
        <xdr:cNvPr id="382" name="【認定こども園・幼稚園・保育所】&#10;有形固定資産減価償却率該当値テキスト"/>
        <xdr:cNvSpPr txBox="1"/>
      </xdr:nvSpPr>
      <xdr:spPr>
        <a:xfrm>
          <a:off x="16357600" y="612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383" name="楕円 382"/>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152944</xdr:rowOff>
    </xdr:to>
    <xdr:cxnSp macro="">
      <xdr:nvCxnSpPr>
        <xdr:cNvPr id="384" name="直線コネクタ 383"/>
        <xdr:cNvCxnSpPr/>
      </xdr:nvCxnSpPr>
      <xdr:spPr>
        <a:xfrm>
          <a:off x="15481300" y="628269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385" name="n_1aveValue【認定こども園・幼稚園・保育所】&#10;有形固定資産減価償却率"/>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38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38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388"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389" name="n_1mainValue【認定こども園・幼稚園・保育所】&#10;有形固定資産減価償却率"/>
        <xdr:cNvSpPr txBox="1"/>
      </xdr:nvSpPr>
      <xdr:spPr>
        <a:xfrm>
          <a:off x="15266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0" name="直線コネクタ 39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1" name="テキスト ボックス 40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2" name="直線コネクタ 40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3" name="テキスト ボックス 40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4" name="直線コネクタ 40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5" name="テキスト ボックス 40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6" name="直線コネクタ 40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7" name="テキスト ボックス 40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8" name="直線コネクタ 40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9" name="テキスト ボックス 40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0" name="直線コネクタ 40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1" name="テキスト ボックス 41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3" name="テキスト ボックス 41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15" name="直線コネクタ 414"/>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16"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17" name="直線コネクタ 416"/>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18"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19" name="直線コネクタ 418"/>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20"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21" name="フローチャート: 判断 420"/>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22" name="フローチャート: 判断 421"/>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23" name="フローチャート: 判断 42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24" name="フローチャート: 判断 423"/>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113574</xdr:rowOff>
    </xdr:from>
    <xdr:to>
      <xdr:col>98</xdr:col>
      <xdr:colOff>38100</xdr:colOff>
      <xdr:row>40</xdr:row>
      <xdr:rowOff>43724</xdr:rowOff>
    </xdr:to>
    <xdr:sp macro="" textlink="">
      <xdr:nvSpPr>
        <xdr:cNvPr id="425" name="フローチャート: 判断 424"/>
        <xdr:cNvSpPr/>
      </xdr:nvSpPr>
      <xdr:spPr>
        <a:xfrm>
          <a:off x="18605500" y="68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64588</xdr:rowOff>
    </xdr:from>
    <xdr:to>
      <xdr:col>116</xdr:col>
      <xdr:colOff>114300</xdr:colOff>
      <xdr:row>40</xdr:row>
      <xdr:rowOff>166188</xdr:rowOff>
    </xdr:to>
    <xdr:sp macro="" textlink="">
      <xdr:nvSpPr>
        <xdr:cNvPr id="431" name="楕円 430"/>
        <xdr:cNvSpPr/>
      </xdr:nvSpPr>
      <xdr:spPr>
        <a:xfrm>
          <a:off x="22110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43015</xdr:rowOff>
    </xdr:from>
    <xdr:ext cx="469744" cy="259045"/>
    <xdr:sp macro="" textlink="">
      <xdr:nvSpPr>
        <xdr:cNvPr id="432" name="【認定こども園・幼稚園・保育所】&#10;一人当たり面積該当値テキスト"/>
        <xdr:cNvSpPr txBox="1"/>
      </xdr:nvSpPr>
      <xdr:spPr>
        <a:xfrm>
          <a:off x="22199600"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67854</xdr:rowOff>
    </xdr:from>
    <xdr:to>
      <xdr:col>112</xdr:col>
      <xdr:colOff>38100</xdr:colOff>
      <xdr:row>40</xdr:row>
      <xdr:rowOff>169454</xdr:rowOff>
    </xdr:to>
    <xdr:sp macro="" textlink="">
      <xdr:nvSpPr>
        <xdr:cNvPr id="433" name="楕円 432"/>
        <xdr:cNvSpPr/>
      </xdr:nvSpPr>
      <xdr:spPr>
        <a:xfrm>
          <a:off x="21272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115388</xdr:rowOff>
    </xdr:from>
    <xdr:to>
      <xdr:col>116</xdr:col>
      <xdr:colOff>63500</xdr:colOff>
      <xdr:row>40</xdr:row>
      <xdr:rowOff>118654</xdr:rowOff>
    </xdr:to>
    <xdr:cxnSp macro="">
      <xdr:nvCxnSpPr>
        <xdr:cNvPr id="434" name="直線コネクタ 433"/>
        <xdr:cNvCxnSpPr/>
      </xdr:nvCxnSpPr>
      <xdr:spPr>
        <a:xfrm flipV="1">
          <a:off x="21323300" y="697338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435"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36"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37"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60251</xdr:rowOff>
    </xdr:from>
    <xdr:ext cx="469744" cy="259045"/>
    <xdr:sp macro="" textlink="">
      <xdr:nvSpPr>
        <xdr:cNvPr id="438" name="n_4aveValue【認定こども園・幼稚園・保育所】&#10;一人当たり面積"/>
        <xdr:cNvSpPr txBox="1"/>
      </xdr:nvSpPr>
      <xdr:spPr>
        <a:xfrm>
          <a:off x="18421427" y="65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160581</xdr:rowOff>
    </xdr:from>
    <xdr:ext cx="469744" cy="259045"/>
    <xdr:sp macro="" textlink="">
      <xdr:nvSpPr>
        <xdr:cNvPr id="439" name="n_1mainValue【認定こども園・幼稚園・保育所】&#10;一人当たり面積"/>
        <xdr:cNvSpPr txBox="1"/>
      </xdr:nvSpPr>
      <xdr:spPr>
        <a:xfrm>
          <a:off x="21075727" y="70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0" name="テキスト ボックス 44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1" name="直線コネクタ 4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2" name="テキスト ボックス 45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3" name="直線コネクタ 4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4" name="テキスト ボックス 4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5" name="直線コネクタ 4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6" name="テキスト ボックス 4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7" name="直線コネクタ 4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8" name="テキスト ボックス 4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9" name="直線コネクタ 4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0" name="テキスト ボックス 45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2" name="テキスト ボックス 46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64" name="直線コネクタ 463"/>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65"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66" name="直線コネクタ 465"/>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67"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68" name="直線コネクタ 467"/>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469"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70" name="フローチャート: 判断 469"/>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71" name="フローチャート: 判断 470"/>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72" name="フローチャート: 判断 471"/>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73" name="フローチャート: 判断 472"/>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17780</xdr:rowOff>
    </xdr:from>
    <xdr:to>
      <xdr:col>67</xdr:col>
      <xdr:colOff>101600</xdr:colOff>
      <xdr:row>59</xdr:row>
      <xdr:rowOff>119380</xdr:rowOff>
    </xdr:to>
    <xdr:sp macro="" textlink="">
      <xdr:nvSpPr>
        <xdr:cNvPr id="474" name="フローチャート: 判断 473"/>
        <xdr:cNvSpPr/>
      </xdr:nvSpPr>
      <xdr:spPr>
        <a:xfrm>
          <a:off x="12763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80" name="楕円 479"/>
        <xdr:cNvSpPr/>
      </xdr:nvSpPr>
      <xdr:spPr>
        <a:xfrm>
          <a:off x="16268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102887</xdr:rowOff>
    </xdr:from>
    <xdr:ext cx="405111" cy="259045"/>
    <xdr:sp macro="" textlink="">
      <xdr:nvSpPr>
        <xdr:cNvPr id="481" name="【学校施設】&#10;有形固定資産減価償却率該当値テキスト"/>
        <xdr:cNvSpPr txBox="1"/>
      </xdr:nvSpPr>
      <xdr:spPr>
        <a:xfrm>
          <a:off x="16357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99695</xdr:rowOff>
    </xdr:from>
    <xdr:to>
      <xdr:col>81</xdr:col>
      <xdr:colOff>101600</xdr:colOff>
      <xdr:row>62</xdr:row>
      <xdr:rowOff>29845</xdr:rowOff>
    </xdr:to>
    <xdr:sp macro="" textlink="">
      <xdr:nvSpPr>
        <xdr:cNvPr id="482" name="楕円 481"/>
        <xdr:cNvSpPr/>
      </xdr:nvSpPr>
      <xdr:spPr>
        <a:xfrm>
          <a:off x="15430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150495</xdr:rowOff>
    </xdr:from>
    <xdr:to>
      <xdr:col>85</xdr:col>
      <xdr:colOff>127000</xdr:colOff>
      <xdr:row>62</xdr:row>
      <xdr:rowOff>3810</xdr:rowOff>
    </xdr:to>
    <xdr:cxnSp macro="">
      <xdr:nvCxnSpPr>
        <xdr:cNvPr id="483" name="直線コネクタ 482"/>
        <xdr:cNvCxnSpPr/>
      </xdr:nvCxnSpPr>
      <xdr:spPr>
        <a:xfrm>
          <a:off x="15481300" y="106089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484"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85"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86"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135907</xdr:rowOff>
    </xdr:from>
    <xdr:ext cx="405111" cy="259045"/>
    <xdr:sp macro="" textlink="">
      <xdr:nvSpPr>
        <xdr:cNvPr id="487" name="n_4aveValue【学校施設】&#10;有形固定資産減価償却率"/>
        <xdr:cNvSpPr txBox="1"/>
      </xdr:nvSpPr>
      <xdr:spPr>
        <a:xfrm>
          <a:off x="12611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20972</xdr:rowOff>
    </xdr:from>
    <xdr:ext cx="405111" cy="259045"/>
    <xdr:sp macro="" textlink="">
      <xdr:nvSpPr>
        <xdr:cNvPr id="488" name="n_1mainValue【学校施設】&#10;有形固定資産減価償却率"/>
        <xdr:cNvSpPr txBox="1"/>
      </xdr:nvSpPr>
      <xdr:spPr>
        <a:xfrm>
          <a:off x="15266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99" name="直線コネクタ 49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0" name="テキスト ボックス 49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1" name="直線コネクタ 50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2" name="テキスト ボックス 50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03" name="直線コネクタ 50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04" name="テキスト ボックス 50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07" name="直線コネクタ 50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08" name="テキスト ボックス 50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9" name="直線コネクタ 50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0" name="テキスト ボックス 50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1" name="直線コネクタ 51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2" name="テキスト ボックス 51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16" name="直線コネクタ 515"/>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17"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18" name="直線コネクタ 517"/>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19"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20" name="直線コネクタ 519"/>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521"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22" name="フローチャート: 判断 521"/>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23" name="フローチャート: 判断 522"/>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24" name="フローチャート: 判断 523"/>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25" name="フローチャート: 判断 524"/>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130366</xdr:rowOff>
    </xdr:from>
    <xdr:to>
      <xdr:col>98</xdr:col>
      <xdr:colOff>38100</xdr:colOff>
      <xdr:row>61</xdr:row>
      <xdr:rowOff>60516</xdr:rowOff>
    </xdr:to>
    <xdr:sp macro="" textlink="">
      <xdr:nvSpPr>
        <xdr:cNvPr id="526" name="フローチャート: 判断 525"/>
        <xdr:cNvSpPr/>
      </xdr:nvSpPr>
      <xdr:spPr>
        <a:xfrm>
          <a:off x="18605500" y="104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41783</xdr:rowOff>
    </xdr:from>
    <xdr:to>
      <xdr:col>116</xdr:col>
      <xdr:colOff>114300</xdr:colOff>
      <xdr:row>61</xdr:row>
      <xdr:rowOff>143383</xdr:rowOff>
    </xdr:to>
    <xdr:sp macro="" textlink="">
      <xdr:nvSpPr>
        <xdr:cNvPr id="532" name="楕円 531"/>
        <xdr:cNvSpPr/>
      </xdr:nvSpPr>
      <xdr:spPr>
        <a:xfrm>
          <a:off x="22110700" y="105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20210</xdr:rowOff>
    </xdr:from>
    <xdr:ext cx="469744" cy="259045"/>
    <xdr:sp macro="" textlink="">
      <xdr:nvSpPr>
        <xdr:cNvPr id="533" name="【学校施設】&#10;一人当たり面積該当値テキスト"/>
        <xdr:cNvSpPr txBox="1"/>
      </xdr:nvSpPr>
      <xdr:spPr>
        <a:xfrm>
          <a:off x="22199600" y="1047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47213</xdr:rowOff>
    </xdr:from>
    <xdr:to>
      <xdr:col>112</xdr:col>
      <xdr:colOff>38100</xdr:colOff>
      <xdr:row>61</xdr:row>
      <xdr:rowOff>148813</xdr:rowOff>
    </xdr:to>
    <xdr:sp macro="" textlink="">
      <xdr:nvSpPr>
        <xdr:cNvPr id="534" name="楕円 533"/>
        <xdr:cNvSpPr/>
      </xdr:nvSpPr>
      <xdr:spPr>
        <a:xfrm>
          <a:off x="21272500" y="105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92583</xdr:rowOff>
    </xdr:from>
    <xdr:to>
      <xdr:col>116</xdr:col>
      <xdr:colOff>63500</xdr:colOff>
      <xdr:row>61</xdr:row>
      <xdr:rowOff>98013</xdr:rowOff>
    </xdr:to>
    <xdr:cxnSp macro="">
      <xdr:nvCxnSpPr>
        <xdr:cNvPr id="535" name="直線コネクタ 534"/>
        <xdr:cNvCxnSpPr/>
      </xdr:nvCxnSpPr>
      <xdr:spPr>
        <a:xfrm flipV="1">
          <a:off x="21323300" y="10551033"/>
          <a:ext cx="8382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536"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37"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38"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77043</xdr:rowOff>
    </xdr:from>
    <xdr:ext cx="469744" cy="259045"/>
    <xdr:sp macro="" textlink="">
      <xdr:nvSpPr>
        <xdr:cNvPr id="539" name="n_4aveValue【学校施設】&#10;一人当たり面積"/>
        <xdr:cNvSpPr txBox="1"/>
      </xdr:nvSpPr>
      <xdr:spPr>
        <a:xfrm>
          <a:off x="18421427" y="1019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139940</xdr:rowOff>
    </xdr:from>
    <xdr:ext cx="469744" cy="259045"/>
    <xdr:sp macro="" textlink="">
      <xdr:nvSpPr>
        <xdr:cNvPr id="540" name="n_1mainValue【学校施設】&#10;一人当たり面積"/>
        <xdr:cNvSpPr txBox="1"/>
      </xdr:nvSpPr>
      <xdr:spPr>
        <a:xfrm>
          <a:off x="21075727" y="1059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7" name="テキスト ボックス 56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8" name="直線コネクタ 5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9" name="テキスト ボックス 56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0" name="直線コネクタ 5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1" name="テキスト ボックス 5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2" name="直線コネクタ 5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3" name="テキスト ボックス 5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4" name="直線コネクタ 5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5" name="テキスト ボックス 5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6" name="直線コネクタ 5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7" name="テキスト ボックス 57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8" name="直線コネクタ 5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79" name="テキスト ボックス 57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581" name="直線コネクタ 580"/>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8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3" name="直線コネクタ 58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584"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585" name="直線コネクタ 584"/>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586" name="【公民館】&#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587" name="フローチャート: 判断 58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588" name="フローチャート: 判断 58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589" name="フローチャート: 判断 58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590" name="フローチャート: 判断 58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124461</xdr:rowOff>
    </xdr:from>
    <xdr:to>
      <xdr:col>67</xdr:col>
      <xdr:colOff>101600</xdr:colOff>
      <xdr:row>105</xdr:row>
      <xdr:rowOff>54611</xdr:rowOff>
    </xdr:to>
    <xdr:sp macro="" textlink="">
      <xdr:nvSpPr>
        <xdr:cNvPr id="591" name="フローチャート: 判断 590"/>
        <xdr:cNvSpPr/>
      </xdr:nvSpPr>
      <xdr:spPr>
        <a:xfrm>
          <a:off x="12763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73025</xdr:rowOff>
    </xdr:from>
    <xdr:to>
      <xdr:col>85</xdr:col>
      <xdr:colOff>177800</xdr:colOff>
      <xdr:row>105</xdr:row>
      <xdr:rowOff>3175</xdr:rowOff>
    </xdr:to>
    <xdr:sp macro="" textlink="">
      <xdr:nvSpPr>
        <xdr:cNvPr id="597" name="楕円 596"/>
        <xdr:cNvSpPr/>
      </xdr:nvSpPr>
      <xdr:spPr>
        <a:xfrm>
          <a:off x="162687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95902</xdr:rowOff>
    </xdr:from>
    <xdr:ext cx="405111" cy="259045"/>
    <xdr:sp macro="" textlink="">
      <xdr:nvSpPr>
        <xdr:cNvPr id="598" name="【公民館】&#10;有形固定資産減価償却率該当値テキスト"/>
        <xdr:cNvSpPr txBox="1"/>
      </xdr:nvSpPr>
      <xdr:spPr>
        <a:xfrm>
          <a:off x="16357600" y="177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599" name="楕円 598"/>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123825</xdr:rowOff>
    </xdr:to>
    <xdr:cxnSp macro="">
      <xdr:nvCxnSpPr>
        <xdr:cNvPr id="600" name="直線コネクタ 599"/>
        <xdr:cNvCxnSpPr/>
      </xdr:nvCxnSpPr>
      <xdr:spPr>
        <a:xfrm>
          <a:off x="15481300" y="1794128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601"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02"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03"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71138</xdr:rowOff>
    </xdr:from>
    <xdr:ext cx="405111" cy="259045"/>
    <xdr:sp macro="" textlink="">
      <xdr:nvSpPr>
        <xdr:cNvPr id="604" name="n_4aveValue【公民館】&#10;有形固定資産減価償却率"/>
        <xdr:cNvSpPr txBox="1"/>
      </xdr:nvSpPr>
      <xdr:spPr>
        <a:xfrm>
          <a:off x="12611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6366</xdr:rowOff>
    </xdr:from>
    <xdr:ext cx="405111" cy="259045"/>
    <xdr:sp macro="" textlink="">
      <xdr:nvSpPr>
        <xdr:cNvPr id="605" name="n_1main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6" name="直線コネクタ 61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7" name="テキスト ボックス 61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8" name="直線コネクタ 61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9" name="テキスト ボックス 61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0" name="直線コネクタ 61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1" name="テキスト ボックス 62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2" name="直線コネクタ 62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3" name="テキスト ボックス 62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27" name="直線コネクタ 626"/>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28"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29" name="直線コネクタ 628"/>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30"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31" name="直線コネクタ 630"/>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632"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33" name="フローチャート: 判断 632"/>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34" name="フローチャート: 判断 633"/>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35" name="フローチャート: 判断 634"/>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36" name="フローチャート: 判断 635"/>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31344</xdr:rowOff>
    </xdr:from>
    <xdr:to>
      <xdr:col>98</xdr:col>
      <xdr:colOff>38100</xdr:colOff>
      <xdr:row>107</xdr:row>
      <xdr:rowOff>132944</xdr:rowOff>
    </xdr:to>
    <xdr:sp macro="" textlink="">
      <xdr:nvSpPr>
        <xdr:cNvPr id="637" name="フローチャート: 判断 636"/>
        <xdr:cNvSpPr/>
      </xdr:nvSpPr>
      <xdr:spPr>
        <a:xfrm>
          <a:off x="18605500" y="1837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124155</xdr:rowOff>
    </xdr:from>
    <xdr:to>
      <xdr:col>116</xdr:col>
      <xdr:colOff>114300</xdr:colOff>
      <xdr:row>108</xdr:row>
      <xdr:rowOff>54305</xdr:rowOff>
    </xdr:to>
    <xdr:sp macro="" textlink="">
      <xdr:nvSpPr>
        <xdr:cNvPr id="643" name="楕円 642"/>
        <xdr:cNvSpPr/>
      </xdr:nvSpPr>
      <xdr:spPr>
        <a:xfrm>
          <a:off x="22110700" y="18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39082</xdr:rowOff>
    </xdr:from>
    <xdr:ext cx="469744" cy="259045"/>
    <xdr:sp macro="" textlink="">
      <xdr:nvSpPr>
        <xdr:cNvPr id="644" name="【公民館】&#10;一人当たり面積該当値テキスト"/>
        <xdr:cNvSpPr txBox="1"/>
      </xdr:nvSpPr>
      <xdr:spPr>
        <a:xfrm>
          <a:off x="22199600" y="183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125070</xdr:rowOff>
    </xdr:from>
    <xdr:to>
      <xdr:col>112</xdr:col>
      <xdr:colOff>38100</xdr:colOff>
      <xdr:row>108</xdr:row>
      <xdr:rowOff>55220</xdr:rowOff>
    </xdr:to>
    <xdr:sp macro="" textlink="">
      <xdr:nvSpPr>
        <xdr:cNvPr id="645" name="楕円 644"/>
        <xdr:cNvSpPr/>
      </xdr:nvSpPr>
      <xdr:spPr>
        <a:xfrm>
          <a:off x="21272500" y="184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3505</xdr:rowOff>
    </xdr:from>
    <xdr:to>
      <xdr:col>116</xdr:col>
      <xdr:colOff>63500</xdr:colOff>
      <xdr:row>108</xdr:row>
      <xdr:rowOff>4420</xdr:rowOff>
    </xdr:to>
    <xdr:cxnSp macro="">
      <xdr:nvCxnSpPr>
        <xdr:cNvPr id="646" name="直線コネクタ 645"/>
        <xdr:cNvCxnSpPr/>
      </xdr:nvCxnSpPr>
      <xdr:spPr>
        <a:xfrm flipV="1">
          <a:off x="21323300" y="1852010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647"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648"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649"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149471</xdr:rowOff>
    </xdr:from>
    <xdr:ext cx="469744" cy="259045"/>
    <xdr:sp macro="" textlink="">
      <xdr:nvSpPr>
        <xdr:cNvPr id="650" name="n_4aveValue【公民館】&#10;一人当たり面積"/>
        <xdr:cNvSpPr txBox="1"/>
      </xdr:nvSpPr>
      <xdr:spPr>
        <a:xfrm>
          <a:off x="18421427" y="1815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46347</xdr:rowOff>
    </xdr:from>
    <xdr:ext cx="469744" cy="259045"/>
    <xdr:sp macro="" textlink="">
      <xdr:nvSpPr>
        <xdr:cNvPr id="651" name="n_1mainValue【公民館】&#10;一人当たり面積"/>
        <xdr:cNvSpPr txBox="1"/>
      </xdr:nvSpPr>
      <xdr:spPr>
        <a:xfrm>
          <a:off x="21075727" y="185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い水準となっている施設が多いものの、学校施設、公営住宅については上回っている。ただし、各施設とも適切に修繕を行い使用している。今後は公共施設長寿命化計画に基づき、老朽化対策に取り組んで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9,394
9,064
19.99
4,029,907
3,776,280
245,637
2,875,400
395,646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24" name="直線コネクタ 1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125" name="テキスト ボックス 1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26" name="直線コネクタ 1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27" name="テキスト ボックス 1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28" name="直線コネクタ 1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29" name="テキスト ボックス 1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30" name="直線コネクタ 1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131" name="テキスト ボックス 1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132" name="直線コネクタ 1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133" name="テキスト ボックス 1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4" name="直線コネクタ 1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135" name="テキスト ボックス 1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137" name="直線コネクタ 136"/>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138"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139" name="直線コネクタ 138"/>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140"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141" name="直線コネクタ 140"/>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142"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143" name="フローチャート: 判断 142"/>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144" name="フローチャート: 判断 143"/>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145" name="フローチャート: 判断 144"/>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146" name="フローチャート: 判断 145"/>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147" name="フローチャート: 判断 146"/>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48" name="テキスト ボックス 1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49" name="テキスト ボックス 1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0" name="テキスト ボックス 1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1" name="テキスト ボックス 1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2" name="テキスト ボックス 1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73025</xdr:rowOff>
    </xdr:from>
    <xdr:to>
      <xdr:col>85</xdr:col>
      <xdr:colOff>177800</xdr:colOff>
      <xdr:row>59</xdr:row>
      <xdr:rowOff>3175</xdr:rowOff>
    </xdr:to>
    <xdr:sp macro="" textlink="">
      <xdr:nvSpPr>
        <xdr:cNvPr id="153" name="楕円 152"/>
        <xdr:cNvSpPr/>
      </xdr:nvSpPr>
      <xdr:spPr>
        <a:xfrm>
          <a:off x="16268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95902</xdr:rowOff>
    </xdr:from>
    <xdr:ext cx="405111" cy="259045"/>
    <xdr:sp macro="" textlink="">
      <xdr:nvSpPr>
        <xdr:cNvPr id="154" name="【保健センター・保健所】&#10;有形固定資産減価償却率該当値テキスト"/>
        <xdr:cNvSpPr txBox="1"/>
      </xdr:nvSpPr>
      <xdr:spPr>
        <a:xfrm>
          <a:off x="16357600"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33020</xdr:rowOff>
    </xdr:from>
    <xdr:to>
      <xdr:col>81</xdr:col>
      <xdr:colOff>101600</xdr:colOff>
      <xdr:row>58</xdr:row>
      <xdr:rowOff>134620</xdr:rowOff>
    </xdr:to>
    <xdr:sp macro="" textlink="">
      <xdr:nvSpPr>
        <xdr:cNvPr id="155" name="楕円 154"/>
        <xdr:cNvSpPr/>
      </xdr:nvSpPr>
      <xdr:spPr>
        <a:xfrm>
          <a:off x="15430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83820</xdr:rowOff>
    </xdr:from>
    <xdr:to>
      <xdr:col>85</xdr:col>
      <xdr:colOff>127000</xdr:colOff>
      <xdr:row>58</xdr:row>
      <xdr:rowOff>123825</xdr:rowOff>
    </xdr:to>
    <xdr:cxnSp macro="">
      <xdr:nvCxnSpPr>
        <xdr:cNvPr id="156" name="直線コネクタ 155"/>
        <xdr:cNvCxnSpPr/>
      </xdr:nvCxnSpPr>
      <xdr:spPr>
        <a:xfrm>
          <a:off x="15481300" y="100279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152417</xdr:rowOff>
    </xdr:from>
    <xdr:ext cx="405111" cy="259045"/>
    <xdr:sp macro="" textlink="">
      <xdr:nvSpPr>
        <xdr:cNvPr id="157" name="n_1aveValue【保健センター・保健所】&#10;有形固定資産減価償却率"/>
        <xdr:cNvSpPr txBox="1"/>
      </xdr:nvSpPr>
      <xdr:spPr>
        <a:xfrm>
          <a:off x="15266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158"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159"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160" name="n_4ave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151147</xdr:rowOff>
    </xdr:from>
    <xdr:ext cx="405111" cy="259045"/>
    <xdr:sp macro="" textlink="">
      <xdr:nvSpPr>
        <xdr:cNvPr id="161" name="n_1mainValue【保健センター・保健所】&#10;有形固定資産減価償却率"/>
        <xdr:cNvSpPr txBox="1"/>
      </xdr:nvSpPr>
      <xdr:spPr>
        <a:xfrm>
          <a:off x="15266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62" name="正方形/長方形 1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63" name="正方形/長方形 1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64" name="正方形/長方形 1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65" name="正方形/長方形 1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66" name="正方形/長方形 1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67" name="正方形/長方形 1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68" name="正方形/長方形 1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69" name="正方形/長方形 1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0" name="テキスト ボックス 1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71" name="直線コネクタ 1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172" name="直線コネクタ 1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173" name="テキスト ボックス 1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174" name="直線コネクタ 1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175" name="テキスト ボックス 1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76" name="直線コネクタ 1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77" name="テキスト ボックス 1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178" name="直線コネクタ 1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179" name="テキスト ボックス 1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180" name="直線コネクタ 1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181" name="テキスト ボックス 1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82" name="直線コネクタ 1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83" name="テキスト ボックス 1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185" name="直線コネクタ 184"/>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186"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187" name="直線コネクタ 186"/>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188"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189" name="直線コネクタ 188"/>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190" name="【保健センター・保健所】&#10;一人当たり面積平均値テキスト"/>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191" name="フローチャート: 判断 190"/>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192" name="フローチャート: 判断 191"/>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193" name="フローチャート: 判断 192"/>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194" name="フローチャート: 判断 193"/>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137160</xdr:rowOff>
    </xdr:from>
    <xdr:to>
      <xdr:col>98</xdr:col>
      <xdr:colOff>38100</xdr:colOff>
      <xdr:row>63</xdr:row>
      <xdr:rowOff>67310</xdr:rowOff>
    </xdr:to>
    <xdr:sp macro="" textlink="">
      <xdr:nvSpPr>
        <xdr:cNvPr id="195" name="フローチャート: 判断 194"/>
        <xdr:cNvSpPr/>
      </xdr:nvSpPr>
      <xdr:spPr>
        <a:xfrm>
          <a:off x="18605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196" name="テキスト ボックス 1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197" name="テキスト ボックス 1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198" name="テキスト ボックス 1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199" name="テキスト ボックス 1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0" name="テキスト ボックス 1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99060</xdr:rowOff>
    </xdr:from>
    <xdr:to>
      <xdr:col>116</xdr:col>
      <xdr:colOff>114300</xdr:colOff>
      <xdr:row>63</xdr:row>
      <xdr:rowOff>29210</xdr:rowOff>
    </xdr:to>
    <xdr:sp macro="" textlink="">
      <xdr:nvSpPr>
        <xdr:cNvPr id="201" name="楕円 200"/>
        <xdr:cNvSpPr/>
      </xdr:nvSpPr>
      <xdr:spPr>
        <a:xfrm>
          <a:off x="22110700" y="107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202"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203" name="楕円 202"/>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149860</xdr:rowOff>
    </xdr:from>
    <xdr:to>
      <xdr:col>116</xdr:col>
      <xdr:colOff>63500</xdr:colOff>
      <xdr:row>62</xdr:row>
      <xdr:rowOff>152400</xdr:rowOff>
    </xdr:to>
    <xdr:cxnSp macro="">
      <xdr:nvCxnSpPr>
        <xdr:cNvPr id="204" name="直線コネクタ 203"/>
        <xdr:cNvCxnSpPr/>
      </xdr:nvCxnSpPr>
      <xdr:spPr>
        <a:xfrm flipV="1">
          <a:off x="21323300" y="107797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60977</xdr:rowOff>
    </xdr:from>
    <xdr:ext cx="469744" cy="259045"/>
    <xdr:sp macro="" textlink="">
      <xdr:nvSpPr>
        <xdr:cNvPr id="205" name="n_1ave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206"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207"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83837</xdr:rowOff>
    </xdr:from>
    <xdr:ext cx="469744" cy="259045"/>
    <xdr:sp macro="" textlink="">
      <xdr:nvSpPr>
        <xdr:cNvPr id="208" name="n_4aveValue【保健センター・保健所】&#10;一人当たり面積"/>
        <xdr:cNvSpPr txBox="1"/>
      </xdr:nvSpPr>
      <xdr:spPr>
        <a:xfrm>
          <a:off x="18421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48277</xdr:rowOff>
    </xdr:from>
    <xdr:ext cx="469744" cy="259045"/>
    <xdr:sp macro="" textlink="">
      <xdr:nvSpPr>
        <xdr:cNvPr id="209" name="n_1mainValue【保健センター・保健所】&#10;一人当たり面積"/>
        <xdr:cNvSpPr txBox="1"/>
      </xdr:nvSpPr>
      <xdr:spPr>
        <a:xfrm>
          <a:off x="210757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10" name="正方形/長方形 2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11" name="正方形/長方形 2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12" name="正方形/長方形 2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13" name="正方形/長方形 2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14" name="正方形/長方形 2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15" name="正方形/長方形 2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16" name="正方形/長方形 2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17" name="正方形/長方形 2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18" name="テキスト ボックス 2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9" name="直線コネクタ 2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20" name="テキスト ボックス 2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21" name="直線コネクタ 22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22" name="テキスト ボックス 22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23" name="直線コネクタ 22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24" name="テキスト ボックス 22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25" name="直線コネクタ 22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26" name="テキスト ボックス 22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27" name="直線コネクタ 22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28" name="テキスト ボックス 22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29" name="直線コネクタ 22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30" name="テキスト ボックス 22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31" name="直線コネクタ 23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32" name="テキスト ボックス 23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33" name="直線コネクタ 2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235" name="直線コネクタ 234"/>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236"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237" name="直線コネクタ 236"/>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238"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239" name="直線コネクタ 238"/>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240"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241" name="フローチャート: 判断 240"/>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242" name="フローチャート: 判断 241"/>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243" name="フローチャート: 判断 242"/>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244" name="フローチャート: 判断 243"/>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245" name="フローチャート: 判断 244"/>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46" name="テキスト ボックス 2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47" name="テキスト ボックス 2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8" name="テキスト ボックス 2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9" name="テキスト ボックス 2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50" name="テキスト ボックス 2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135889</xdr:rowOff>
    </xdr:from>
    <xdr:to>
      <xdr:col>85</xdr:col>
      <xdr:colOff>177800</xdr:colOff>
      <xdr:row>84</xdr:row>
      <xdr:rowOff>66039</xdr:rowOff>
    </xdr:to>
    <xdr:sp macro="" textlink="">
      <xdr:nvSpPr>
        <xdr:cNvPr id="251" name="楕円 250"/>
        <xdr:cNvSpPr/>
      </xdr:nvSpPr>
      <xdr:spPr>
        <a:xfrm>
          <a:off x="16268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114316</xdr:rowOff>
    </xdr:from>
    <xdr:ext cx="405111" cy="259045"/>
    <xdr:sp macro="" textlink="">
      <xdr:nvSpPr>
        <xdr:cNvPr id="252" name="【消防施設】&#10;有形固定資産減価償却率該当値テキスト"/>
        <xdr:cNvSpPr txBox="1"/>
      </xdr:nvSpPr>
      <xdr:spPr>
        <a:xfrm>
          <a:off x="16357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23223</xdr:rowOff>
    </xdr:from>
    <xdr:to>
      <xdr:col>81</xdr:col>
      <xdr:colOff>101600</xdr:colOff>
      <xdr:row>86</xdr:row>
      <xdr:rowOff>124823</xdr:rowOff>
    </xdr:to>
    <xdr:sp macro="" textlink="">
      <xdr:nvSpPr>
        <xdr:cNvPr id="253" name="楕円 252"/>
        <xdr:cNvSpPr/>
      </xdr:nvSpPr>
      <xdr:spPr>
        <a:xfrm>
          <a:off x="15430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15239</xdr:rowOff>
    </xdr:from>
    <xdr:to>
      <xdr:col>85</xdr:col>
      <xdr:colOff>127000</xdr:colOff>
      <xdr:row>86</xdr:row>
      <xdr:rowOff>74023</xdr:rowOff>
    </xdr:to>
    <xdr:cxnSp macro="">
      <xdr:nvCxnSpPr>
        <xdr:cNvPr id="254" name="直線コネクタ 253"/>
        <xdr:cNvCxnSpPr/>
      </xdr:nvCxnSpPr>
      <xdr:spPr>
        <a:xfrm flipV="1">
          <a:off x="15481300" y="14417039"/>
          <a:ext cx="838200" cy="40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255"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256" name="n_2aveValue【消防施設】&#10;有形固定資産減価償却率"/>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257"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258"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115950</xdr:rowOff>
    </xdr:from>
    <xdr:ext cx="405111" cy="259045"/>
    <xdr:sp macro="" textlink="">
      <xdr:nvSpPr>
        <xdr:cNvPr id="259" name="n_1mainValue【消防施設】&#10;有形固定資産減価償却率"/>
        <xdr:cNvSpPr txBox="1"/>
      </xdr:nvSpPr>
      <xdr:spPr>
        <a:xfrm>
          <a:off x="152660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60" name="正方形/長方形 2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61" name="正方形/長方形 2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62" name="正方形/長方形 2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63" name="正方形/長方形 2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64" name="正方形/長方形 2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65" name="正方形/長方形 2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66" name="正方形/長方形 2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67" name="正方形/長方形 2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68" name="テキスト ボックス 2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69" name="直線コネクタ 2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70" name="直線コネクタ 2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71" name="テキスト ボックス 2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72" name="直線コネクタ 2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73" name="テキスト ボックス 2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74" name="直線コネクタ 2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75" name="テキスト ボックス 2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76" name="直線コネクタ 2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77" name="テキスト ボックス 2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78" name="直線コネクタ 2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79" name="テキスト ボックス 2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281" name="直線コネクタ 280"/>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282"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283" name="直線コネクタ 282"/>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284"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285" name="直線コネクタ 284"/>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286"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287" name="フローチャート: 判断 286"/>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288" name="フローチャート: 判断 287"/>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289" name="フローチャート: 判断 288"/>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290" name="フローチャート: 判断 289"/>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101600</xdr:rowOff>
    </xdr:from>
    <xdr:to>
      <xdr:col>98</xdr:col>
      <xdr:colOff>38100</xdr:colOff>
      <xdr:row>86</xdr:row>
      <xdr:rowOff>31750</xdr:rowOff>
    </xdr:to>
    <xdr:sp macro="" textlink="">
      <xdr:nvSpPr>
        <xdr:cNvPr id="291" name="フローチャート: 判断 290"/>
        <xdr:cNvSpPr/>
      </xdr:nvSpPr>
      <xdr:spPr>
        <a:xfrm>
          <a:off x="18605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292" name="テキスト ボックス 2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93" name="テキスト ボックス 2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94" name="テキスト ボックス 2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95" name="テキスト ボックス 2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96" name="テキスト ボックス 2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132690</xdr:rowOff>
    </xdr:from>
    <xdr:to>
      <xdr:col>116</xdr:col>
      <xdr:colOff>114300</xdr:colOff>
      <xdr:row>86</xdr:row>
      <xdr:rowOff>62840</xdr:rowOff>
    </xdr:to>
    <xdr:sp macro="" textlink="">
      <xdr:nvSpPr>
        <xdr:cNvPr id="297" name="楕円 296"/>
        <xdr:cNvSpPr/>
      </xdr:nvSpPr>
      <xdr:spPr>
        <a:xfrm>
          <a:off x="221107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47617</xdr:rowOff>
    </xdr:from>
    <xdr:ext cx="469744" cy="259045"/>
    <xdr:sp macro="" textlink="">
      <xdr:nvSpPr>
        <xdr:cNvPr id="298" name="【消防施設】&#10;一人当たり面積該当値テキスト"/>
        <xdr:cNvSpPr txBox="1"/>
      </xdr:nvSpPr>
      <xdr:spPr>
        <a:xfrm>
          <a:off x="22199600" y="146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133147</xdr:rowOff>
    </xdr:from>
    <xdr:to>
      <xdr:col>112</xdr:col>
      <xdr:colOff>38100</xdr:colOff>
      <xdr:row>86</xdr:row>
      <xdr:rowOff>63297</xdr:rowOff>
    </xdr:to>
    <xdr:sp macro="" textlink="">
      <xdr:nvSpPr>
        <xdr:cNvPr id="299" name="楕円 298"/>
        <xdr:cNvSpPr/>
      </xdr:nvSpPr>
      <xdr:spPr>
        <a:xfrm>
          <a:off x="212725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12040</xdr:rowOff>
    </xdr:from>
    <xdr:to>
      <xdr:col>116</xdr:col>
      <xdr:colOff>63500</xdr:colOff>
      <xdr:row>86</xdr:row>
      <xdr:rowOff>12497</xdr:rowOff>
    </xdr:to>
    <xdr:cxnSp macro="">
      <xdr:nvCxnSpPr>
        <xdr:cNvPr id="300" name="直線コネクタ 299"/>
        <xdr:cNvCxnSpPr/>
      </xdr:nvCxnSpPr>
      <xdr:spPr>
        <a:xfrm flipV="1">
          <a:off x="21323300" y="1475674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301"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302"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303"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48277</xdr:rowOff>
    </xdr:from>
    <xdr:ext cx="469744" cy="259045"/>
    <xdr:sp macro="" textlink="">
      <xdr:nvSpPr>
        <xdr:cNvPr id="304" name="n_4aveValue【消防施設】&#10;一人当たり面積"/>
        <xdr:cNvSpPr txBox="1"/>
      </xdr:nvSpPr>
      <xdr:spPr>
        <a:xfrm>
          <a:off x="18421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54424</xdr:rowOff>
    </xdr:from>
    <xdr:ext cx="469744" cy="259045"/>
    <xdr:sp macro="" textlink="">
      <xdr:nvSpPr>
        <xdr:cNvPr id="305" name="n_1mainValue【消防施設】&#10;一人当たり面積"/>
        <xdr:cNvSpPr txBox="1"/>
      </xdr:nvSpPr>
      <xdr:spPr>
        <a:xfrm>
          <a:off x="21075727" y="147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06" name="正方形/長方形 3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7" name="正方形/長方形 3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8" name="正方形/長方形 3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9" name="正方形/長方形 3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10" name="正方形/長方形 3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11" name="正方形/長方形 3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2" name="正方形/長方形 3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3" name="正方形/長方形 3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4" name="テキスト ボックス 3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5" name="直線コネクタ 3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16" name="テキスト ボックス 3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17" name="直線コネクタ 3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18" name="テキスト ボックス 31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19" name="直線コネクタ 3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20" name="テキスト ボックス 3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21" name="直線コネクタ 3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22" name="テキスト ボックス 3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23" name="直線コネクタ 3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24" name="テキスト ボックス 3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25" name="直線コネクタ 3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26" name="テキスト ボックス 3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27" name="直線コネクタ 3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28" name="テキスト ボックス 32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9" name="直線コネクタ 3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331" name="直線コネクタ 330"/>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332"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333" name="直線コネクタ 332"/>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33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35" name="直線コネクタ 33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336"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337" name="フローチャート: 判断 336"/>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338" name="フローチャート: 判断 337"/>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339" name="フローチャート: 判断 338"/>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340" name="フローチャート: 判断 339"/>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341" name="フローチャート: 判断 340"/>
        <xdr:cNvSpPr/>
      </xdr:nvSpPr>
      <xdr:spPr>
        <a:xfrm>
          <a:off x="1276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42" name="テキスト ボックス 3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43" name="テキスト ボックス 3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4" name="テキスト ボックス 3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5" name="テキスト ボックス 3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6" name="テキスト ボックス 3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164193</xdr:rowOff>
    </xdr:from>
    <xdr:to>
      <xdr:col>85</xdr:col>
      <xdr:colOff>177800</xdr:colOff>
      <xdr:row>107</xdr:row>
      <xdr:rowOff>94343</xdr:rowOff>
    </xdr:to>
    <xdr:sp macro="" textlink="">
      <xdr:nvSpPr>
        <xdr:cNvPr id="347" name="楕円 346"/>
        <xdr:cNvSpPr/>
      </xdr:nvSpPr>
      <xdr:spPr>
        <a:xfrm>
          <a:off x="16268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142620</xdr:rowOff>
    </xdr:from>
    <xdr:ext cx="405111" cy="259045"/>
    <xdr:sp macro="" textlink="">
      <xdr:nvSpPr>
        <xdr:cNvPr id="348" name="【庁舎】&#10;有形固定資産減価償却率該当値テキスト"/>
        <xdr:cNvSpPr txBox="1"/>
      </xdr:nvSpPr>
      <xdr:spPr>
        <a:xfrm>
          <a:off x="16357600"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136434</xdr:rowOff>
    </xdr:from>
    <xdr:to>
      <xdr:col>81</xdr:col>
      <xdr:colOff>101600</xdr:colOff>
      <xdr:row>107</xdr:row>
      <xdr:rowOff>66584</xdr:rowOff>
    </xdr:to>
    <xdr:sp macro="" textlink="">
      <xdr:nvSpPr>
        <xdr:cNvPr id="349" name="楕円 348"/>
        <xdr:cNvSpPr/>
      </xdr:nvSpPr>
      <xdr:spPr>
        <a:xfrm>
          <a:off x="15430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15784</xdr:rowOff>
    </xdr:from>
    <xdr:to>
      <xdr:col>85</xdr:col>
      <xdr:colOff>127000</xdr:colOff>
      <xdr:row>107</xdr:row>
      <xdr:rowOff>43543</xdr:rowOff>
    </xdr:to>
    <xdr:cxnSp macro="">
      <xdr:nvCxnSpPr>
        <xdr:cNvPr id="350" name="直線コネクタ 349"/>
        <xdr:cNvCxnSpPr/>
      </xdr:nvCxnSpPr>
      <xdr:spPr>
        <a:xfrm>
          <a:off x="15481300" y="183609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351"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352"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353"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354" name="n_4aveValue【庁舎】&#10;有形固定資産減価償却率"/>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57711</xdr:rowOff>
    </xdr:from>
    <xdr:ext cx="405111" cy="259045"/>
    <xdr:sp macro="" textlink="">
      <xdr:nvSpPr>
        <xdr:cNvPr id="355" name="n_1mainValue【庁舎】&#10;有形固定資産減価償却率"/>
        <xdr:cNvSpPr txBox="1"/>
      </xdr:nvSpPr>
      <xdr:spPr>
        <a:xfrm>
          <a:off x="152660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6" name="正方形/長方形 3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7" name="正方形/長方形 3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8" name="正方形/長方形 3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9" name="正方形/長方形 3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60" name="正方形/長方形 3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61" name="正方形/長方形 3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62" name="正方形/長方形 3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63" name="正方形/長方形 3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4" name="テキスト ボックス 3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5" name="直線コネクタ 3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66" name="直線コネクタ 3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67" name="テキスト ボックス 3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68" name="直線コネクタ 3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69" name="テキスト ボックス 3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70" name="直線コネクタ 3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71" name="テキスト ボックス 3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72" name="直線コネクタ 3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73" name="テキスト ボックス 3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74" name="直線コネクタ 3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75" name="テキスト ボックス 3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76" name="直線コネクタ 3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77" name="テキスト ボックス 3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8" name="直線コネクタ 3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79" name="テキスト ボックス 3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381" name="直線コネクタ 380"/>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382"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383" name="直線コネクタ 382"/>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384"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385" name="直線コネクタ 384"/>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386"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387" name="フローチャート: 判断 386"/>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388" name="フローチャート: 判断 387"/>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389" name="フローチャート: 判断 388"/>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390" name="フローチャート: 判断 389"/>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140244</xdr:rowOff>
    </xdr:from>
    <xdr:to>
      <xdr:col>98</xdr:col>
      <xdr:colOff>38100</xdr:colOff>
      <xdr:row>106</xdr:row>
      <xdr:rowOff>70394</xdr:rowOff>
    </xdr:to>
    <xdr:sp macro="" textlink="">
      <xdr:nvSpPr>
        <xdr:cNvPr id="391" name="フローチャート: 判断 390"/>
        <xdr:cNvSpPr/>
      </xdr:nvSpPr>
      <xdr:spPr>
        <a:xfrm>
          <a:off x="18605500" y="1814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92" name="テキスト ボックス 3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93" name="テキスト ボックス 3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94" name="テキスト ボックス 3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95" name="テキスト ボックス 3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96" name="テキスト ボックス 3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397" name="楕円 396"/>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80753</xdr:rowOff>
    </xdr:from>
    <xdr:ext cx="469744" cy="259045"/>
    <xdr:sp macro="" textlink="">
      <xdr:nvSpPr>
        <xdr:cNvPr id="398" name="【庁舎】&#10;一人当たり面積該当値テキスト"/>
        <xdr:cNvSpPr txBox="1"/>
      </xdr:nvSpPr>
      <xdr:spPr>
        <a:xfrm>
          <a:off x="22199600" y="182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169092</xdr:rowOff>
    </xdr:from>
    <xdr:to>
      <xdr:col>112</xdr:col>
      <xdr:colOff>38100</xdr:colOff>
      <xdr:row>107</xdr:row>
      <xdr:rowOff>99242</xdr:rowOff>
    </xdr:to>
    <xdr:sp macro="" textlink="">
      <xdr:nvSpPr>
        <xdr:cNvPr id="399" name="楕円 398"/>
        <xdr:cNvSpPr/>
      </xdr:nvSpPr>
      <xdr:spPr>
        <a:xfrm>
          <a:off x="21272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48442</xdr:rowOff>
    </xdr:to>
    <xdr:cxnSp macro="">
      <xdr:nvCxnSpPr>
        <xdr:cNvPr id="400" name="直線コネクタ 399"/>
        <xdr:cNvCxnSpPr/>
      </xdr:nvCxnSpPr>
      <xdr:spPr>
        <a:xfrm flipV="1">
          <a:off x="21323300" y="183903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401"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402"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403"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86921</xdr:rowOff>
    </xdr:from>
    <xdr:ext cx="469744" cy="259045"/>
    <xdr:sp macro="" textlink="">
      <xdr:nvSpPr>
        <xdr:cNvPr id="404" name="n_4aveValue【庁舎】&#10;一人当たり面積"/>
        <xdr:cNvSpPr txBox="1"/>
      </xdr:nvSpPr>
      <xdr:spPr>
        <a:xfrm>
          <a:off x="18421427" y="1791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90369</xdr:rowOff>
    </xdr:from>
    <xdr:ext cx="469744" cy="259045"/>
    <xdr:sp macro="" textlink="">
      <xdr:nvSpPr>
        <xdr:cNvPr id="405" name="n_1mainValue【庁舎】&#10;一人当たり面積"/>
        <xdr:cNvSpPr txBox="1"/>
      </xdr:nvSpPr>
      <xdr:spPr>
        <a:xfrm>
          <a:off x="210757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6" name="正方形/長方形 4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7" name="正方形/長方形 4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8" name="テキスト ボックス 4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庁舎の有形固定資産減価償却率は類似団体と比較して高い水準にある。昭和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年に建設されてから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年以上経過しており、今後は公共施設長寿命化計画に基づいた適正な維持管理に取り組んでいく。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9,394
9,064
19.99
4,029,907
3,776,280
245,637
2,875,400
395,646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前後で推移しており、類似団体と比較して高い水準にある。町税収入が歳入総額の</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％を超える割合を占めているが、法人町民税については年度間での増減が大きく、さらに今後の税制改正による減収が見込まれる。そのため、新たな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財源確保に向けた取組が必要である。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171148</xdr:rowOff>
    </xdr:from>
    <xdr:to>
      <xdr:col>23</xdr:col>
      <xdr:colOff>133350</xdr:colOff>
      <xdr:row>38</xdr:row>
      <xdr:rowOff>171148</xdr:rowOff>
    </xdr:to>
    <xdr:cxnSp macro="">
      <xdr:nvCxnSpPr>
        <xdr:cNvPr id="70" name="直線コネクタ 69"/>
        <xdr:cNvCxnSpPr/>
      </xdr:nvCxnSpPr>
      <xdr:spPr>
        <a:xfrm>
          <a:off x="4114800" y="66862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171148</xdr:rowOff>
    </xdr:from>
    <xdr:to>
      <xdr:col>19</xdr:col>
      <xdr:colOff>133350</xdr:colOff>
      <xdr:row>38</xdr:row>
      <xdr:rowOff>171148</xdr:rowOff>
    </xdr:to>
    <xdr:cxnSp macro="">
      <xdr:nvCxnSpPr>
        <xdr:cNvPr id="73" name="直線コネクタ 72"/>
        <xdr:cNvCxnSpPr/>
      </xdr:nvCxnSpPr>
      <xdr:spPr>
        <a:xfrm>
          <a:off x="3225800" y="6686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171148</xdr:rowOff>
    </xdr:from>
    <xdr:to>
      <xdr:col>15</xdr:col>
      <xdr:colOff>82550</xdr:colOff>
      <xdr:row>39</xdr:row>
      <xdr:rowOff>22678</xdr:rowOff>
    </xdr:to>
    <xdr:cxnSp macro="">
      <xdr:nvCxnSpPr>
        <xdr:cNvPr id="76" name="直線コネクタ 75"/>
        <xdr:cNvCxnSpPr/>
      </xdr:nvCxnSpPr>
      <xdr:spPr>
        <a:xfrm flipV="1">
          <a:off x="2336800" y="66862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22678</xdr:rowOff>
    </xdr:from>
    <xdr:to>
      <xdr:col>11</xdr:col>
      <xdr:colOff>31750</xdr:colOff>
      <xdr:row>39</xdr:row>
      <xdr:rowOff>22678</xdr:rowOff>
    </xdr:to>
    <xdr:cxnSp macro="">
      <xdr:nvCxnSpPr>
        <xdr:cNvPr id="79" name="直線コネクタ 78"/>
        <xdr:cNvCxnSpPr/>
      </xdr:nvCxnSpPr>
      <xdr:spPr>
        <a:xfrm>
          <a:off x="1447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120348</xdr:rowOff>
    </xdr:from>
    <xdr:to>
      <xdr:col>23</xdr:col>
      <xdr:colOff>184150</xdr:colOff>
      <xdr:row>39</xdr:row>
      <xdr:rowOff>50498</xdr:rowOff>
    </xdr:to>
    <xdr:sp macro="" textlink="">
      <xdr:nvSpPr>
        <xdr:cNvPr id="89" name="楕円 88"/>
        <xdr:cNvSpPr/>
      </xdr:nvSpPr>
      <xdr:spPr>
        <a:xfrm>
          <a:off x="4902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136875</xdr:rowOff>
    </xdr:from>
    <xdr:ext cx="762000" cy="259045"/>
    <xdr:sp macro="" textlink="">
      <xdr:nvSpPr>
        <xdr:cNvPr id="90" name="財政力該当値テキスト"/>
        <xdr:cNvSpPr txBox="1"/>
      </xdr:nvSpPr>
      <xdr:spPr>
        <a:xfrm>
          <a:off x="5041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120348</xdr:rowOff>
    </xdr:from>
    <xdr:to>
      <xdr:col>19</xdr:col>
      <xdr:colOff>184150</xdr:colOff>
      <xdr:row>39</xdr:row>
      <xdr:rowOff>50498</xdr:rowOff>
    </xdr:to>
    <xdr:sp macro="" textlink="">
      <xdr:nvSpPr>
        <xdr:cNvPr id="91" name="楕円 90"/>
        <xdr:cNvSpPr/>
      </xdr:nvSpPr>
      <xdr:spPr>
        <a:xfrm>
          <a:off x="4064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60675</xdr:rowOff>
    </xdr:from>
    <xdr:ext cx="736600" cy="259045"/>
    <xdr:sp macro="" textlink="">
      <xdr:nvSpPr>
        <xdr:cNvPr id="92" name="テキスト ボックス 91"/>
        <xdr:cNvSpPr txBox="1"/>
      </xdr:nvSpPr>
      <xdr:spPr>
        <a:xfrm>
          <a:off x="3733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120348</xdr:rowOff>
    </xdr:from>
    <xdr:to>
      <xdr:col>15</xdr:col>
      <xdr:colOff>133350</xdr:colOff>
      <xdr:row>39</xdr:row>
      <xdr:rowOff>50498</xdr:rowOff>
    </xdr:to>
    <xdr:sp macro="" textlink="">
      <xdr:nvSpPr>
        <xdr:cNvPr id="93" name="楕円 92"/>
        <xdr:cNvSpPr/>
      </xdr:nvSpPr>
      <xdr:spPr>
        <a:xfrm>
          <a:off x="3175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60675</xdr:rowOff>
    </xdr:from>
    <xdr:ext cx="762000" cy="259045"/>
    <xdr:sp macro="" textlink="">
      <xdr:nvSpPr>
        <xdr:cNvPr id="94" name="テキスト ボックス 93"/>
        <xdr:cNvSpPr txBox="1"/>
      </xdr:nvSpPr>
      <xdr:spPr>
        <a:xfrm>
          <a:off x="2844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5" name="楕円 94"/>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6" name="テキスト ボックス 95"/>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143328</xdr:rowOff>
    </xdr:from>
    <xdr:to>
      <xdr:col>7</xdr:col>
      <xdr:colOff>31750</xdr:colOff>
      <xdr:row>39</xdr:row>
      <xdr:rowOff>73478</xdr:rowOff>
    </xdr:to>
    <xdr:sp macro="" textlink="">
      <xdr:nvSpPr>
        <xdr:cNvPr id="97" name="楕円 96"/>
        <xdr:cNvSpPr/>
      </xdr:nvSpPr>
      <xdr:spPr>
        <a:xfrm>
          <a:off x="1397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83655</xdr:rowOff>
    </xdr:from>
    <xdr:ext cx="762000" cy="259045"/>
    <xdr:sp macro="" textlink="">
      <xdr:nvSpPr>
        <xdr:cNvPr id="98" name="テキスト ボックス 97"/>
        <xdr:cNvSpPr txBox="1"/>
      </xdr:nvSpPr>
      <xdr:spPr>
        <a:xfrm>
          <a:off x="1066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類似団体と比較して同水準となっているが、経常一般財源の中で法人町民税の影響が大きく、増減の要因となっている。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予算編成段階での経常経費の縮減目標の設定等により、継続的な経常経費圧縮のための取組を進める必要がある。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63</xdr:row>
      <xdr:rowOff>51562</xdr:rowOff>
    </xdr:to>
    <xdr:cxnSp macro="">
      <xdr:nvCxnSpPr>
        <xdr:cNvPr id="131" name="直線コネクタ 130"/>
        <xdr:cNvCxnSpPr/>
      </xdr:nvCxnSpPr>
      <xdr:spPr>
        <a:xfrm>
          <a:off x="4114800" y="10852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63</xdr:row>
      <xdr:rowOff>51562</xdr:rowOff>
    </xdr:to>
    <xdr:cxnSp macro="">
      <xdr:nvCxnSpPr>
        <xdr:cNvPr id="134" name="直線コネクタ 133"/>
        <xdr:cNvCxnSpPr/>
      </xdr:nvCxnSpPr>
      <xdr:spPr>
        <a:xfrm>
          <a:off x="3225800" y="1081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64</xdr:row>
      <xdr:rowOff>169672</xdr:rowOff>
    </xdr:to>
    <xdr:cxnSp macro="">
      <xdr:nvCxnSpPr>
        <xdr:cNvPr id="137" name="直線コネクタ 136"/>
        <xdr:cNvCxnSpPr/>
      </xdr:nvCxnSpPr>
      <xdr:spPr>
        <a:xfrm flipV="1">
          <a:off x="2336800" y="1081430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64</xdr:row>
      <xdr:rowOff>169672</xdr:rowOff>
    </xdr:to>
    <xdr:cxnSp macro="">
      <xdr:nvCxnSpPr>
        <xdr:cNvPr id="140" name="直線コネクタ 139"/>
        <xdr:cNvCxnSpPr/>
      </xdr:nvCxnSpPr>
      <xdr:spPr>
        <a:xfrm>
          <a:off x="1447800" y="10674350"/>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43" name="フローチャート: 判断 142"/>
        <xdr:cNvSpPr/>
      </xdr:nvSpPr>
      <xdr:spPr>
        <a:xfrm>
          <a:off x="1397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44" name="テキスト ボックス 143"/>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50" name="楕円 149"/>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51" name="財政構造の弾力性該当値テキスト"/>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2" name="楕円 151"/>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112539</xdr:rowOff>
    </xdr:from>
    <xdr:ext cx="736600" cy="259045"/>
    <xdr:sp macro="" textlink="">
      <xdr:nvSpPr>
        <xdr:cNvPr id="153" name="テキスト ボックス 152"/>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4" name="楕円 153"/>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73931</xdr:rowOff>
    </xdr:from>
    <xdr:ext cx="762000" cy="259045"/>
    <xdr:sp macro="" textlink="">
      <xdr:nvSpPr>
        <xdr:cNvPr id="155" name="テキスト ボックス 154"/>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6" name="楕円 155"/>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7" name="テキスト ボックス 156"/>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8" name="楕円 157"/>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59" name="テキスト ボックス 158"/>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抑制が図られていると言えるが、人口規模が小さいことなどから全国平均、神奈川県平均と比較すると高い水準にある。人件費は退職手当組合負担金の減により下降に転じたが、物件費は需用費などの経常経費を中心に抑制を図っているものの、各種業務委託料などが増加の要因となっ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24679</xdr:rowOff>
    </xdr:from>
    <xdr:to>
      <xdr:col>23</xdr:col>
      <xdr:colOff>133350</xdr:colOff>
      <xdr:row>82</xdr:row>
      <xdr:rowOff>32848</xdr:rowOff>
    </xdr:to>
    <xdr:cxnSp macro="">
      <xdr:nvCxnSpPr>
        <xdr:cNvPr id="194" name="直線コネクタ 193"/>
        <xdr:cNvCxnSpPr/>
      </xdr:nvCxnSpPr>
      <xdr:spPr>
        <a:xfrm>
          <a:off x="4114800" y="14083579"/>
          <a:ext cx="8382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19233</xdr:rowOff>
    </xdr:from>
    <xdr:to>
      <xdr:col>19</xdr:col>
      <xdr:colOff>133350</xdr:colOff>
      <xdr:row>82</xdr:row>
      <xdr:rowOff>24679</xdr:rowOff>
    </xdr:to>
    <xdr:cxnSp macro="">
      <xdr:nvCxnSpPr>
        <xdr:cNvPr id="197" name="直線コネクタ 196"/>
        <xdr:cNvCxnSpPr/>
      </xdr:nvCxnSpPr>
      <xdr:spPr>
        <a:xfrm>
          <a:off x="3225800" y="14078133"/>
          <a:ext cx="8890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165576</xdr:rowOff>
    </xdr:from>
    <xdr:to>
      <xdr:col>15</xdr:col>
      <xdr:colOff>82550</xdr:colOff>
      <xdr:row>82</xdr:row>
      <xdr:rowOff>19233</xdr:rowOff>
    </xdr:to>
    <xdr:cxnSp macro="">
      <xdr:nvCxnSpPr>
        <xdr:cNvPr id="200" name="直線コネクタ 199"/>
        <xdr:cNvCxnSpPr/>
      </xdr:nvCxnSpPr>
      <xdr:spPr>
        <a:xfrm>
          <a:off x="2336800" y="14053026"/>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140300</xdr:rowOff>
    </xdr:from>
    <xdr:to>
      <xdr:col>11</xdr:col>
      <xdr:colOff>31750</xdr:colOff>
      <xdr:row>81</xdr:row>
      <xdr:rowOff>165576</xdr:rowOff>
    </xdr:to>
    <xdr:cxnSp macro="">
      <xdr:nvCxnSpPr>
        <xdr:cNvPr id="203" name="直線コネクタ 202"/>
        <xdr:cNvCxnSpPr/>
      </xdr:nvCxnSpPr>
      <xdr:spPr>
        <a:xfrm>
          <a:off x="1447800" y="14027750"/>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6" name="フローチャート: 判断 205"/>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7" name="テキスト ボックス 206"/>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153498</xdr:rowOff>
    </xdr:from>
    <xdr:to>
      <xdr:col>23</xdr:col>
      <xdr:colOff>184150</xdr:colOff>
      <xdr:row>82</xdr:row>
      <xdr:rowOff>83648</xdr:rowOff>
    </xdr:to>
    <xdr:sp macro="" textlink="">
      <xdr:nvSpPr>
        <xdr:cNvPr id="213" name="楕円 212"/>
        <xdr:cNvSpPr/>
      </xdr:nvSpPr>
      <xdr:spPr>
        <a:xfrm>
          <a:off x="4902200" y="1404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170025</xdr:rowOff>
    </xdr:from>
    <xdr:ext cx="762000" cy="259045"/>
    <xdr:sp macro="" textlink="">
      <xdr:nvSpPr>
        <xdr:cNvPr id="214" name="人件費・物件費等の状況該当値テキスト"/>
        <xdr:cNvSpPr txBox="1"/>
      </xdr:nvSpPr>
      <xdr:spPr>
        <a:xfrm>
          <a:off x="5041900" y="1388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145329</xdr:rowOff>
    </xdr:from>
    <xdr:to>
      <xdr:col>19</xdr:col>
      <xdr:colOff>184150</xdr:colOff>
      <xdr:row>82</xdr:row>
      <xdr:rowOff>75479</xdr:rowOff>
    </xdr:to>
    <xdr:sp macro="" textlink="">
      <xdr:nvSpPr>
        <xdr:cNvPr id="215" name="楕円 214"/>
        <xdr:cNvSpPr/>
      </xdr:nvSpPr>
      <xdr:spPr>
        <a:xfrm>
          <a:off x="4064000" y="140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85656</xdr:rowOff>
    </xdr:from>
    <xdr:ext cx="736600" cy="259045"/>
    <xdr:sp macro="" textlink="">
      <xdr:nvSpPr>
        <xdr:cNvPr id="216" name="テキスト ボックス 215"/>
        <xdr:cNvSpPr txBox="1"/>
      </xdr:nvSpPr>
      <xdr:spPr>
        <a:xfrm>
          <a:off x="3733800" y="1380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139883</xdr:rowOff>
    </xdr:from>
    <xdr:to>
      <xdr:col>15</xdr:col>
      <xdr:colOff>133350</xdr:colOff>
      <xdr:row>82</xdr:row>
      <xdr:rowOff>70033</xdr:rowOff>
    </xdr:to>
    <xdr:sp macro="" textlink="">
      <xdr:nvSpPr>
        <xdr:cNvPr id="217" name="楕円 216"/>
        <xdr:cNvSpPr/>
      </xdr:nvSpPr>
      <xdr:spPr>
        <a:xfrm>
          <a:off x="3175000" y="1402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80210</xdr:rowOff>
    </xdr:from>
    <xdr:ext cx="762000" cy="259045"/>
    <xdr:sp macro="" textlink="">
      <xdr:nvSpPr>
        <xdr:cNvPr id="218" name="テキスト ボックス 217"/>
        <xdr:cNvSpPr txBox="1"/>
      </xdr:nvSpPr>
      <xdr:spPr>
        <a:xfrm>
          <a:off x="2844800" y="1379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114776</xdr:rowOff>
    </xdr:from>
    <xdr:to>
      <xdr:col>11</xdr:col>
      <xdr:colOff>82550</xdr:colOff>
      <xdr:row>82</xdr:row>
      <xdr:rowOff>44926</xdr:rowOff>
    </xdr:to>
    <xdr:sp macro="" textlink="">
      <xdr:nvSpPr>
        <xdr:cNvPr id="219" name="楕円 218"/>
        <xdr:cNvSpPr/>
      </xdr:nvSpPr>
      <xdr:spPr>
        <a:xfrm>
          <a:off x="2286000" y="140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55103</xdr:rowOff>
    </xdr:from>
    <xdr:ext cx="762000" cy="259045"/>
    <xdr:sp macro="" textlink="">
      <xdr:nvSpPr>
        <xdr:cNvPr id="220" name="テキスト ボックス 219"/>
        <xdr:cNvSpPr txBox="1"/>
      </xdr:nvSpPr>
      <xdr:spPr>
        <a:xfrm>
          <a:off x="1955800" y="1377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89500</xdr:rowOff>
    </xdr:from>
    <xdr:to>
      <xdr:col>7</xdr:col>
      <xdr:colOff>31750</xdr:colOff>
      <xdr:row>82</xdr:row>
      <xdr:rowOff>19650</xdr:rowOff>
    </xdr:to>
    <xdr:sp macro="" textlink="">
      <xdr:nvSpPr>
        <xdr:cNvPr id="221" name="楕円 220"/>
        <xdr:cNvSpPr/>
      </xdr:nvSpPr>
      <xdr:spPr>
        <a:xfrm>
          <a:off x="1397000" y="139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29827</xdr:rowOff>
    </xdr:from>
    <xdr:ext cx="762000" cy="259045"/>
    <xdr:sp macro="" textlink="">
      <xdr:nvSpPr>
        <xdr:cNvPr id="222" name="テキスト ボックス 221"/>
        <xdr:cNvSpPr txBox="1"/>
      </xdr:nvSpPr>
      <xdr:spPr>
        <a:xfrm>
          <a:off x="1066800" y="137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類似団体との比較ではほぼ中位であり、全国町村平均と同程度である。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年度による採用人数の平準化等により、職員の年齢構成の偏りの是正を図り、中長期的な視点からラスパイレス指数の上昇抑制に向けて引き続き取り組む必要がある。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87</xdr:row>
      <xdr:rowOff>33564</xdr:rowOff>
    </xdr:to>
    <xdr:cxnSp macro="">
      <xdr:nvCxnSpPr>
        <xdr:cNvPr id="258" name="直線コネクタ 257"/>
        <xdr:cNvCxnSpPr/>
      </xdr:nvCxnSpPr>
      <xdr:spPr>
        <a:xfrm flipV="1">
          <a:off x="16179800" y="1481182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113998</xdr:rowOff>
    </xdr:to>
    <xdr:cxnSp macro="">
      <xdr:nvCxnSpPr>
        <xdr:cNvPr id="261" name="直線コネクタ 260"/>
        <xdr:cNvCxnSpPr/>
      </xdr:nvCxnSpPr>
      <xdr:spPr>
        <a:xfrm flipV="1">
          <a:off x="15290800" y="149497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113998</xdr:rowOff>
    </xdr:to>
    <xdr:cxnSp macro="">
      <xdr:nvCxnSpPr>
        <xdr:cNvPr id="264" name="直線コネクタ 263"/>
        <xdr:cNvCxnSpPr/>
      </xdr:nvCxnSpPr>
      <xdr:spPr>
        <a:xfrm>
          <a:off x="14401800" y="150071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91016</xdr:rowOff>
    </xdr:to>
    <xdr:cxnSp macro="">
      <xdr:nvCxnSpPr>
        <xdr:cNvPr id="267" name="直線コネクタ 266"/>
        <xdr:cNvCxnSpPr/>
      </xdr:nvCxnSpPr>
      <xdr:spPr>
        <a:xfrm>
          <a:off x="13512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0" name="フローチャート: 判断 269"/>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1" name="テキスト ボックス 270"/>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7" name="楕円 276"/>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8"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9" name="楕円 278"/>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0" name="テキスト ボックス 279"/>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1" name="楕円 280"/>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2" name="テキスト ボックス 281"/>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規模が小さいため、全国平均、県平均を上回っているが、類似団体との比較では抑制が図られている。各年度の新規職員の採用については基本的に退職者の補充にとどめるなど、抑制に努めており、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44228</xdr:rowOff>
    </xdr:from>
    <xdr:to>
      <xdr:col>81</xdr:col>
      <xdr:colOff>44450</xdr:colOff>
      <xdr:row>59</xdr:row>
      <xdr:rowOff>52070</xdr:rowOff>
    </xdr:to>
    <xdr:cxnSp macro="">
      <xdr:nvCxnSpPr>
        <xdr:cNvPr id="317" name="直線コネクタ 316"/>
        <xdr:cNvCxnSpPr/>
      </xdr:nvCxnSpPr>
      <xdr:spPr>
        <a:xfrm flipV="1">
          <a:off x="16179800" y="10159778"/>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53277</xdr:rowOff>
    </xdr:to>
    <xdr:cxnSp macro="">
      <xdr:nvCxnSpPr>
        <xdr:cNvPr id="320" name="直線コネクタ 319"/>
        <xdr:cNvCxnSpPr/>
      </xdr:nvCxnSpPr>
      <xdr:spPr>
        <a:xfrm flipV="1">
          <a:off x="15290800" y="10167620"/>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49054</xdr:rowOff>
    </xdr:from>
    <xdr:to>
      <xdr:col>72</xdr:col>
      <xdr:colOff>203200</xdr:colOff>
      <xdr:row>59</xdr:row>
      <xdr:rowOff>53277</xdr:rowOff>
    </xdr:to>
    <xdr:cxnSp macro="">
      <xdr:nvCxnSpPr>
        <xdr:cNvPr id="323" name="直線コネクタ 322"/>
        <xdr:cNvCxnSpPr/>
      </xdr:nvCxnSpPr>
      <xdr:spPr>
        <a:xfrm>
          <a:off x="14401800" y="10164604"/>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46641</xdr:rowOff>
    </xdr:from>
    <xdr:to>
      <xdr:col>68</xdr:col>
      <xdr:colOff>152400</xdr:colOff>
      <xdr:row>59</xdr:row>
      <xdr:rowOff>49054</xdr:rowOff>
    </xdr:to>
    <xdr:cxnSp macro="">
      <xdr:nvCxnSpPr>
        <xdr:cNvPr id="326" name="直線コネクタ 325"/>
        <xdr:cNvCxnSpPr/>
      </xdr:nvCxnSpPr>
      <xdr:spPr>
        <a:xfrm>
          <a:off x="13512800" y="101621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39148</xdr:rowOff>
    </xdr:from>
    <xdr:to>
      <xdr:col>64</xdr:col>
      <xdr:colOff>152400</xdr:colOff>
      <xdr:row>60</xdr:row>
      <xdr:rowOff>140748</xdr:rowOff>
    </xdr:to>
    <xdr:sp macro="" textlink="">
      <xdr:nvSpPr>
        <xdr:cNvPr id="329" name="フローチャート: 判断 328"/>
        <xdr:cNvSpPr/>
      </xdr:nvSpPr>
      <xdr:spPr>
        <a:xfrm>
          <a:off x="13462000" y="1032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125525</xdr:rowOff>
    </xdr:from>
    <xdr:ext cx="762000" cy="259045"/>
    <xdr:sp macro="" textlink="">
      <xdr:nvSpPr>
        <xdr:cNvPr id="330" name="テキスト ボックス 329"/>
        <xdr:cNvSpPr txBox="1"/>
      </xdr:nvSpPr>
      <xdr:spPr>
        <a:xfrm>
          <a:off x="13131800" y="1041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164878</xdr:rowOff>
    </xdr:from>
    <xdr:to>
      <xdr:col>81</xdr:col>
      <xdr:colOff>95250</xdr:colOff>
      <xdr:row>59</xdr:row>
      <xdr:rowOff>95028</xdr:rowOff>
    </xdr:to>
    <xdr:sp macro="" textlink="">
      <xdr:nvSpPr>
        <xdr:cNvPr id="336" name="楕円 335"/>
        <xdr:cNvSpPr/>
      </xdr:nvSpPr>
      <xdr:spPr>
        <a:xfrm>
          <a:off x="16967200" y="10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86155</xdr:rowOff>
    </xdr:from>
    <xdr:ext cx="762000" cy="259045"/>
    <xdr:sp macro="" textlink="">
      <xdr:nvSpPr>
        <xdr:cNvPr id="337" name="定員管理の状況該当値テキスト"/>
        <xdr:cNvSpPr txBox="1"/>
      </xdr:nvSpPr>
      <xdr:spPr>
        <a:xfrm>
          <a:off x="17106900" y="1003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38" name="楕円 337"/>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113047</xdr:rowOff>
    </xdr:from>
    <xdr:ext cx="736600" cy="259045"/>
    <xdr:sp macro="" textlink="">
      <xdr:nvSpPr>
        <xdr:cNvPr id="339" name="テキスト ボックス 338"/>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2477</xdr:rowOff>
    </xdr:from>
    <xdr:to>
      <xdr:col>73</xdr:col>
      <xdr:colOff>44450</xdr:colOff>
      <xdr:row>59</xdr:row>
      <xdr:rowOff>104077</xdr:rowOff>
    </xdr:to>
    <xdr:sp macro="" textlink="">
      <xdr:nvSpPr>
        <xdr:cNvPr id="340" name="楕円 339"/>
        <xdr:cNvSpPr/>
      </xdr:nvSpPr>
      <xdr:spPr>
        <a:xfrm>
          <a:off x="15240000" y="101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114254</xdr:rowOff>
    </xdr:from>
    <xdr:ext cx="762000" cy="259045"/>
    <xdr:sp macro="" textlink="">
      <xdr:nvSpPr>
        <xdr:cNvPr id="341" name="テキスト ボックス 340"/>
        <xdr:cNvSpPr txBox="1"/>
      </xdr:nvSpPr>
      <xdr:spPr>
        <a:xfrm>
          <a:off x="14909800" y="98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169704</xdr:rowOff>
    </xdr:from>
    <xdr:to>
      <xdr:col>68</xdr:col>
      <xdr:colOff>203200</xdr:colOff>
      <xdr:row>59</xdr:row>
      <xdr:rowOff>99854</xdr:rowOff>
    </xdr:to>
    <xdr:sp macro="" textlink="">
      <xdr:nvSpPr>
        <xdr:cNvPr id="342" name="楕円 341"/>
        <xdr:cNvSpPr/>
      </xdr:nvSpPr>
      <xdr:spPr>
        <a:xfrm>
          <a:off x="14351000" y="1011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110031</xdr:rowOff>
    </xdr:from>
    <xdr:ext cx="762000" cy="259045"/>
    <xdr:sp macro="" textlink="">
      <xdr:nvSpPr>
        <xdr:cNvPr id="343" name="テキスト ボックス 342"/>
        <xdr:cNvSpPr txBox="1"/>
      </xdr:nvSpPr>
      <xdr:spPr>
        <a:xfrm>
          <a:off x="14020800" y="988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167291</xdr:rowOff>
    </xdr:from>
    <xdr:to>
      <xdr:col>64</xdr:col>
      <xdr:colOff>152400</xdr:colOff>
      <xdr:row>59</xdr:row>
      <xdr:rowOff>97441</xdr:rowOff>
    </xdr:to>
    <xdr:sp macro="" textlink="">
      <xdr:nvSpPr>
        <xdr:cNvPr id="344" name="楕円 343"/>
        <xdr:cNvSpPr/>
      </xdr:nvSpPr>
      <xdr:spPr>
        <a:xfrm>
          <a:off x="13462000" y="101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107618</xdr:rowOff>
    </xdr:from>
    <xdr:ext cx="762000" cy="259045"/>
    <xdr:sp macro="" textlink="">
      <xdr:nvSpPr>
        <xdr:cNvPr id="345" name="テキスト ボックス 344"/>
        <xdr:cNvSpPr txBox="1"/>
      </xdr:nvSpPr>
      <xdr:spPr>
        <a:xfrm>
          <a:off x="13131800" y="988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類似団体平均、全国平均、県平均と比較して抑制が図られている状況にある。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償還が終了した地方債があることから、一般会計の地方債元利償還金は減少しており、公営企業会計等への準元利償還金は増加したものの、対前年度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の減となった。引き続き計画的な償還を進めるとともに、将来負担の平準化を考慮し、極端な比率の上昇の抑制に努める。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129794</xdr:rowOff>
    </xdr:from>
    <xdr:to>
      <xdr:col>81</xdr:col>
      <xdr:colOff>44450</xdr:colOff>
      <xdr:row>38</xdr:row>
      <xdr:rowOff>16256</xdr:rowOff>
    </xdr:to>
    <xdr:cxnSp macro="">
      <xdr:nvCxnSpPr>
        <xdr:cNvPr id="377" name="直線コネクタ 376"/>
        <xdr:cNvCxnSpPr/>
      </xdr:nvCxnSpPr>
      <xdr:spPr>
        <a:xfrm flipV="1">
          <a:off x="16179800" y="64734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16256</xdr:rowOff>
    </xdr:from>
    <xdr:to>
      <xdr:col>77</xdr:col>
      <xdr:colOff>44450</xdr:colOff>
      <xdr:row>38</xdr:row>
      <xdr:rowOff>122428</xdr:rowOff>
    </xdr:to>
    <xdr:cxnSp macro="">
      <xdr:nvCxnSpPr>
        <xdr:cNvPr id="380" name="直線コネクタ 379"/>
        <xdr:cNvCxnSpPr/>
      </xdr:nvCxnSpPr>
      <xdr:spPr>
        <a:xfrm flipV="1">
          <a:off x="15290800" y="65313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39</xdr:row>
      <xdr:rowOff>86106</xdr:rowOff>
    </xdr:to>
    <xdr:cxnSp macro="">
      <xdr:nvCxnSpPr>
        <xdr:cNvPr id="383" name="直線コネクタ 382"/>
        <xdr:cNvCxnSpPr/>
      </xdr:nvCxnSpPr>
      <xdr:spPr>
        <a:xfrm flipV="1">
          <a:off x="14401800" y="66375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40</xdr:row>
      <xdr:rowOff>11176</xdr:rowOff>
    </xdr:to>
    <xdr:cxnSp macro="">
      <xdr:nvCxnSpPr>
        <xdr:cNvPr id="386" name="直線コネクタ 385"/>
        <xdr:cNvCxnSpPr/>
      </xdr:nvCxnSpPr>
      <xdr:spPr>
        <a:xfrm flipV="1">
          <a:off x="13512800" y="67726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89" name="フローチャート: 判断 388"/>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0" name="テキスト ボックス 389"/>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78994</xdr:rowOff>
    </xdr:from>
    <xdr:to>
      <xdr:col>81</xdr:col>
      <xdr:colOff>95250</xdr:colOff>
      <xdr:row>38</xdr:row>
      <xdr:rowOff>9144</xdr:rowOff>
    </xdr:to>
    <xdr:sp macro="" textlink="">
      <xdr:nvSpPr>
        <xdr:cNvPr id="396" name="楕円 395"/>
        <xdr:cNvSpPr/>
      </xdr:nvSpPr>
      <xdr:spPr>
        <a:xfrm>
          <a:off x="169672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95521</xdr:rowOff>
    </xdr:from>
    <xdr:ext cx="762000" cy="259045"/>
    <xdr:sp macro="" textlink="">
      <xdr:nvSpPr>
        <xdr:cNvPr id="397" name="公債費負担の状況該当値テキスト"/>
        <xdr:cNvSpPr txBox="1"/>
      </xdr:nvSpPr>
      <xdr:spPr>
        <a:xfrm>
          <a:off x="17106900" y="626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136906</xdr:rowOff>
    </xdr:from>
    <xdr:to>
      <xdr:col>77</xdr:col>
      <xdr:colOff>95250</xdr:colOff>
      <xdr:row>38</xdr:row>
      <xdr:rowOff>67056</xdr:rowOff>
    </xdr:to>
    <xdr:sp macro="" textlink="">
      <xdr:nvSpPr>
        <xdr:cNvPr id="398" name="楕円 397"/>
        <xdr:cNvSpPr/>
      </xdr:nvSpPr>
      <xdr:spPr>
        <a:xfrm>
          <a:off x="16129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77233</xdr:rowOff>
    </xdr:from>
    <xdr:ext cx="736600" cy="259045"/>
    <xdr:sp macro="" textlink="">
      <xdr:nvSpPr>
        <xdr:cNvPr id="399" name="テキスト ボックス 398"/>
        <xdr:cNvSpPr txBox="1"/>
      </xdr:nvSpPr>
      <xdr:spPr>
        <a:xfrm>
          <a:off x="15798800" y="624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400" name="楕円 399"/>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1" name="テキスト ボックス 400"/>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2" name="楕円 401"/>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3" name="テキスト ボックス 402"/>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04" name="楕円 403"/>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05" name="テキスト ボックス 404"/>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母となる標準財政規模は縮小傾向にあるものの、突発的な税収減や公共施設の老朽化対策に備えるため、計画的な基金への積み立てを行っており、結果として将来負担額よりも充当可能財源が上回るため、近年は比率無しという結果となっている。引き続き財政健全化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112077</xdr:rowOff>
    </xdr:from>
    <xdr:to>
      <xdr:col>64</xdr:col>
      <xdr:colOff>152400</xdr:colOff>
      <xdr:row>16</xdr:row>
      <xdr:rowOff>42227</xdr:rowOff>
    </xdr:to>
    <xdr:sp macro="" textlink="">
      <xdr:nvSpPr>
        <xdr:cNvPr id="443" name="フローチャート: 判断 442"/>
        <xdr:cNvSpPr/>
      </xdr:nvSpPr>
      <xdr:spPr>
        <a:xfrm>
          <a:off x="13462000" y="26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52404</xdr:rowOff>
    </xdr:from>
    <xdr:ext cx="762000" cy="259045"/>
    <xdr:sp macro="" textlink="">
      <xdr:nvSpPr>
        <xdr:cNvPr id="444" name="テキスト ボックス 443"/>
        <xdr:cNvSpPr txBox="1"/>
      </xdr:nvSpPr>
      <xdr:spPr>
        <a:xfrm>
          <a:off x="13131800" y="24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9,394
9,064
19.99
4,029,907
3,776,280
245,637
2,875,400
395,646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県平均は下回るものの、全国平均を上回っており、類似団体との比較でも高い水準にある。令和元年度は職員の平均年齢が下降に転じ、退職手当組合負担金も減少したことから、対前年度で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81280</xdr:rowOff>
    </xdr:to>
    <xdr:cxnSp macro="">
      <xdr:nvCxnSpPr>
        <xdr:cNvPr id="66" name="直線コネクタ 65"/>
        <xdr:cNvCxnSpPr/>
      </xdr:nvCxnSpPr>
      <xdr:spPr>
        <a:xfrm flipV="1">
          <a:off x="3987800" y="6520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81280</xdr:rowOff>
    </xdr:to>
    <xdr:cxnSp macro="">
      <xdr:nvCxnSpPr>
        <xdr:cNvPr id="69" name="直線コネクタ 68"/>
        <xdr:cNvCxnSpPr/>
      </xdr:nvCxnSpPr>
      <xdr:spPr>
        <a:xfrm>
          <a:off x="3098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142240</xdr:rowOff>
    </xdr:to>
    <xdr:cxnSp macro="">
      <xdr:nvCxnSpPr>
        <xdr:cNvPr id="72" name="直線コネクタ 71"/>
        <xdr:cNvCxnSpPr/>
      </xdr:nvCxnSpPr>
      <xdr:spPr>
        <a:xfrm flipV="1">
          <a:off x="2209800" y="6573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38</xdr:row>
      <xdr:rowOff>142240</xdr:rowOff>
    </xdr:to>
    <xdr:cxnSp macro="">
      <xdr:nvCxnSpPr>
        <xdr:cNvPr id="75" name="直線コネクタ 74"/>
        <xdr:cNvCxnSpPr/>
      </xdr:nvCxnSpPr>
      <xdr:spPr>
        <a:xfrm>
          <a:off x="1320800" y="64287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78" name="フローチャート: 判断 77"/>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146067</xdr:rowOff>
    </xdr:from>
    <xdr:ext cx="762000" cy="259045"/>
    <xdr:sp macro="" textlink="">
      <xdr:nvSpPr>
        <xdr:cNvPr id="79" name="テキスト ボックス 78"/>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物件費については、全国平均、県平均を上回っており、類似団体との比較でも高水準である。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予算編成段階で経常経費の縮減目標を設定し、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需用費などの経常経費を中心に抑制を図っているものの、各種業務委託料の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が物件費全体を押し上げる要因となっている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。引き続き、経常経費の縮減に向けた取組を進める必要がある。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41275</xdr:rowOff>
    </xdr:from>
    <xdr:to>
      <xdr:col>82</xdr:col>
      <xdr:colOff>107950</xdr:colOff>
      <xdr:row>17</xdr:row>
      <xdr:rowOff>52705</xdr:rowOff>
    </xdr:to>
    <xdr:cxnSp macro="">
      <xdr:nvCxnSpPr>
        <xdr:cNvPr id="123" name="直線コネクタ 122"/>
        <xdr:cNvCxnSpPr/>
      </xdr:nvCxnSpPr>
      <xdr:spPr>
        <a:xfrm flipV="1">
          <a:off x="15671800" y="29559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18415</xdr:rowOff>
    </xdr:from>
    <xdr:to>
      <xdr:col>78</xdr:col>
      <xdr:colOff>69850</xdr:colOff>
      <xdr:row>17</xdr:row>
      <xdr:rowOff>52705</xdr:rowOff>
    </xdr:to>
    <xdr:cxnSp macro="">
      <xdr:nvCxnSpPr>
        <xdr:cNvPr id="126" name="直線コネクタ 125"/>
        <xdr:cNvCxnSpPr/>
      </xdr:nvCxnSpPr>
      <xdr:spPr>
        <a:xfrm>
          <a:off x="14782800" y="29330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18415</xdr:rowOff>
    </xdr:from>
    <xdr:to>
      <xdr:col>73</xdr:col>
      <xdr:colOff>180975</xdr:colOff>
      <xdr:row>17</xdr:row>
      <xdr:rowOff>64135</xdr:rowOff>
    </xdr:to>
    <xdr:cxnSp macro="">
      <xdr:nvCxnSpPr>
        <xdr:cNvPr id="129" name="直線コネクタ 128"/>
        <xdr:cNvCxnSpPr/>
      </xdr:nvCxnSpPr>
      <xdr:spPr>
        <a:xfrm flipV="1">
          <a:off x="13893800" y="29330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109855</xdr:rowOff>
    </xdr:from>
    <xdr:to>
      <xdr:col>69</xdr:col>
      <xdr:colOff>92075</xdr:colOff>
      <xdr:row>17</xdr:row>
      <xdr:rowOff>64135</xdr:rowOff>
    </xdr:to>
    <xdr:cxnSp macro="">
      <xdr:nvCxnSpPr>
        <xdr:cNvPr id="132" name="直線コネクタ 131"/>
        <xdr:cNvCxnSpPr/>
      </xdr:nvCxnSpPr>
      <xdr:spPr>
        <a:xfrm>
          <a:off x="13004800" y="285305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5" name="フローチャート: 判断 134"/>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6" name="テキスト ボックス 135"/>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161925</xdr:rowOff>
    </xdr:from>
    <xdr:to>
      <xdr:col>82</xdr:col>
      <xdr:colOff>158750</xdr:colOff>
      <xdr:row>17</xdr:row>
      <xdr:rowOff>92075</xdr:rowOff>
    </xdr:to>
    <xdr:sp macro="" textlink="">
      <xdr:nvSpPr>
        <xdr:cNvPr id="142" name="楕円 141"/>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134002</xdr:rowOff>
    </xdr:from>
    <xdr:ext cx="762000" cy="259045"/>
    <xdr:sp macro="" textlink="">
      <xdr:nvSpPr>
        <xdr:cNvPr id="143" name="物件費該当値テキスト"/>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xdr:rowOff>
    </xdr:from>
    <xdr:to>
      <xdr:col>78</xdr:col>
      <xdr:colOff>120650</xdr:colOff>
      <xdr:row>17</xdr:row>
      <xdr:rowOff>103505</xdr:rowOff>
    </xdr:to>
    <xdr:sp macro="" textlink="">
      <xdr:nvSpPr>
        <xdr:cNvPr id="144" name="楕円 143"/>
        <xdr:cNvSpPr/>
      </xdr:nvSpPr>
      <xdr:spPr>
        <a:xfrm>
          <a:off x="15621000" y="29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88282</xdr:rowOff>
    </xdr:from>
    <xdr:ext cx="736600" cy="259045"/>
    <xdr:sp macro="" textlink="">
      <xdr:nvSpPr>
        <xdr:cNvPr id="145" name="テキスト ボックス 144"/>
        <xdr:cNvSpPr txBox="1"/>
      </xdr:nvSpPr>
      <xdr:spPr>
        <a:xfrm>
          <a:off x="15290800" y="3002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139065</xdr:rowOff>
    </xdr:from>
    <xdr:to>
      <xdr:col>74</xdr:col>
      <xdr:colOff>31750</xdr:colOff>
      <xdr:row>17</xdr:row>
      <xdr:rowOff>69215</xdr:rowOff>
    </xdr:to>
    <xdr:sp macro="" textlink="">
      <xdr:nvSpPr>
        <xdr:cNvPr id="146" name="楕円 145"/>
        <xdr:cNvSpPr/>
      </xdr:nvSpPr>
      <xdr:spPr>
        <a:xfrm>
          <a:off x="14732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53992</xdr:rowOff>
    </xdr:from>
    <xdr:ext cx="762000" cy="259045"/>
    <xdr:sp macro="" textlink="">
      <xdr:nvSpPr>
        <xdr:cNvPr id="147" name="テキスト ボックス 146"/>
        <xdr:cNvSpPr txBox="1"/>
      </xdr:nvSpPr>
      <xdr:spPr>
        <a:xfrm>
          <a:off x="14401800" y="29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xdr:rowOff>
    </xdr:from>
    <xdr:to>
      <xdr:col>69</xdr:col>
      <xdr:colOff>142875</xdr:colOff>
      <xdr:row>17</xdr:row>
      <xdr:rowOff>114935</xdr:rowOff>
    </xdr:to>
    <xdr:sp macro="" textlink="">
      <xdr:nvSpPr>
        <xdr:cNvPr id="148" name="楕円 147"/>
        <xdr:cNvSpPr/>
      </xdr:nvSpPr>
      <xdr:spPr>
        <a:xfrm>
          <a:off x="13843000" y="2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99712</xdr:rowOff>
    </xdr:from>
    <xdr:ext cx="762000" cy="259045"/>
    <xdr:sp macro="" textlink="">
      <xdr:nvSpPr>
        <xdr:cNvPr id="149" name="テキスト ボックス 148"/>
        <xdr:cNvSpPr txBox="1"/>
      </xdr:nvSpPr>
      <xdr:spPr>
        <a:xfrm>
          <a:off x="13512800" y="301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59055</xdr:rowOff>
    </xdr:from>
    <xdr:to>
      <xdr:col>65</xdr:col>
      <xdr:colOff>53975</xdr:colOff>
      <xdr:row>16</xdr:row>
      <xdr:rowOff>160655</xdr:rowOff>
    </xdr:to>
    <xdr:sp macro="" textlink="">
      <xdr:nvSpPr>
        <xdr:cNvPr id="150" name="楕円 149"/>
        <xdr:cNvSpPr/>
      </xdr:nvSpPr>
      <xdr:spPr>
        <a:xfrm>
          <a:off x="12954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145432</xdr:rowOff>
    </xdr:from>
    <xdr:ext cx="762000" cy="259045"/>
    <xdr:sp macro="" textlink="">
      <xdr:nvSpPr>
        <xdr:cNvPr id="151" name="テキスト ボックス 150"/>
        <xdr:cNvSpPr txBox="1"/>
      </xdr:nvSpPr>
      <xdr:spPr>
        <a:xfrm>
          <a:off x="12623800" y="288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を下回るが、類似団体との比較では同水準となっている。分母となる経常一般財源の中心である町税収入の増減の影響が大きく、分子となる歳出面では少子化により児童福祉分野が減少する一方で、障害福祉分野における扶助費は高い水準を維持している。令和元年度は前年度と変わらない値であったが、今後も歳入・歳出両面での比率の上昇の抑制を図っていく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55</xdr:row>
      <xdr:rowOff>165100</xdr:rowOff>
    </xdr:to>
    <xdr:cxnSp macro="">
      <xdr:nvCxnSpPr>
        <xdr:cNvPr id="184" name="直線コネクタ 183"/>
        <xdr:cNvCxnSpPr/>
      </xdr:nvCxnSpPr>
      <xdr:spPr>
        <a:xfrm>
          <a:off x="3987800" y="9594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50800</xdr:rowOff>
    </xdr:to>
    <xdr:cxnSp macro="">
      <xdr:nvCxnSpPr>
        <xdr:cNvPr id="187" name="直線コネクタ 186"/>
        <xdr:cNvCxnSpPr/>
      </xdr:nvCxnSpPr>
      <xdr:spPr>
        <a:xfrm flipV="1">
          <a:off x="3098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69850</xdr:rowOff>
    </xdr:to>
    <xdr:cxnSp macro="">
      <xdr:nvCxnSpPr>
        <xdr:cNvPr id="190" name="直線コネクタ 189"/>
        <xdr:cNvCxnSpPr/>
      </xdr:nvCxnSpPr>
      <xdr:spPr>
        <a:xfrm flipV="1">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69850</xdr:rowOff>
    </xdr:to>
    <xdr:cxnSp macro="">
      <xdr:nvCxnSpPr>
        <xdr:cNvPr id="193" name="直線コネクタ 192"/>
        <xdr:cNvCxnSpPr/>
      </xdr:nvCxnSpPr>
      <xdr:spPr>
        <a:xfrm>
          <a:off x="1320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6" name="フローチャート: 判断 195"/>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7" name="テキスト ボックス 196"/>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3" name="楕円 202"/>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762000" cy="259045"/>
    <xdr:sp macro="" textlink="">
      <xdr:nvSpPr>
        <xdr:cNvPr id="204"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5" name="楕円 204"/>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06" name="テキスト ボックス 205"/>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8" name="テキスト ボックス 20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9" name="楕円 208"/>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0" name="テキスト ボックス 209"/>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1" name="楕円 210"/>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2" name="テキスト ボックス 211"/>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県平均をいずれも上回る状況にあり、大部分は特別会計等への繰出金である。特に介護保険、後期高齢者医療事業については高齢化の進展により、今後も上昇は続くことが見込まれるが、繰出金全体の中で最も構成比の高い下水道事業については起債償還のピークを越えつつあり、一般会計からの繰出金を抑制を図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163576</xdr:rowOff>
    </xdr:to>
    <xdr:cxnSp macro="">
      <xdr:nvCxnSpPr>
        <xdr:cNvPr id="242" name="直線コネクタ 241"/>
        <xdr:cNvCxnSpPr/>
      </xdr:nvCxnSpPr>
      <xdr:spPr>
        <a:xfrm>
          <a:off x="15671800" y="100482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131572</xdr:rowOff>
    </xdr:to>
    <xdr:cxnSp macro="">
      <xdr:nvCxnSpPr>
        <xdr:cNvPr id="245" name="直線コネクタ 244"/>
        <xdr:cNvCxnSpPr/>
      </xdr:nvCxnSpPr>
      <xdr:spPr>
        <a:xfrm flipV="1">
          <a:off x="14782800" y="100482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131572</xdr:rowOff>
    </xdr:from>
    <xdr:to>
      <xdr:col>73</xdr:col>
      <xdr:colOff>180975</xdr:colOff>
      <xdr:row>59</xdr:row>
      <xdr:rowOff>42418</xdr:rowOff>
    </xdr:to>
    <xdr:cxnSp macro="">
      <xdr:nvCxnSpPr>
        <xdr:cNvPr id="248" name="直線コネクタ 247"/>
        <xdr:cNvCxnSpPr/>
      </xdr:nvCxnSpPr>
      <xdr:spPr>
        <a:xfrm flipV="1">
          <a:off x="13893800" y="100756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49276</xdr:rowOff>
    </xdr:from>
    <xdr:to>
      <xdr:col>69</xdr:col>
      <xdr:colOff>92075</xdr:colOff>
      <xdr:row>59</xdr:row>
      <xdr:rowOff>42418</xdr:rowOff>
    </xdr:to>
    <xdr:cxnSp macro="">
      <xdr:nvCxnSpPr>
        <xdr:cNvPr id="251" name="直線コネクタ 250"/>
        <xdr:cNvCxnSpPr/>
      </xdr:nvCxnSpPr>
      <xdr:spPr>
        <a:xfrm>
          <a:off x="13004800" y="99933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4" name="フローチャート: 判断 253"/>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5" name="テキスト ボックス 254"/>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112776</xdr:rowOff>
    </xdr:from>
    <xdr:to>
      <xdr:col>82</xdr:col>
      <xdr:colOff>158750</xdr:colOff>
      <xdr:row>59</xdr:row>
      <xdr:rowOff>42926</xdr:rowOff>
    </xdr:to>
    <xdr:sp macro="" textlink="">
      <xdr:nvSpPr>
        <xdr:cNvPr id="261" name="楕円 260"/>
        <xdr:cNvSpPr/>
      </xdr:nvSpPr>
      <xdr:spPr>
        <a:xfrm>
          <a:off x="164592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84853</xdr:rowOff>
    </xdr:from>
    <xdr:ext cx="762000" cy="259045"/>
    <xdr:sp macro="" textlink="">
      <xdr:nvSpPr>
        <xdr:cNvPr id="262" name="その他該当値テキスト"/>
        <xdr:cNvSpPr txBox="1"/>
      </xdr:nvSpPr>
      <xdr:spPr>
        <a:xfrm>
          <a:off x="165989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3" name="楕円 262"/>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4" name="テキスト ボックス 263"/>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80772</xdr:rowOff>
    </xdr:from>
    <xdr:to>
      <xdr:col>74</xdr:col>
      <xdr:colOff>31750</xdr:colOff>
      <xdr:row>59</xdr:row>
      <xdr:rowOff>10922</xdr:rowOff>
    </xdr:to>
    <xdr:sp macro="" textlink="">
      <xdr:nvSpPr>
        <xdr:cNvPr id="265" name="楕円 264"/>
        <xdr:cNvSpPr/>
      </xdr:nvSpPr>
      <xdr:spPr>
        <a:xfrm>
          <a:off x="147320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167149</xdr:rowOff>
    </xdr:from>
    <xdr:ext cx="762000" cy="259045"/>
    <xdr:sp macro="" textlink="">
      <xdr:nvSpPr>
        <xdr:cNvPr id="266" name="テキスト ボックス 265"/>
        <xdr:cNvSpPr txBox="1"/>
      </xdr:nvSpPr>
      <xdr:spPr>
        <a:xfrm>
          <a:off x="14401800" y="101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163068</xdr:rowOff>
    </xdr:from>
    <xdr:to>
      <xdr:col>69</xdr:col>
      <xdr:colOff>142875</xdr:colOff>
      <xdr:row>59</xdr:row>
      <xdr:rowOff>93218</xdr:rowOff>
    </xdr:to>
    <xdr:sp macro="" textlink="">
      <xdr:nvSpPr>
        <xdr:cNvPr id="267" name="楕円 266"/>
        <xdr:cNvSpPr/>
      </xdr:nvSpPr>
      <xdr:spPr>
        <a:xfrm>
          <a:off x="13843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77995</xdr:rowOff>
    </xdr:from>
    <xdr:ext cx="762000" cy="259045"/>
    <xdr:sp macro="" textlink="">
      <xdr:nvSpPr>
        <xdr:cNvPr id="268" name="テキスト ボックス 267"/>
        <xdr:cNvSpPr txBox="1"/>
      </xdr:nvSpPr>
      <xdr:spPr>
        <a:xfrm>
          <a:off x="135128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169926</xdr:rowOff>
    </xdr:from>
    <xdr:to>
      <xdr:col>65</xdr:col>
      <xdr:colOff>53975</xdr:colOff>
      <xdr:row>58</xdr:row>
      <xdr:rowOff>100076</xdr:rowOff>
    </xdr:to>
    <xdr:sp macro="" textlink="">
      <xdr:nvSpPr>
        <xdr:cNvPr id="269" name="楕円 268"/>
        <xdr:cNvSpPr/>
      </xdr:nvSpPr>
      <xdr:spPr>
        <a:xfrm>
          <a:off x="12954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84853</xdr:rowOff>
    </xdr:from>
    <xdr:ext cx="762000" cy="259045"/>
    <xdr:sp macro="" textlink="">
      <xdr:nvSpPr>
        <xdr:cNvPr id="270" name="テキスト ボックス 269"/>
        <xdr:cNvSpPr txBox="1"/>
      </xdr:nvSpPr>
      <xdr:spPr>
        <a:xfrm>
          <a:off x="12623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類似団体平均は下回るものの、全国平均、県平均は上回る状況にある。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一部事務組合への負担金の増などにより、対前年度比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ポイントの増となった。今後も一部事務組合における施設の老朽化対策等により、上昇傾向は続くことが見込まれる。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140716</xdr:rowOff>
    </xdr:to>
    <xdr:cxnSp macro="">
      <xdr:nvCxnSpPr>
        <xdr:cNvPr id="300" name="直線コネクタ 299"/>
        <xdr:cNvCxnSpPr/>
      </xdr:nvCxnSpPr>
      <xdr:spPr>
        <a:xfrm>
          <a:off x="15671800" y="62992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127000</xdr:rowOff>
    </xdr:to>
    <xdr:cxnSp macro="">
      <xdr:nvCxnSpPr>
        <xdr:cNvPr id="303" name="直線コネクタ 302"/>
        <xdr:cNvCxnSpPr/>
      </xdr:nvCxnSpPr>
      <xdr:spPr>
        <a:xfrm>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163576</xdr:rowOff>
    </xdr:to>
    <xdr:cxnSp macro="">
      <xdr:nvCxnSpPr>
        <xdr:cNvPr id="306" name="直線コネクタ 305"/>
        <xdr:cNvCxnSpPr/>
      </xdr:nvCxnSpPr>
      <xdr:spPr>
        <a:xfrm flipV="1">
          <a:off x="13893800" y="6276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163576</xdr:rowOff>
    </xdr:to>
    <xdr:cxnSp macro="">
      <xdr:nvCxnSpPr>
        <xdr:cNvPr id="309" name="直線コネクタ 308"/>
        <xdr:cNvCxnSpPr/>
      </xdr:nvCxnSpPr>
      <xdr:spPr>
        <a:xfrm>
          <a:off x="13004800" y="6294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2" name="フローチャート: 判断 311"/>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3" name="テキスト ボックス 312"/>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9" name="楕円 318"/>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0"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1" name="楕円 320"/>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2" name="テキスト ボックス 321"/>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3" name="楕円 322"/>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4" name="テキスト ボックス 32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5" name="楕円 324"/>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26" name="テキスト ボックス 32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7" name="楕円 326"/>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8" name="テキスト ボックス 327"/>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類似団体平均、全国平均、県平均を大幅に下回っており、公債費の負担は依然として抑制された状態にあるが、平成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年度から開始している防災行政無線デジタル化事業に伴う新規借入が令和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続く予定であることに加え、厳島湿生公園の木道改修や公共施設の長寿命化事業等についても新たな借入を予定しているため、中長期的に比率は上昇傾向に転じることが見込まれる。世代間の公平性を踏まえ、将来負担の平準化を図る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161290</xdr:rowOff>
    </xdr:from>
    <xdr:to>
      <xdr:col>24</xdr:col>
      <xdr:colOff>25400</xdr:colOff>
      <xdr:row>74</xdr:row>
      <xdr:rowOff>8128</xdr:rowOff>
    </xdr:to>
    <xdr:cxnSp macro="">
      <xdr:nvCxnSpPr>
        <xdr:cNvPr id="358" name="直線コネクタ 357"/>
        <xdr:cNvCxnSpPr/>
      </xdr:nvCxnSpPr>
      <xdr:spPr>
        <a:xfrm flipV="1">
          <a:off x="3987800" y="126771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165862</xdr:rowOff>
    </xdr:from>
    <xdr:to>
      <xdr:col>19</xdr:col>
      <xdr:colOff>187325</xdr:colOff>
      <xdr:row>74</xdr:row>
      <xdr:rowOff>8128</xdr:rowOff>
    </xdr:to>
    <xdr:cxnSp macro="">
      <xdr:nvCxnSpPr>
        <xdr:cNvPr id="361" name="直線コネクタ 360"/>
        <xdr:cNvCxnSpPr/>
      </xdr:nvCxnSpPr>
      <xdr:spPr>
        <a:xfrm>
          <a:off x="3098800" y="126817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165862</xdr:rowOff>
    </xdr:from>
    <xdr:to>
      <xdr:col>15</xdr:col>
      <xdr:colOff>98425</xdr:colOff>
      <xdr:row>74</xdr:row>
      <xdr:rowOff>72136</xdr:rowOff>
    </xdr:to>
    <xdr:cxnSp macro="">
      <xdr:nvCxnSpPr>
        <xdr:cNvPr id="364" name="直線コネクタ 363"/>
        <xdr:cNvCxnSpPr/>
      </xdr:nvCxnSpPr>
      <xdr:spPr>
        <a:xfrm flipV="1">
          <a:off x="2209800" y="126817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72136</xdr:rowOff>
    </xdr:from>
    <xdr:to>
      <xdr:col>11</xdr:col>
      <xdr:colOff>9525</xdr:colOff>
      <xdr:row>74</xdr:row>
      <xdr:rowOff>94996</xdr:rowOff>
    </xdr:to>
    <xdr:cxnSp macro="">
      <xdr:nvCxnSpPr>
        <xdr:cNvPr id="367" name="直線コネクタ 366"/>
        <xdr:cNvCxnSpPr/>
      </xdr:nvCxnSpPr>
      <xdr:spPr>
        <a:xfrm flipV="1">
          <a:off x="1320800" y="127594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110490</xdr:rowOff>
    </xdr:from>
    <xdr:to>
      <xdr:col>24</xdr:col>
      <xdr:colOff>76200</xdr:colOff>
      <xdr:row>74</xdr:row>
      <xdr:rowOff>40640</xdr:rowOff>
    </xdr:to>
    <xdr:sp macro="" textlink="">
      <xdr:nvSpPr>
        <xdr:cNvPr id="377" name="楕円 376"/>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19067</xdr:rowOff>
    </xdr:from>
    <xdr:ext cx="762000" cy="259045"/>
    <xdr:sp macro="" textlink="">
      <xdr:nvSpPr>
        <xdr:cNvPr id="378" name="公債費該当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128778</xdr:rowOff>
    </xdr:from>
    <xdr:to>
      <xdr:col>20</xdr:col>
      <xdr:colOff>38100</xdr:colOff>
      <xdr:row>74</xdr:row>
      <xdr:rowOff>58928</xdr:rowOff>
    </xdr:to>
    <xdr:sp macro="" textlink="">
      <xdr:nvSpPr>
        <xdr:cNvPr id="379" name="楕円 378"/>
        <xdr:cNvSpPr/>
      </xdr:nvSpPr>
      <xdr:spPr>
        <a:xfrm>
          <a:off x="3937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69105</xdr:rowOff>
    </xdr:from>
    <xdr:ext cx="736600" cy="259045"/>
    <xdr:sp macro="" textlink="">
      <xdr:nvSpPr>
        <xdr:cNvPr id="380" name="テキスト ボックス 379"/>
        <xdr:cNvSpPr txBox="1"/>
      </xdr:nvSpPr>
      <xdr:spPr>
        <a:xfrm>
          <a:off x="3606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115062</xdr:rowOff>
    </xdr:from>
    <xdr:to>
      <xdr:col>15</xdr:col>
      <xdr:colOff>149225</xdr:colOff>
      <xdr:row>74</xdr:row>
      <xdr:rowOff>45212</xdr:rowOff>
    </xdr:to>
    <xdr:sp macro="" textlink="">
      <xdr:nvSpPr>
        <xdr:cNvPr id="381" name="楕円 380"/>
        <xdr:cNvSpPr/>
      </xdr:nvSpPr>
      <xdr:spPr>
        <a:xfrm>
          <a:off x="3048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55389</xdr:rowOff>
    </xdr:from>
    <xdr:ext cx="762000" cy="259045"/>
    <xdr:sp macro="" textlink="">
      <xdr:nvSpPr>
        <xdr:cNvPr id="382" name="テキスト ボックス 381"/>
        <xdr:cNvSpPr txBox="1"/>
      </xdr:nvSpPr>
      <xdr:spPr>
        <a:xfrm>
          <a:off x="2717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21336</xdr:rowOff>
    </xdr:from>
    <xdr:to>
      <xdr:col>11</xdr:col>
      <xdr:colOff>60325</xdr:colOff>
      <xdr:row>74</xdr:row>
      <xdr:rowOff>122936</xdr:rowOff>
    </xdr:to>
    <xdr:sp macro="" textlink="">
      <xdr:nvSpPr>
        <xdr:cNvPr id="383" name="楕円 382"/>
        <xdr:cNvSpPr/>
      </xdr:nvSpPr>
      <xdr:spPr>
        <a:xfrm>
          <a:off x="2159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133113</xdr:rowOff>
    </xdr:from>
    <xdr:ext cx="762000" cy="259045"/>
    <xdr:sp macro="" textlink="">
      <xdr:nvSpPr>
        <xdr:cNvPr id="384" name="テキスト ボックス 383"/>
        <xdr:cNvSpPr txBox="1"/>
      </xdr:nvSpPr>
      <xdr:spPr>
        <a:xfrm>
          <a:off x="1828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44196</xdr:rowOff>
    </xdr:from>
    <xdr:to>
      <xdr:col>6</xdr:col>
      <xdr:colOff>171450</xdr:colOff>
      <xdr:row>74</xdr:row>
      <xdr:rowOff>145796</xdr:rowOff>
    </xdr:to>
    <xdr:sp macro="" textlink="">
      <xdr:nvSpPr>
        <xdr:cNvPr id="385" name="楕円 384"/>
        <xdr:cNvSpPr/>
      </xdr:nvSpPr>
      <xdr:spPr>
        <a:xfrm>
          <a:off x="1270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155973</xdr:rowOff>
    </xdr:from>
    <xdr:ext cx="762000" cy="259045"/>
    <xdr:sp macro="" textlink="">
      <xdr:nvSpPr>
        <xdr:cNvPr id="386" name="テキスト ボックス 385"/>
        <xdr:cNvSpPr txBox="1"/>
      </xdr:nvSpPr>
      <xdr:spPr>
        <a:xfrm>
          <a:off x="939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全国平均、県平均ともに上回っており、特に類似団体との比較では大幅に上回る状況にある。起債の借入を最小限としていることから、公債費負担が少なく、相対的に公債費以外の比率が占める割合が高くなっていることが要因である。人件費や一部事務組合への負担金等のように固定的な経費の大幅な減は見込めず、扶助費、繰出金といった社会保障費は上昇が続くことが見込まれることから、より一層、経常的経費の圧縮と歳入確保に努めるとともに、起債による将来負担の平準化も考慮していく必要があ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79</xdr:row>
      <xdr:rowOff>147574</xdr:rowOff>
    </xdr:to>
    <xdr:cxnSp macro="">
      <xdr:nvCxnSpPr>
        <xdr:cNvPr id="417" name="直線コネクタ 416"/>
        <xdr:cNvCxnSpPr/>
      </xdr:nvCxnSpPr>
      <xdr:spPr>
        <a:xfrm>
          <a:off x="15671800" y="136738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106426</xdr:rowOff>
    </xdr:from>
    <xdr:to>
      <xdr:col>78</xdr:col>
      <xdr:colOff>69850</xdr:colOff>
      <xdr:row>79</xdr:row>
      <xdr:rowOff>129287</xdr:rowOff>
    </xdr:to>
    <xdr:cxnSp macro="">
      <xdr:nvCxnSpPr>
        <xdr:cNvPr id="420" name="直線コネクタ 419"/>
        <xdr:cNvCxnSpPr/>
      </xdr:nvCxnSpPr>
      <xdr:spPr>
        <a:xfrm>
          <a:off x="14782800" y="136509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106426</xdr:rowOff>
    </xdr:from>
    <xdr:to>
      <xdr:col>73</xdr:col>
      <xdr:colOff>180975</xdr:colOff>
      <xdr:row>80</xdr:row>
      <xdr:rowOff>168148</xdr:rowOff>
    </xdr:to>
    <xdr:cxnSp macro="">
      <xdr:nvCxnSpPr>
        <xdr:cNvPr id="423" name="直線コネクタ 422"/>
        <xdr:cNvCxnSpPr/>
      </xdr:nvCxnSpPr>
      <xdr:spPr>
        <a:xfrm flipV="1">
          <a:off x="13893800" y="1365097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80</xdr:row>
      <xdr:rowOff>168148</xdr:rowOff>
    </xdr:to>
    <xdr:cxnSp macro="">
      <xdr:nvCxnSpPr>
        <xdr:cNvPr id="426" name="直線コネクタ 425"/>
        <xdr:cNvCxnSpPr/>
      </xdr:nvCxnSpPr>
      <xdr:spPr>
        <a:xfrm>
          <a:off x="13004800" y="13417804"/>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29" name="フローチャート: 判断 428"/>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30" name="テキスト ボックス 429"/>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96774</xdr:rowOff>
    </xdr:from>
    <xdr:to>
      <xdr:col>82</xdr:col>
      <xdr:colOff>158750</xdr:colOff>
      <xdr:row>80</xdr:row>
      <xdr:rowOff>26924</xdr:rowOff>
    </xdr:to>
    <xdr:sp macro="" textlink="">
      <xdr:nvSpPr>
        <xdr:cNvPr id="436" name="楕円 435"/>
        <xdr:cNvSpPr/>
      </xdr:nvSpPr>
      <xdr:spPr>
        <a:xfrm>
          <a:off x="16459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68851</xdr:rowOff>
    </xdr:from>
    <xdr:ext cx="762000" cy="259045"/>
    <xdr:sp macro="" textlink="">
      <xdr:nvSpPr>
        <xdr:cNvPr id="437" name="公債費以外該当値テキスト"/>
        <xdr:cNvSpPr txBox="1"/>
      </xdr:nvSpPr>
      <xdr:spPr>
        <a:xfrm>
          <a:off x="165989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38" name="楕円 437"/>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39" name="テキスト ボックス 438"/>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40" name="楕円 439"/>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41" name="テキスト ボックス 440"/>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117348</xdr:rowOff>
    </xdr:from>
    <xdr:to>
      <xdr:col>69</xdr:col>
      <xdr:colOff>142875</xdr:colOff>
      <xdr:row>81</xdr:row>
      <xdr:rowOff>47498</xdr:rowOff>
    </xdr:to>
    <xdr:sp macro="" textlink="">
      <xdr:nvSpPr>
        <xdr:cNvPr id="442" name="楕円 441"/>
        <xdr:cNvSpPr/>
      </xdr:nvSpPr>
      <xdr:spPr>
        <a:xfrm>
          <a:off x="13843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32275</xdr:rowOff>
    </xdr:from>
    <xdr:ext cx="762000" cy="259045"/>
    <xdr:sp macro="" textlink="">
      <xdr:nvSpPr>
        <xdr:cNvPr id="443" name="テキスト ボックス 442"/>
        <xdr:cNvSpPr txBox="1"/>
      </xdr:nvSpPr>
      <xdr:spPr>
        <a:xfrm>
          <a:off x="13512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44" name="楕円 443"/>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45" name="テキスト ボックス 444"/>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86559</xdr:rowOff>
    </xdr:from>
    <xdr:to>
      <xdr:col>29</xdr:col>
      <xdr:colOff>127000</xdr:colOff>
      <xdr:row>19</xdr:row>
      <xdr:rowOff>91808</xdr:rowOff>
    </xdr:to>
    <xdr:cxnSp macro="">
      <xdr:nvCxnSpPr>
        <xdr:cNvPr id="48" name="直線コネクタ 47"/>
        <xdr:cNvCxnSpPr/>
      </xdr:nvCxnSpPr>
      <xdr:spPr bwMode="auto">
        <a:xfrm>
          <a:off x="5003800" y="3391734"/>
          <a:ext cx="647700" cy="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86559</xdr:rowOff>
    </xdr:from>
    <xdr:to>
      <xdr:col>26</xdr:col>
      <xdr:colOff>50800</xdr:colOff>
      <xdr:row>19</xdr:row>
      <xdr:rowOff>90793</xdr:rowOff>
    </xdr:to>
    <xdr:cxnSp macro="">
      <xdr:nvCxnSpPr>
        <xdr:cNvPr id="51" name="直線コネクタ 50"/>
        <xdr:cNvCxnSpPr/>
      </xdr:nvCxnSpPr>
      <xdr:spPr bwMode="auto">
        <a:xfrm flipV="1">
          <a:off x="4305300" y="3391734"/>
          <a:ext cx="698500" cy="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90793</xdr:rowOff>
    </xdr:from>
    <xdr:to>
      <xdr:col>22</xdr:col>
      <xdr:colOff>114300</xdr:colOff>
      <xdr:row>19</xdr:row>
      <xdr:rowOff>119221</xdr:rowOff>
    </xdr:to>
    <xdr:cxnSp macro="">
      <xdr:nvCxnSpPr>
        <xdr:cNvPr id="54" name="直線コネクタ 53"/>
        <xdr:cNvCxnSpPr/>
      </xdr:nvCxnSpPr>
      <xdr:spPr bwMode="auto">
        <a:xfrm flipV="1">
          <a:off x="3606800" y="3395968"/>
          <a:ext cx="698500" cy="2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119221</xdr:rowOff>
    </xdr:from>
    <xdr:to>
      <xdr:col>18</xdr:col>
      <xdr:colOff>177800</xdr:colOff>
      <xdr:row>19</xdr:row>
      <xdr:rowOff>156044</xdr:rowOff>
    </xdr:to>
    <xdr:cxnSp macro="">
      <xdr:nvCxnSpPr>
        <xdr:cNvPr id="57" name="直線コネクタ 56"/>
        <xdr:cNvCxnSpPr/>
      </xdr:nvCxnSpPr>
      <xdr:spPr bwMode="auto">
        <a:xfrm flipV="1">
          <a:off x="2908300" y="3424396"/>
          <a:ext cx="698500" cy="3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41008</xdr:rowOff>
    </xdr:from>
    <xdr:to>
      <xdr:col>29</xdr:col>
      <xdr:colOff>177800</xdr:colOff>
      <xdr:row>19</xdr:row>
      <xdr:rowOff>142608</xdr:rowOff>
    </xdr:to>
    <xdr:sp macro="" textlink="">
      <xdr:nvSpPr>
        <xdr:cNvPr id="67" name="楕円 66"/>
        <xdr:cNvSpPr/>
      </xdr:nvSpPr>
      <xdr:spPr bwMode="auto">
        <a:xfrm>
          <a:off x="5600700" y="334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121035</xdr:rowOff>
    </xdr:from>
    <xdr:ext cx="762000" cy="259045"/>
    <xdr:sp macro="" textlink="">
      <xdr:nvSpPr>
        <xdr:cNvPr id="68" name="人口1人当たり決算額の推移該当値テキスト130"/>
        <xdr:cNvSpPr txBox="1"/>
      </xdr:nvSpPr>
      <xdr:spPr>
        <a:xfrm>
          <a:off x="5740400" y="325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35759</xdr:rowOff>
    </xdr:from>
    <xdr:to>
      <xdr:col>26</xdr:col>
      <xdr:colOff>101600</xdr:colOff>
      <xdr:row>19</xdr:row>
      <xdr:rowOff>137359</xdr:rowOff>
    </xdr:to>
    <xdr:sp macro="" textlink="">
      <xdr:nvSpPr>
        <xdr:cNvPr id="69" name="楕円 68"/>
        <xdr:cNvSpPr/>
      </xdr:nvSpPr>
      <xdr:spPr bwMode="auto">
        <a:xfrm>
          <a:off x="4953000" y="334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122136</xdr:rowOff>
    </xdr:from>
    <xdr:ext cx="736600" cy="259045"/>
    <xdr:sp macro="" textlink="">
      <xdr:nvSpPr>
        <xdr:cNvPr id="70" name="テキスト ボックス 69"/>
        <xdr:cNvSpPr txBox="1"/>
      </xdr:nvSpPr>
      <xdr:spPr>
        <a:xfrm>
          <a:off x="4622800" y="342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39993</xdr:rowOff>
    </xdr:from>
    <xdr:to>
      <xdr:col>22</xdr:col>
      <xdr:colOff>165100</xdr:colOff>
      <xdr:row>19</xdr:row>
      <xdr:rowOff>141593</xdr:rowOff>
    </xdr:to>
    <xdr:sp macro="" textlink="">
      <xdr:nvSpPr>
        <xdr:cNvPr id="71" name="楕円 70"/>
        <xdr:cNvSpPr/>
      </xdr:nvSpPr>
      <xdr:spPr bwMode="auto">
        <a:xfrm>
          <a:off x="4254500" y="334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126370</xdr:rowOff>
    </xdr:from>
    <xdr:ext cx="762000" cy="259045"/>
    <xdr:sp macro="" textlink="">
      <xdr:nvSpPr>
        <xdr:cNvPr id="72" name="テキスト ボックス 71"/>
        <xdr:cNvSpPr txBox="1"/>
      </xdr:nvSpPr>
      <xdr:spPr>
        <a:xfrm>
          <a:off x="3924300" y="343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68421</xdr:rowOff>
    </xdr:from>
    <xdr:to>
      <xdr:col>19</xdr:col>
      <xdr:colOff>38100</xdr:colOff>
      <xdr:row>19</xdr:row>
      <xdr:rowOff>170021</xdr:rowOff>
    </xdr:to>
    <xdr:sp macro="" textlink="">
      <xdr:nvSpPr>
        <xdr:cNvPr id="73" name="楕円 72"/>
        <xdr:cNvSpPr/>
      </xdr:nvSpPr>
      <xdr:spPr bwMode="auto">
        <a:xfrm>
          <a:off x="3556000" y="337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154798</xdr:rowOff>
    </xdr:from>
    <xdr:ext cx="762000" cy="259045"/>
    <xdr:sp macro="" textlink="">
      <xdr:nvSpPr>
        <xdr:cNvPr id="74" name="テキスト ボックス 73"/>
        <xdr:cNvSpPr txBox="1"/>
      </xdr:nvSpPr>
      <xdr:spPr>
        <a:xfrm>
          <a:off x="3225800" y="34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105244</xdr:rowOff>
    </xdr:from>
    <xdr:to>
      <xdr:col>15</xdr:col>
      <xdr:colOff>101600</xdr:colOff>
      <xdr:row>20</xdr:row>
      <xdr:rowOff>35394</xdr:rowOff>
    </xdr:to>
    <xdr:sp macro="" textlink="">
      <xdr:nvSpPr>
        <xdr:cNvPr id="75" name="楕円 74"/>
        <xdr:cNvSpPr/>
      </xdr:nvSpPr>
      <xdr:spPr bwMode="auto">
        <a:xfrm>
          <a:off x="2857500" y="341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20171</xdr:rowOff>
    </xdr:from>
    <xdr:ext cx="762000" cy="259045"/>
    <xdr:sp macro="" textlink="">
      <xdr:nvSpPr>
        <xdr:cNvPr id="76" name="テキスト ボックス 75"/>
        <xdr:cNvSpPr txBox="1"/>
      </xdr:nvSpPr>
      <xdr:spPr>
        <a:xfrm>
          <a:off x="2527300" y="349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54060</xdr:rowOff>
    </xdr:from>
    <xdr:to>
      <xdr:col>29</xdr:col>
      <xdr:colOff>127000</xdr:colOff>
      <xdr:row>37</xdr:row>
      <xdr:rowOff>78782</xdr:rowOff>
    </xdr:to>
    <xdr:cxnSp macro="">
      <xdr:nvCxnSpPr>
        <xdr:cNvPr id="111" name="直線コネクタ 110"/>
        <xdr:cNvCxnSpPr/>
      </xdr:nvCxnSpPr>
      <xdr:spPr bwMode="auto">
        <a:xfrm flipV="1">
          <a:off x="5003800" y="7178760"/>
          <a:ext cx="647700" cy="2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41781</xdr:rowOff>
    </xdr:from>
    <xdr:to>
      <xdr:col>26</xdr:col>
      <xdr:colOff>50800</xdr:colOff>
      <xdr:row>37</xdr:row>
      <xdr:rowOff>78782</xdr:rowOff>
    </xdr:to>
    <xdr:cxnSp macro="">
      <xdr:nvCxnSpPr>
        <xdr:cNvPr id="114" name="直線コネクタ 113"/>
        <xdr:cNvCxnSpPr/>
      </xdr:nvCxnSpPr>
      <xdr:spPr bwMode="auto">
        <a:xfrm>
          <a:off x="4305300" y="7166481"/>
          <a:ext cx="698500" cy="37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148292</xdr:rowOff>
    </xdr:from>
    <xdr:to>
      <xdr:col>22</xdr:col>
      <xdr:colOff>114300</xdr:colOff>
      <xdr:row>37</xdr:row>
      <xdr:rowOff>41781</xdr:rowOff>
    </xdr:to>
    <xdr:cxnSp macro="">
      <xdr:nvCxnSpPr>
        <xdr:cNvPr id="117" name="直線コネクタ 116"/>
        <xdr:cNvCxnSpPr/>
      </xdr:nvCxnSpPr>
      <xdr:spPr bwMode="auto">
        <a:xfrm>
          <a:off x="3606800" y="7101542"/>
          <a:ext cx="698500" cy="64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108532</xdr:rowOff>
    </xdr:from>
    <xdr:to>
      <xdr:col>18</xdr:col>
      <xdr:colOff>177800</xdr:colOff>
      <xdr:row>36</xdr:row>
      <xdr:rowOff>148292</xdr:rowOff>
    </xdr:to>
    <xdr:cxnSp macro="">
      <xdr:nvCxnSpPr>
        <xdr:cNvPr id="120" name="直線コネクタ 119"/>
        <xdr:cNvCxnSpPr/>
      </xdr:nvCxnSpPr>
      <xdr:spPr bwMode="auto">
        <a:xfrm>
          <a:off x="2908300" y="7061782"/>
          <a:ext cx="698500" cy="39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185781</xdr:rowOff>
    </xdr:from>
    <xdr:to>
      <xdr:col>15</xdr:col>
      <xdr:colOff>101600</xdr:colOff>
      <xdr:row>35</xdr:row>
      <xdr:rowOff>287381</xdr:rowOff>
    </xdr:to>
    <xdr:sp macro="" textlink="">
      <xdr:nvSpPr>
        <xdr:cNvPr id="123" name="フローチャート: 判断 122"/>
        <xdr:cNvSpPr/>
      </xdr:nvSpPr>
      <xdr:spPr bwMode="auto">
        <a:xfrm>
          <a:off x="2857500" y="67961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297558</xdr:rowOff>
    </xdr:from>
    <xdr:ext cx="762000" cy="259045"/>
    <xdr:sp macro="" textlink="">
      <xdr:nvSpPr>
        <xdr:cNvPr id="124" name="テキスト ボックス 123"/>
        <xdr:cNvSpPr txBox="1"/>
      </xdr:nvSpPr>
      <xdr:spPr>
        <a:xfrm>
          <a:off x="2527300" y="656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3260</xdr:rowOff>
    </xdr:from>
    <xdr:to>
      <xdr:col>29</xdr:col>
      <xdr:colOff>177800</xdr:colOff>
      <xdr:row>37</xdr:row>
      <xdr:rowOff>104860</xdr:rowOff>
    </xdr:to>
    <xdr:sp macro="" textlink="">
      <xdr:nvSpPr>
        <xdr:cNvPr id="130" name="楕円 129"/>
        <xdr:cNvSpPr/>
      </xdr:nvSpPr>
      <xdr:spPr bwMode="auto">
        <a:xfrm>
          <a:off x="5600700" y="7127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146787</xdr:rowOff>
    </xdr:from>
    <xdr:ext cx="762000" cy="259045"/>
    <xdr:sp macro="" textlink="">
      <xdr:nvSpPr>
        <xdr:cNvPr id="131" name="人口1人当たり決算額の推移該当値テキスト445"/>
        <xdr:cNvSpPr txBox="1"/>
      </xdr:nvSpPr>
      <xdr:spPr>
        <a:xfrm>
          <a:off x="5740400" y="71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27982</xdr:rowOff>
    </xdr:from>
    <xdr:to>
      <xdr:col>26</xdr:col>
      <xdr:colOff>101600</xdr:colOff>
      <xdr:row>37</xdr:row>
      <xdr:rowOff>129582</xdr:rowOff>
    </xdr:to>
    <xdr:sp macro="" textlink="">
      <xdr:nvSpPr>
        <xdr:cNvPr id="132" name="楕円 131"/>
        <xdr:cNvSpPr/>
      </xdr:nvSpPr>
      <xdr:spPr bwMode="auto">
        <a:xfrm>
          <a:off x="4953000" y="715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114359</xdr:rowOff>
    </xdr:from>
    <xdr:ext cx="736600" cy="259045"/>
    <xdr:sp macro="" textlink="">
      <xdr:nvSpPr>
        <xdr:cNvPr id="133" name="テキスト ボックス 132"/>
        <xdr:cNvSpPr txBox="1"/>
      </xdr:nvSpPr>
      <xdr:spPr>
        <a:xfrm>
          <a:off x="4622800" y="7239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162431</xdr:rowOff>
    </xdr:from>
    <xdr:to>
      <xdr:col>22</xdr:col>
      <xdr:colOff>165100</xdr:colOff>
      <xdr:row>37</xdr:row>
      <xdr:rowOff>92581</xdr:rowOff>
    </xdr:to>
    <xdr:sp macro="" textlink="">
      <xdr:nvSpPr>
        <xdr:cNvPr id="134" name="楕円 133"/>
        <xdr:cNvSpPr/>
      </xdr:nvSpPr>
      <xdr:spPr bwMode="auto">
        <a:xfrm>
          <a:off x="4254500" y="711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77358</xdr:rowOff>
    </xdr:from>
    <xdr:ext cx="762000" cy="259045"/>
    <xdr:sp macro="" textlink="">
      <xdr:nvSpPr>
        <xdr:cNvPr id="135" name="テキスト ボックス 134"/>
        <xdr:cNvSpPr txBox="1"/>
      </xdr:nvSpPr>
      <xdr:spPr>
        <a:xfrm>
          <a:off x="3924300" y="720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97492</xdr:rowOff>
    </xdr:from>
    <xdr:to>
      <xdr:col>19</xdr:col>
      <xdr:colOff>38100</xdr:colOff>
      <xdr:row>37</xdr:row>
      <xdr:rowOff>27642</xdr:rowOff>
    </xdr:to>
    <xdr:sp macro="" textlink="">
      <xdr:nvSpPr>
        <xdr:cNvPr id="136" name="楕円 135"/>
        <xdr:cNvSpPr/>
      </xdr:nvSpPr>
      <xdr:spPr bwMode="auto">
        <a:xfrm>
          <a:off x="3556000" y="705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12419</xdr:rowOff>
    </xdr:from>
    <xdr:ext cx="762000" cy="259045"/>
    <xdr:sp macro="" textlink="">
      <xdr:nvSpPr>
        <xdr:cNvPr id="137" name="テキスト ボックス 136"/>
        <xdr:cNvSpPr txBox="1"/>
      </xdr:nvSpPr>
      <xdr:spPr>
        <a:xfrm>
          <a:off x="3225800" y="713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57732</xdr:rowOff>
    </xdr:from>
    <xdr:to>
      <xdr:col>15</xdr:col>
      <xdr:colOff>101600</xdr:colOff>
      <xdr:row>36</xdr:row>
      <xdr:rowOff>159332</xdr:rowOff>
    </xdr:to>
    <xdr:sp macro="" textlink="">
      <xdr:nvSpPr>
        <xdr:cNvPr id="138" name="楕円 137"/>
        <xdr:cNvSpPr/>
      </xdr:nvSpPr>
      <xdr:spPr bwMode="auto">
        <a:xfrm>
          <a:off x="2857500" y="701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144109</xdr:rowOff>
    </xdr:from>
    <xdr:ext cx="762000" cy="259045"/>
    <xdr:sp macro="" textlink="">
      <xdr:nvSpPr>
        <xdr:cNvPr id="139" name="テキスト ボックス 138"/>
        <xdr:cNvSpPr txBox="1"/>
      </xdr:nvSpPr>
      <xdr:spPr>
        <a:xfrm>
          <a:off x="2527300" y="709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9,394
9,064
19.99
4,029,907
3,776,280
245,637
2,875,400
395,646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83510</xdr:rowOff>
    </xdr:from>
    <xdr:to>
      <xdr:col>24</xdr:col>
      <xdr:colOff>63500</xdr:colOff>
      <xdr:row>37</xdr:row>
      <xdr:rowOff>91831</xdr:rowOff>
    </xdr:to>
    <xdr:cxnSp macro="">
      <xdr:nvCxnSpPr>
        <xdr:cNvPr id="61" name="直線コネクタ 60"/>
        <xdr:cNvCxnSpPr/>
      </xdr:nvCxnSpPr>
      <xdr:spPr>
        <a:xfrm>
          <a:off x="3797300" y="6427160"/>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83510</xdr:rowOff>
    </xdr:from>
    <xdr:to>
      <xdr:col>19</xdr:col>
      <xdr:colOff>177800</xdr:colOff>
      <xdr:row>37</xdr:row>
      <xdr:rowOff>95489</xdr:rowOff>
    </xdr:to>
    <xdr:cxnSp macro="">
      <xdr:nvCxnSpPr>
        <xdr:cNvPr id="64" name="直線コネクタ 63"/>
        <xdr:cNvCxnSpPr/>
      </xdr:nvCxnSpPr>
      <xdr:spPr>
        <a:xfrm flipV="1">
          <a:off x="2908300" y="6427160"/>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95489</xdr:rowOff>
    </xdr:from>
    <xdr:to>
      <xdr:col>15</xdr:col>
      <xdr:colOff>50800</xdr:colOff>
      <xdr:row>37</xdr:row>
      <xdr:rowOff>114828</xdr:rowOff>
    </xdr:to>
    <xdr:cxnSp macro="">
      <xdr:nvCxnSpPr>
        <xdr:cNvPr id="67" name="直線コネクタ 66"/>
        <xdr:cNvCxnSpPr/>
      </xdr:nvCxnSpPr>
      <xdr:spPr>
        <a:xfrm flipV="1">
          <a:off x="2019300" y="6439139"/>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107338</xdr:rowOff>
    </xdr:from>
    <xdr:to>
      <xdr:col>10</xdr:col>
      <xdr:colOff>114300</xdr:colOff>
      <xdr:row>37</xdr:row>
      <xdr:rowOff>114828</xdr:rowOff>
    </xdr:to>
    <xdr:cxnSp macro="">
      <xdr:nvCxnSpPr>
        <xdr:cNvPr id="70" name="直線コネクタ 69"/>
        <xdr:cNvCxnSpPr/>
      </xdr:nvCxnSpPr>
      <xdr:spPr>
        <a:xfrm>
          <a:off x="1130300" y="6450988"/>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19207</xdr:rowOff>
    </xdr:from>
    <xdr:to>
      <xdr:col>6</xdr:col>
      <xdr:colOff>38100</xdr:colOff>
      <xdr:row>36</xdr:row>
      <xdr:rowOff>120807</xdr:rowOff>
    </xdr:to>
    <xdr:sp macro="" textlink="">
      <xdr:nvSpPr>
        <xdr:cNvPr id="73" name="フローチャート: 判断 72"/>
        <xdr:cNvSpPr/>
      </xdr:nvSpPr>
      <xdr:spPr>
        <a:xfrm>
          <a:off x="1079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137334</xdr:rowOff>
    </xdr:from>
    <xdr:ext cx="599010" cy="259045"/>
    <xdr:sp macro="" textlink="">
      <xdr:nvSpPr>
        <xdr:cNvPr id="74" name="テキスト ボックス 73"/>
        <xdr:cNvSpPr txBox="1"/>
      </xdr:nvSpPr>
      <xdr:spPr>
        <a:xfrm>
          <a:off x="830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41031</xdr:rowOff>
    </xdr:from>
    <xdr:to>
      <xdr:col>24</xdr:col>
      <xdr:colOff>114300</xdr:colOff>
      <xdr:row>37</xdr:row>
      <xdr:rowOff>142631</xdr:rowOff>
    </xdr:to>
    <xdr:sp macro="" textlink="">
      <xdr:nvSpPr>
        <xdr:cNvPr id="80" name="楕円 79"/>
        <xdr:cNvSpPr/>
      </xdr:nvSpPr>
      <xdr:spPr>
        <a:xfrm>
          <a:off x="4584700" y="63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19458</xdr:rowOff>
    </xdr:from>
    <xdr:ext cx="534377" cy="259045"/>
    <xdr:sp macro="" textlink="">
      <xdr:nvSpPr>
        <xdr:cNvPr id="81" name="人件費該当値テキスト"/>
        <xdr:cNvSpPr txBox="1"/>
      </xdr:nvSpPr>
      <xdr:spPr>
        <a:xfrm>
          <a:off x="4686300" y="636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32710</xdr:rowOff>
    </xdr:from>
    <xdr:to>
      <xdr:col>20</xdr:col>
      <xdr:colOff>38100</xdr:colOff>
      <xdr:row>37</xdr:row>
      <xdr:rowOff>134310</xdr:rowOff>
    </xdr:to>
    <xdr:sp macro="" textlink="">
      <xdr:nvSpPr>
        <xdr:cNvPr id="82" name="楕円 81"/>
        <xdr:cNvSpPr/>
      </xdr:nvSpPr>
      <xdr:spPr>
        <a:xfrm>
          <a:off x="3746500" y="63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125437</xdr:rowOff>
    </xdr:from>
    <xdr:ext cx="534377" cy="259045"/>
    <xdr:sp macro="" textlink="">
      <xdr:nvSpPr>
        <xdr:cNvPr id="83" name="テキスト ボックス 82"/>
        <xdr:cNvSpPr txBox="1"/>
      </xdr:nvSpPr>
      <xdr:spPr>
        <a:xfrm>
          <a:off x="3530111" y="646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44689</xdr:rowOff>
    </xdr:from>
    <xdr:to>
      <xdr:col>15</xdr:col>
      <xdr:colOff>101600</xdr:colOff>
      <xdr:row>37</xdr:row>
      <xdr:rowOff>146289</xdr:rowOff>
    </xdr:to>
    <xdr:sp macro="" textlink="">
      <xdr:nvSpPr>
        <xdr:cNvPr id="84" name="楕円 83"/>
        <xdr:cNvSpPr/>
      </xdr:nvSpPr>
      <xdr:spPr>
        <a:xfrm>
          <a:off x="2857500" y="6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137416</xdr:rowOff>
    </xdr:from>
    <xdr:ext cx="534377" cy="259045"/>
    <xdr:sp macro="" textlink="">
      <xdr:nvSpPr>
        <xdr:cNvPr id="85" name="テキスト ボックス 84"/>
        <xdr:cNvSpPr txBox="1"/>
      </xdr:nvSpPr>
      <xdr:spPr>
        <a:xfrm>
          <a:off x="2641111" y="648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64028</xdr:rowOff>
    </xdr:from>
    <xdr:to>
      <xdr:col>10</xdr:col>
      <xdr:colOff>165100</xdr:colOff>
      <xdr:row>37</xdr:row>
      <xdr:rowOff>165629</xdr:rowOff>
    </xdr:to>
    <xdr:sp macro="" textlink="">
      <xdr:nvSpPr>
        <xdr:cNvPr id="86" name="楕円 85"/>
        <xdr:cNvSpPr/>
      </xdr:nvSpPr>
      <xdr:spPr>
        <a:xfrm>
          <a:off x="1968500" y="64076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156756</xdr:rowOff>
    </xdr:from>
    <xdr:ext cx="534377" cy="259045"/>
    <xdr:sp macro="" textlink="">
      <xdr:nvSpPr>
        <xdr:cNvPr id="87" name="テキスト ボックス 86"/>
        <xdr:cNvSpPr txBox="1"/>
      </xdr:nvSpPr>
      <xdr:spPr>
        <a:xfrm>
          <a:off x="1752111" y="650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56538</xdr:rowOff>
    </xdr:from>
    <xdr:to>
      <xdr:col>6</xdr:col>
      <xdr:colOff>38100</xdr:colOff>
      <xdr:row>37</xdr:row>
      <xdr:rowOff>158138</xdr:rowOff>
    </xdr:to>
    <xdr:sp macro="" textlink="">
      <xdr:nvSpPr>
        <xdr:cNvPr id="88" name="楕円 87"/>
        <xdr:cNvSpPr/>
      </xdr:nvSpPr>
      <xdr:spPr>
        <a:xfrm>
          <a:off x="1079500" y="64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149265</xdr:rowOff>
    </xdr:from>
    <xdr:ext cx="534377" cy="259045"/>
    <xdr:sp macro="" textlink="">
      <xdr:nvSpPr>
        <xdr:cNvPr id="89" name="テキスト ボックス 88"/>
        <xdr:cNvSpPr txBox="1"/>
      </xdr:nvSpPr>
      <xdr:spPr>
        <a:xfrm>
          <a:off x="863111" y="649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98858</xdr:rowOff>
    </xdr:from>
    <xdr:to>
      <xdr:col>24</xdr:col>
      <xdr:colOff>63500</xdr:colOff>
      <xdr:row>56</xdr:row>
      <xdr:rowOff>108167</xdr:rowOff>
    </xdr:to>
    <xdr:cxnSp macro="">
      <xdr:nvCxnSpPr>
        <xdr:cNvPr id="116" name="直線コネクタ 115"/>
        <xdr:cNvCxnSpPr/>
      </xdr:nvCxnSpPr>
      <xdr:spPr>
        <a:xfrm flipV="1">
          <a:off x="3797300" y="9700058"/>
          <a:ext cx="8382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108167</xdr:rowOff>
    </xdr:from>
    <xdr:to>
      <xdr:col>19</xdr:col>
      <xdr:colOff>177800</xdr:colOff>
      <xdr:row>56</xdr:row>
      <xdr:rowOff>119323</xdr:rowOff>
    </xdr:to>
    <xdr:cxnSp macro="">
      <xdr:nvCxnSpPr>
        <xdr:cNvPr id="119" name="直線コネクタ 118"/>
        <xdr:cNvCxnSpPr/>
      </xdr:nvCxnSpPr>
      <xdr:spPr>
        <a:xfrm flipV="1">
          <a:off x="2908300" y="9709367"/>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119323</xdr:rowOff>
    </xdr:from>
    <xdr:to>
      <xdr:col>15</xdr:col>
      <xdr:colOff>50800</xdr:colOff>
      <xdr:row>56</xdr:row>
      <xdr:rowOff>132124</xdr:rowOff>
    </xdr:to>
    <xdr:cxnSp macro="">
      <xdr:nvCxnSpPr>
        <xdr:cNvPr id="122" name="直線コネクタ 121"/>
        <xdr:cNvCxnSpPr/>
      </xdr:nvCxnSpPr>
      <xdr:spPr>
        <a:xfrm flipV="1">
          <a:off x="2019300" y="972052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132124</xdr:rowOff>
    </xdr:from>
    <xdr:to>
      <xdr:col>10</xdr:col>
      <xdr:colOff>114300</xdr:colOff>
      <xdr:row>56</xdr:row>
      <xdr:rowOff>158829</xdr:rowOff>
    </xdr:to>
    <xdr:cxnSp macro="">
      <xdr:nvCxnSpPr>
        <xdr:cNvPr id="125" name="直線コネクタ 124"/>
        <xdr:cNvCxnSpPr/>
      </xdr:nvCxnSpPr>
      <xdr:spPr>
        <a:xfrm flipV="1">
          <a:off x="1130300" y="9733324"/>
          <a:ext cx="889000" cy="2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28" name="フローチャート: 判断 127"/>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29" name="テキスト ボックス 128"/>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48058</xdr:rowOff>
    </xdr:from>
    <xdr:to>
      <xdr:col>24</xdr:col>
      <xdr:colOff>114300</xdr:colOff>
      <xdr:row>56</xdr:row>
      <xdr:rowOff>149658</xdr:rowOff>
    </xdr:to>
    <xdr:sp macro="" textlink="">
      <xdr:nvSpPr>
        <xdr:cNvPr id="135" name="楕円 134"/>
        <xdr:cNvSpPr/>
      </xdr:nvSpPr>
      <xdr:spPr>
        <a:xfrm>
          <a:off x="4584700" y="96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134435</xdr:rowOff>
    </xdr:from>
    <xdr:ext cx="534377" cy="259045"/>
    <xdr:sp macro="" textlink="">
      <xdr:nvSpPr>
        <xdr:cNvPr id="136" name="物件費該当値テキスト"/>
        <xdr:cNvSpPr txBox="1"/>
      </xdr:nvSpPr>
      <xdr:spPr>
        <a:xfrm>
          <a:off x="4686300" y="95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57367</xdr:rowOff>
    </xdr:from>
    <xdr:to>
      <xdr:col>20</xdr:col>
      <xdr:colOff>38100</xdr:colOff>
      <xdr:row>56</xdr:row>
      <xdr:rowOff>158967</xdr:rowOff>
    </xdr:to>
    <xdr:sp macro="" textlink="">
      <xdr:nvSpPr>
        <xdr:cNvPr id="137" name="楕円 136"/>
        <xdr:cNvSpPr/>
      </xdr:nvSpPr>
      <xdr:spPr>
        <a:xfrm>
          <a:off x="3746500" y="96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150094</xdr:rowOff>
    </xdr:from>
    <xdr:ext cx="534377" cy="259045"/>
    <xdr:sp macro="" textlink="">
      <xdr:nvSpPr>
        <xdr:cNvPr id="138" name="テキスト ボックス 137"/>
        <xdr:cNvSpPr txBox="1"/>
      </xdr:nvSpPr>
      <xdr:spPr>
        <a:xfrm>
          <a:off x="3530111" y="97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68523</xdr:rowOff>
    </xdr:from>
    <xdr:to>
      <xdr:col>15</xdr:col>
      <xdr:colOff>101600</xdr:colOff>
      <xdr:row>56</xdr:row>
      <xdr:rowOff>170123</xdr:rowOff>
    </xdr:to>
    <xdr:sp macro="" textlink="">
      <xdr:nvSpPr>
        <xdr:cNvPr id="139" name="楕円 138"/>
        <xdr:cNvSpPr/>
      </xdr:nvSpPr>
      <xdr:spPr>
        <a:xfrm>
          <a:off x="2857500" y="96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161250</xdr:rowOff>
    </xdr:from>
    <xdr:ext cx="534377" cy="259045"/>
    <xdr:sp macro="" textlink="">
      <xdr:nvSpPr>
        <xdr:cNvPr id="140" name="テキスト ボックス 139"/>
        <xdr:cNvSpPr txBox="1"/>
      </xdr:nvSpPr>
      <xdr:spPr>
        <a:xfrm>
          <a:off x="2641111" y="97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81324</xdr:rowOff>
    </xdr:from>
    <xdr:to>
      <xdr:col>10</xdr:col>
      <xdr:colOff>165100</xdr:colOff>
      <xdr:row>57</xdr:row>
      <xdr:rowOff>11474</xdr:rowOff>
    </xdr:to>
    <xdr:sp macro="" textlink="">
      <xdr:nvSpPr>
        <xdr:cNvPr id="141" name="楕円 140"/>
        <xdr:cNvSpPr/>
      </xdr:nvSpPr>
      <xdr:spPr>
        <a:xfrm>
          <a:off x="1968500" y="9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2601</xdr:rowOff>
    </xdr:from>
    <xdr:ext cx="534377" cy="259045"/>
    <xdr:sp macro="" textlink="">
      <xdr:nvSpPr>
        <xdr:cNvPr id="142" name="テキスト ボックス 141"/>
        <xdr:cNvSpPr txBox="1"/>
      </xdr:nvSpPr>
      <xdr:spPr>
        <a:xfrm>
          <a:off x="1752111" y="97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108029</xdr:rowOff>
    </xdr:from>
    <xdr:to>
      <xdr:col>6</xdr:col>
      <xdr:colOff>38100</xdr:colOff>
      <xdr:row>57</xdr:row>
      <xdr:rowOff>38179</xdr:rowOff>
    </xdr:to>
    <xdr:sp macro="" textlink="">
      <xdr:nvSpPr>
        <xdr:cNvPr id="143" name="楕円 142"/>
        <xdr:cNvSpPr/>
      </xdr:nvSpPr>
      <xdr:spPr>
        <a:xfrm>
          <a:off x="1079500" y="97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29306</xdr:rowOff>
    </xdr:from>
    <xdr:ext cx="534377" cy="259045"/>
    <xdr:sp macro="" textlink="">
      <xdr:nvSpPr>
        <xdr:cNvPr id="144" name="テキスト ボックス 143"/>
        <xdr:cNvSpPr txBox="1"/>
      </xdr:nvSpPr>
      <xdr:spPr>
        <a:xfrm>
          <a:off x="863111" y="980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94475</xdr:rowOff>
    </xdr:from>
    <xdr:to>
      <xdr:col>24</xdr:col>
      <xdr:colOff>63500</xdr:colOff>
      <xdr:row>78</xdr:row>
      <xdr:rowOff>109906</xdr:rowOff>
    </xdr:to>
    <xdr:cxnSp macro="">
      <xdr:nvCxnSpPr>
        <xdr:cNvPr id="173" name="直線コネクタ 172"/>
        <xdr:cNvCxnSpPr/>
      </xdr:nvCxnSpPr>
      <xdr:spPr>
        <a:xfrm flipV="1">
          <a:off x="3797300" y="13467575"/>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92075</xdr:rowOff>
    </xdr:from>
    <xdr:to>
      <xdr:col>19</xdr:col>
      <xdr:colOff>177800</xdr:colOff>
      <xdr:row>78</xdr:row>
      <xdr:rowOff>109906</xdr:rowOff>
    </xdr:to>
    <xdr:cxnSp macro="">
      <xdr:nvCxnSpPr>
        <xdr:cNvPr id="176" name="直線コネクタ 175"/>
        <xdr:cNvCxnSpPr/>
      </xdr:nvCxnSpPr>
      <xdr:spPr>
        <a:xfrm>
          <a:off x="2908300" y="13465175"/>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92075</xdr:rowOff>
    </xdr:from>
    <xdr:to>
      <xdr:col>15</xdr:col>
      <xdr:colOff>50800</xdr:colOff>
      <xdr:row>78</xdr:row>
      <xdr:rowOff>137491</xdr:rowOff>
    </xdr:to>
    <xdr:cxnSp macro="">
      <xdr:nvCxnSpPr>
        <xdr:cNvPr id="179" name="直線コネクタ 178"/>
        <xdr:cNvCxnSpPr/>
      </xdr:nvCxnSpPr>
      <xdr:spPr>
        <a:xfrm flipV="1">
          <a:off x="2019300" y="13465175"/>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124079</xdr:rowOff>
    </xdr:from>
    <xdr:to>
      <xdr:col>10</xdr:col>
      <xdr:colOff>114300</xdr:colOff>
      <xdr:row>78</xdr:row>
      <xdr:rowOff>137491</xdr:rowOff>
    </xdr:to>
    <xdr:cxnSp macro="">
      <xdr:nvCxnSpPr>
        <xdr:cNvPr id="182" name="直線コネクタ 181"/>
        <xdr:cNvCxnSpPr/>
      </xdr:nvCxnSpPr>
      <xdr:spPr>
        <a:xfrm>
          <a:off x="1130300" y="13497179"/>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5" name="フローチャート: 判断 184"/>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6" name="テキスト ボックス 185"/>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43675</xdr:rowOff>
    </xdr:from>
    <xdr:to>
      <xdr:col>24</xdr:col>
      <xdr:colOff>114300</xdr:colOff>
      <xdr:row>78</xdr:row>
      <xdr:rowOff>145275</xdr:rowOff>
    </xdr:to>
    <xdr:sp macro="" textlink="">
      <xdr:nvSpPr>
        <xdr:cNvPr id="192" name="楕円 191"/>
        <xdr:cNvSpPr/>
      </xdr:nvSpPr>
      <xdr:spPr>
        <a:xfrm>
          <a:off x="4584700" y="134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130052</xdr:rowOff>
    </xdr:from>
    <xdr:ext cx="469744" cy="259045"/>
    <xdr:sp macro="" textlink="">
      <xdr:nvSpPr>
        <xdr:cNvPr id="193" name="維持補修費該当値テキスト"/>
        <xdr:cNvSpPr txBox="1"/>
      </xdr:nvSpPr>
      <xdr:spPr>
        <a:xfrm>
          <a:off x="4686300" y="1333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59106</xdr:rowOff>
    </xdr:from>
    <xdr:to>
      <xdr:col>20</xdr:col>
      <xdr:colOff>38100</xdr:colOff>
      <xdr:row>78</xdr:row>
      <xdr:rowOff>160706</xdr:rowOff>
    </xdr:to>
    <xdr:sp macro="" textlink="">
      <xdr:nvSpPr>
        <xdr:cNvPr id="194" name="楕円 193"/>
        <xdr:cNvSpPr/>
      </xdr:nvSpPr>
      <xdr:spPr>
        <a:xfrm>
          <a:off x="3746500" y="134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151833</xdr:rowOff>
    </xdr:from>
    <xdr:ext cx="469744" cy="259045"/>
    <xdr:sp macro="" textlink="">
      <xdr:nvSpPr>
        <xdr:cNvPr id="195" name="テキスト ボックス 194"/>
        <xdr:cNvSpPr txBox="1"/>
      </xdr:nvSpPr>
      <xdr:spPr>
        <a:xfrm>
          <a:off x="3562428" y="1352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41275</xdr:rowOff>
    </xdr:from>
    <xdr:to>
      <xdr:col>15</xdr:col>
      <xdr:colOff>101600</xdr:colOff>
      <xdr:row>78</xdr:row>
      <xdr:rowOff>142875</xdr:rowOff>
    </xdr:to>
    <xdr:sp macro="" textlink="">
      <xdr:nvSpPr>
        <xdr:cNvPr id="196" name="楕円 195"/>
        <xdr:cNvSpPr/>
      </xdr:nvSpPr>
      <xdr:spPr>
        <a:xfrm>
          <a:off x="2857500" y="134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134002</xdr:rowOff>
    </xdr:from>
    <xdr:ext cx="469744" cy="259045"/>
    <xdr:sp macro="" textlink="">
      <xdr:nvSpPr>
        <xdr:cNvPr id="197" name="テキスト ボックス 196"/>
        <xdr:cNvSpPr txBox="1"/>
      </xdr:nvSpPr>
      <xdr:spPr>
        <a:xfrm>
          <a:off x="2673428" y="1350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86691</xdr:rowOff>
    </xdr:from>
    <xdr:to>
      <xdr:col>10</xdr:col>
      <xdr:colOff>165100</xdr:colOff>
      <xdr:row>79</xdr:row>
      <xdr:rowOff>16841</xdr:rowOff>
    </xdr:to>
    <xdr:sp macro="" textlink="">
      <xdr:nvSpPr>
        <xdr:cNvPr id="198" name="楕円 197"/>
        <xdr:cNvSpPr/>
      </xdr:nvSpPr>
      <xdr:spPr>
        <a:xfrm>
          <a:off x="1968500" y="134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7968</xdr:rowOff>
    </xdr:from>
    <xdr:ext cx="469744" cy="259045"/>
    <xdr:sp macro="" textlink="">
      <xdr:nvSpPr>
        <xdr:cNvPr id="199" name="テキスト ボックス 198"/>
        <xdr:cNvSpPr txBox="1"/>
      </xdr:nvSpPr>
      <xdr:spPr>
        <a:xfrm>
          <a:off x="1784428" y="135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73279</xdr:rowOff>
    </xdr:from>
    <xdr:to>
      <xdr:col>6</xdr:col>
      <xdr:colOff>38100</xdr:colOff>
      <xdr:row>79</xdr:row>
      <xdr:rowOff>3429</xdr:rowOff>
    </xdr:to>
    <xdr:sp macro="" textlink="">
      <xdr:nvSpPr>
        <xdr:cNvPr id="200" name="楕円 199"/>
        <xdr:cNvSpPr/>
      </xdr:nvSpPr>
      <xdr:spPr>
        <a:xfrm>
          <a:off x="1079500" y="134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166006</xdr:rowOff>
    </xdr:from>
    <xdr:ext cx="469744" cy="259045"/>
    <xdr:sp macro="" textlink="">
      <xdr:nvSpPr>
        <xdr:cNvPr id="201" name="テキスト ボックス 200"/>
        <xdr:cNvSpPr txBox="1"/>
      </xdr:nvSpPr>
      <xdr:spPr>
        <a:xfrm>
          <a:off x="895428" y="1353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152312</xdr:rowOff>
    </xdr:from>
    <xdr:to>
      <xdr:col>24</xdr:col>
      <xdr:colOff>63500</xdr:colOff>
      <xdr:row>97</xdr:row>
      <xdr:rowOff>168517</xdr:rowOff>
    </xdr:to>
    <xdr:cxnSp macro="">
      <xdr:nvCxnSpPr>
        <xdr:cNvPr id="231" name="直線コネクタ 230"/>
        <xdr:cNvCxnSpPr/>
      </xdr:nvCxnSpPr>
      <xdr:spPr>
        <a:xfrm flipV="1">
          <a:off x="3797300" y="16782962"/>
          <a:ext cx="8382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167856</xdr:rowOff>
    </xdr:from>
    <xdr:to>
      <xdr:col>19</xdr:col>
      <xdr:colOff>177800</xdr:colOff>
      <xdr:row>97</xdr:row>
      <xdr:rowOff>168517</xdr:rowOff>
    </xdr:to>
    <xdr:cxnSp macro="">
      <xdr:nvCxnSpPr>
        <xdr:cNvPr id="234" name="直線コネクタ 233"/>
        <xdr:cNvCxnSpPr/>
      </xdr:nvCxnSpPr>
      <xdr:spPr>
        <a:xfrm>
          <a:off x="2908300" y="16798506"/>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167856</xdr:rowOff>
    </xdr:from>
    <xdr:to>
      <xdr:col>15</xdr:col>
      <xdr:colOff>50800</xdr:colOff>
      <xdr:row>98</xdr:row>
      <xdr:rowOff>38773</xdr:rowOff>
    </xdr:to>
    <xdr:cxnSp macro="">
      <xdr:nvCxnSpPr>
        <xdr:cNvPr id="237" name="直線コネクタ 236"/>
        <xdr:cNvCxnSpPr/>
      </xdr:nvCxnSpPr>
      <xdr:spPr>
        <a:xfrm flipV="1">
          <a:off x="2019300" y="16798506"/>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38773</xdr:rowOff>
    </xdr:from>
    <xdr:to>
      <xdr:col>10</xdr:col>
      <xdr:colOff>114300</xdr:colOff>
      <xdr:row>98</xdr:row>
      <xdr:rowOff>65545</xdr:rowOff>
    </xdr:to>
    <xdr:cxnSp macro="">
      <xdr:nvCxnSpPr>
        <xdr:cNvPr id="240" name="直線コネクタ 239"/>
        <xdr:cNvCxnSpPr/>
      </xdr:nvCxnSpPr>
      <xdr:spPr>
        <a:xfrm flipV="1">
          <a:off x="1130300" y="16840873"/>
          <a:ext cx="8890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3" name="フローチャート: 判断 242"/>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4" name="テキスト ボックス 243"/>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101512</xdr:rowOff>
    </xdr:from>
    <xdr:to>
      <xdr:col>24</xdr:col>
      <xdr:colOff>114300</xdr:colOff>
      <xdr:row>98</xdr:row>
      <xdr:rowOff>31662</xdr:rowOff>
    </xdr:to>
    <xdr:sp macro="" textlink="">
      <xdr:nvSpPr>
        <xdr:cNvPr id="250" name="楕円 249"/>
        <xdr:cNvSpPr/>
      </xdr:nvSpPr>
      <xdr:spPr>
        <a:xfrm>
          <a:off x="4584700" y="167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79939</xdr:rowOff>
    </xdr:from>
    <xdr:ext cx="534377" cy="259045"/>
    <xdr:sp macro="" textlink="">
      <xdr:nvSpPr>
        <xdr:cNvPr id="251" name="扶助費該当値テキスト"/>
        <xdr:cNvSpPr txBox="1"/>
      </xdr:nvSpPr>
      <xdr:spPr>
        <a:xfrm>
          <a:off x="4686300" y="167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117717</xdr:rowOff>
    </xdr:from>
    <xdr:to>
      <xdr:col>20</xdr:col>
      <xdr:colOff>38100</xdr:colOff>
      <xdr:row>98</xdr:row>
      <xdr:rowOff>47867</xdr:rowOff>
    </xdr:to>
    <xdr:sp macro="" textlink="">
      <xdr:nvSpPr>
        <xdr:cNvPr id="252" name="楕円 251"/>
        <xdr:cNvSpPr/>
      </xdr:nvSpPr>
      <xdr:spPr>
        <a:xfrm>
          <a:off x="3746500" y="167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38994</xdr:rowOff>
    </xdr:from>
    <xdr:ext cx="534377" cy="259045"/>
    <xdr:sp macro="" textlink="">
      <xdr:nvSpPr>
        <xdr:cNvPr id="253" name="テキスト ボックス 252"/>
        <xdr:cNvSpPr txBox="1"/>
      </xdr:nvSpPr>
      <xdr:spPr>
        <a:xfrm>
          <a:off x="3530111" y="1684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117056</xdr:rowOff>
    </xdr:from>
    <xdr:to>
      <xdr:col>15</xdr:col>
      <xdr:colOff>101600</xdr:colOff>
      <xdr:row>98</xdr:row>
      <xdr:rowOff>47206</xdr:rowOff>
    </xdr:to>
    <xdr:sp macro="" textlink="">
      <xdr:nvSpPr>
        <xdr:cNvPr id="254" name="楕円 253"/>
        <xdr:cNvSpPr/>
      </xdr:nvSpPr>
      <xdr:spPr>
        <a:xfrm>
          <a:off x="2857500" y="167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38333</xdr:rowOff>
    </xdr:from>
    <xdr:ext cx="534377" cy="259045"/>
    <xdr:sp macro="" textlink="">
      <xdr:nvSpPr>
        <xdr:cNvPr id="255" name="テキスト ボックス 254"/>
        <xdr:cNvSpPr txBox="1"/>
      </xdr:nvSpPr>
      <xdr:spPr>
        <a:xfrm>
          <a:off x="2641111" y="168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159423</xdr:rowOff>
    </xdr:from>
    <xdr:to>
      <xdr:col>10</xdr:col>
      <xdr:colOff>165100</xdr:colOff>
      <xdr:row>98</xdr:row>
      <xdr:rowOff>89573</xdr:rowOff>
    </xdr:to>
    <xdr:sp macro="" textlink="">
      <xdr:nvSpPr>
        <xdr:cNvPr id="256" name="楕円 255"/>
        <xdr:cNvSpPr/>
      </xdr:nvSpPr>
      <xdr:spPr>
        <a:xfrm>
          <a:off x="1968500" y="167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80700</xdr:rowOff>
    </xdr:from>
    <xdr:ext cx="534377" cy="259045"/>
    <xdr:sp macro="" textlink="">
      <xdr:nvSpPr>
        <xdr:cNvPr id="257" name="テキスト ボックス 256"/>
        <xdr:cNvSpPr txBox="1"/>
      </xdr:nvSpPr>
      <xdr:spPr>
        <a:xfrm>
          <a:off x="1752111" y="1688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14745</xdr:rowOff>
    </xdr:from>
    <xdr:to>
      <xdr:col>6</xdr:col>
      <xdr:colOff>38100</xdr:colOff>
      <xdr:row>98</xdr:row>
      <xdr:rowOff>116345</xdr:rowOff>
    </xdr:to>
    <xdr:sp macro="" textlink="">
      <xdr:nvSpPr>
        <xdr:cNvPr id="258" name="楕円 257"/>
        <xdr:cNvSpPr/>
      </xdr:nvSpPr>
      <xdr:spPr>
        <a:xfrm>
          <a:off x="1079500" y="168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107472</xdr:rowOff>
    </xdr:from>
    <xdr:ext cx="534377" cy="259045"/>
    <xdr:sp macro="" textlink="">
      <xdr:nvSpPr>
        <xdr:cNvPr id="259" name="テキスト ボックス 258"/>
        <xdr:cNvSpPr txBox="1"/>
      </xdr:nvSpPr>
      <xdr:spPr>
        <a:xfrm>
          <a:off x="863111" y="16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119920</xdr:rowOff>
    </xdr:from>
    <xdr:to>
      <xdr:col>55</xdr:col>
      <xdr:colOff>0</xdr:colOff>
      <xdr:row>38</xdr:row>
      <xdr:rowOff>129674</xdr:rowOff>
    </xdr:to>
    <xdr:cxnSp macro="">
      <xdr:nvCxnSpPr>
        <xdr:cNvPr id="290" name="直線コネクタ 289"/>
        <xdr:cNvCxnSpPr/>
      </xdr:nvCxnSpPr>
      <xdr:spPr>
        <a:xfrm flipV="1">
          <a:off x="9639300" y="6635020"/>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129674</xdr:rowOff>
    </xdr:from>
    <xdr:to>
      <xdr:col>50</xdr:col>
      <xdr:colOff>114300</xdr:colOff>
      <xdr:row>38</xdr:row>
      <xdr:rowOff>132614</xdr:rowOff>
    </xdr:to>
    <xdr:cxnSp macro="">
      <xdr:nvCxnSpPr>
        <xdr:cNvPr id="293" name="直線コネクタ 292"/>
        <xdr:cNvCxnSpPr/>
      </xdr:nvCxnSpPr>
      <xdr:spPr>
        <a:xfrm flipV="1">
          <a:off x="8750300" y="6644774"/>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132614</xdr:rowOff>
    </xdr:from>
    <xdr:to>
      <xdr:col>45</xdr:col>
      <xdr:colOff>177800</xdr:colOff>
      <xdr:row>38</xdr:row>
      <xdr:rowOff>136154</xdr:rowOff>
    </xdr:to>
    <xdr:cxnSp macro="">
      <xdr:nvCxnSpPr>
        <xdr:cNvPr id="296" name="直線コネクタ 295"/>
        <xdr:cNvCxnSpPr/>
      </xdr:nvCxnSpPr>
      <xdr:spPr>
        <a:xfrm flipV="1">
          <a:off x="7861300" y="6647714"/>
          <a:ext cx="889000" cy="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126627</xdr:rowOff>
    </xdr:from>
    <xdr:to>
      <xdr:col>41</xdr:col>
      <xdr:colOff>50800</xdr:colOff>
      <xdr:row>38</xdr:row>
      <xdr:rowOff>136154</xdr:rowOff>
    </xdr:to>
    <xdr:cxnSp macro="">
      <xdr:nvCxnSpPr>
        <xdr:cNvPr id="299" name="直線コネクタ 298"/>
        <xdr:cNvCxnSpPr/>
      </xdr:nvCxnSpPr>
      <xdr:spPr>
        <a:xfrm>
          <a:off x="6972300" y="6641727"/>
          <a:ext cx="889000" cy="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51815</xdr:rowOff>
    </xdr:from>
    <xdr:to>
      <xdr:col>36</xdr:col>
      <xdr:colOff>165100</xdr:colOff>
      <xdr:row>37</xdr:row>
      <xdr:rowOff>153415</xdr:rowOff>
    </xdr:to>
    <xdr:sp macro="" textlink="">
      <xdr:nvSpPr>
        <xdr:cNvPr id="302" name="フローチャート: 判断 301"/>
        <xdr:cNvSpPr/>
      </xdr:nvSpPr>
      <xdr:spPr>
        <a:xfrm>
          <a:off x="6921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169942</xdr:rowOff>
    </xdr:from>
    <xdr:ext cx="599010" cy="259045"/>
    <xdr:sp macro="" textlink="">
      <xdr:nvSpPr>
        <xdr:cNvPr id="303" name="テキスト ボックス 302"/>
        <xdr:cNvSpPr txBox="1"/>
      </xdr:nvSpPr>
      <xdr:spPr>
        <a:xfrm>
          <a:off x="6672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69120</xdr:rowOff>
    </xdr:from>
    <xdr:to>
      <xdr:col>55</xdr:col>
      <xdr:colOff>50800</xdr:colOff>
      <xdr:row>38</xdr:row>
      <xdr:rowOff>170720</xdr:rowOff>
    </xdr:to>
    <xdr:sp macro="" textlink="">
      <xdr:nvSpPr>
        <xdr:cNvPr id="309" name="楕円 308"/>
        <xdr:cNvSpPr/>
      </xdr:nvSpPr>
      <xdr:spPr>
        <a:xfrm>
          <a:off x="10426700" y="65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155497</xdr:rowOff>
    </xdr:from>
    <xdr:ext cx="534377" cy="259045"/>
    <xdr:sp macro="" textlink="">
      <xdr:nvSpPr>
        <xdr:cNvPr id="310" name="補助費等該当値テキスト"/>
        <xdr:cNvSpPr txBox="1"/>
      </xdr:nvSpPr>
      <xdr:spPr>
        <a:xfrm>
          <a:off x="10528300" y="64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78874</xdr:rowOff>
    </xdr:from>
    <xdr:to>
      <xdr:col>50</xdr:col>
      <xdr:colOff>165100</xdr:colOff>
      <xdr:row>39</xdr:row>
      <xdr:rowOff>9024</xdr:rowOff>
    </xdr:to>
    <xdr:sp macro="" textlink="">
      <xdr:nvSpPr>
        <xdr:cNvPr id="311" name="楕円 310"/>
        <xdr:cNvSpPr/>
      </xdr:nvSpPr>
      <xdr:spPr>
        <a:xfrm>
          <a:off x="9588500" y="65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151</xdr:rowOff>
    </xdr:from>
    <xdr:ext cx="534377" cy="259045"/>
    <xdr:sp macro="" textlink="">
      <xdr:nvSpPr>
        <xdr:cNvPr id="312" name="テキスト ボックス 311"/>
        <xdr:cNvSpPr txBox="1"/>
      </xdr:nvSpPr>
      <xdr:spPr>
        <a:xfrm>
          <a:off x="9372111" y="66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81814</xdr:rowOff>
    </xdr:from>
    <xdr:to>
      <xdr:col>46</xdr:col>
      <xdr:colOff>38100</xdr:colOff>
      <xdr:row>39</xdr:row>
      <xdr:rowOff>11964</xdr:rowOff>
    </xdr:to>
    <xdr:sp macro="" textlink="">
      <xdr:nvSpPr>
        <xdr:cNvPr id="313" name="楕円 312"/>
        <xdr:cNvSpPr/>
      </xdr:nvSpPr>
      <xdr:spPr>
        <a:xfrm>
          <a:off x="8699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3091</xdr:rowOff>
    </xdr:from>
    <xdr:ext cx="534377" cy="259045"/>
    <xdr:sp macro="" textlink="">
      <xdr:nvSpPr>
        <xdr:cNvPr id="314" name="テキスト ボックス 313"/>
        <xdr:cNvSpPr txBox="1"/>
      </xdr:nvSpPr>
      <xdr:spPr>
        <a:xfrm>
          <a:off x="8483111" y="66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85354</xdr:rowOff>
    </xdr:from>
    <xdr:to>
      <xdr:col>41</xdr:col>
      <xdr:colOff>101600</xdr:colOff>
      <xdr:row>39</xdr:row>
      <xdr:rowOff>15504</xdr:rowOff>
    </xdr:to>
    <xdr:sp macro="" textlink="">
      <xdr:nvSpPr>
        <xdr:cNvPr id="315" name="楕円 314"/>
        <xdr:cNvSpPr/>
      </xdr:nvSpPr>
      <xdr:spPr>
        <a:xfrm>
          <a:off x="7810500" y="66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6631</xdr:rowOff>
    </xdr:from>
    <xdr:ext cx="534377" cy="259045"/>
    <xdr:sp macro="" textlink="">
      <xdr:nvSpPr>
        <xdr:cNvPr id="316" name="テキスト ボックス 315"/>
        <xdr:cNvSpPr txBox="1"/>
      </xdr:nvSpPr>
      <xdr:spPr>
        <a:xfrm>
          <a:off x="7594111" y="669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75827</xdr:rowOff>
    </xdr:from>
    <xdr:to>
      <xdr:col>36</xdr:col>
      <xdr:colOff>165100</xdr:colOff>
      <xdr:row>39</xdr:row>
      <xdr:rowOff>5977</xdr:rowOff>
    </xdr:to>
    <xdr:sp macro="" textlink="">
      <xdr:nvSpPr>
        <xdr:cNvPr id="317" name="楕円 316"/>
        <xdr:cNvSpPr/>
      </xdr:nvSpPr>
      <xdr:spPr>
        <a:xfrm>
          <a:off x="6921500" y="6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168554</xdr:rowOff>
    </xdr:from>
    <xdr:ext cx="534377" cy="259045"/>
    <xdr:sp macro="" textlink="">
      <xdr:nvSpPr>
        <xdr:cNvPr id="318" name="テキスト ボックス 317"/>
        <xdr:cNvSpPr txBox="1"/>
      </xdr:nvSpPr>
      <xdr:spPr>
        <a:xfrm>
          <a:off x="6705111" y="66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119125</xdr:rowOff>
    </xdr:from>
    <xdr:to>
      <xdr:col>55</xdr:col>
      <xdr:colOff>0</xdr:colOff>
      <xdr:row>58</xdr:row>
      <xdr:rowOff>125421</xdr:rowOff>
    </xdr:to>
    <xdr:cxnSp macro="">
      <xdr:nvCxnSpPr>
        <xdr:cNvPr id="345" name="直線コネクタ 344"/>
        <xdr:cNvCxnSpPr/>
      </xdr:nvCxnSpPr>
      <xdr:spPr>
        <a:xfrm>
          <a:off x="9639300" y="10063225"/>
          <a:ext cx="8382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119125</xdr:rowOff>
    </xdr:from>
    <xdr:to>
      <xdr:col>50</xdr:col>
      <xdr:colOff>114300</xdr:colOff>
      <xdr:row>58</xdr:row>
      <xdr:rowOff>120586</xdr:rowOff>
    </xdr:to>
    <xdr:cxnSp macro="">
      <xdr:nvCxnSpPr>
        <xdr:cNvPr id="348" name="直線コネクタ 347"/>
        <xdr:cNvCxnSpPr/>
      </xdr:nvCxnSpPr>
      <xdr:spPr>
        <a:xfrm flipV="1">
          <a:off x="8750300" y="10063225"/>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120586</xdr:rowOff>
    </xdr:from>
    <xdr:to>
      <xdr:col>45</xdr:col>
      <xdr:colOff>177800</xdr:colOff>
      <xdr:row>58</xdr:row>
      <xdr:rowOff>123884</xdr:rowOff>
    </xdr:to>
    <xdr:cxnSp macro="">
      <xdr:nvCxnSpPr>
        <xdr:cNvPr id="351" name="直線コネクタ 350"/>
        <xdr:cNvCxnSpPr/>
      </xdr:nvCxnSpPr>
      <xdr:spPr>
        <a:xfrm flipV="1">
          <a:off x="7861300" y="10064686"/>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123884</xdr:rowOff>
    </xdr:from>
    <xdr:to>
      <xdr:col>41</xdr:col>
      <xdr:colOff>50800</xdr:colOff>
      <xdr:row>58</xdr:row>
      <xdr:rowOff>125037</xdr:rowOff>
    </xdr:to>
    <xdr:cxnSp macro="">
      <xdr:nvCxnSpPr>
        <xdr:cNvPr id="354" name="直線コネクタ 353"/>
        <xdr:cNvCxnSpPr/>
      </xdr:nvCxnSpPr>
      <xdr:spPr>
        <a:xfrm flipV="1">
          <a:off x="6972300" y="10067984"/>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38645</xdr:rowOff>
    </xdr:from>
    <xdr:to>
      <xdr:col>36</xdr:col>
      <xdr:colOff>165100</xdr:colOff>
      <xdr:row>58</xdr:row>
      <xdr:rowOff>140245</xdr:rowOff>
    </xdr:to>
    <xdr:sp macro="" textlink="">
      <xdr:nvSpPr>
        <xdr:cNvPr id="357" name="フローチャート: 判断 356"/>
        <xdr:cNvSpPr/>
      </xdr:nvSpPr>
      <xdr:spPr>
        <a:xfrm>
          <a:off x="6921500" y="99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156772</xdr:rowOff>
    </xdr:from>
    <xdr:ext cx="599010" cy="259045"/>
    <xdr:sp macro="" textlink="">
      <xdr:nvSpPr>
        <xdr:cNvPr id="358" name="テキスト ボックス 357"/>
        <xdr:cNvSpPr txBox="1"/>
      </xdr:nvSpPr>
      <xdr:spPr>
        <a:xfrm>
          <a:off x="6672795" y="975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74621</xdr:rowOff>
    </xdr:from>
    <xdr:to>
      <xdr:col>55</xdr:col>
      <xdr:colOff>50800</xdr:colOff>
      <xdr:row>59</xdr:row>
      <xdr:rowOff>4771</xdr:rowOff>
    </xdr:to>
    <xdr:sp macro="" textlink="">
      <xdr:nvSpPr>
        <xdr:cNvPr id="364" name="楕円 363"/>
        <xdr:cNvSpPr/>
      </xdr:nvSpPr>
      <xdr:spPr>
        <a:xfrm>
          <a:off x="10426700" y="1001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68325</xdr:rowOff>
    </xdr:from>
    <xdr:to>
      <xdr:col>50</xdr:col>
      <xdr:colOff>165100</xdr:colOff>
      <xdr:row>58</xdr:row>
      <xdr:rowOff>169925</xdr:rowOff>
    </xdr:to>
    <xdr:sp macro="" textlink="">
      <xdr:nvSpPr>
        <xdr:cNvPr id="366" name="楕円 365"/>
        <xdr:cNvSpPr/>
      </xdr:nvSpPr>
      <xdr:spPr>
        <a:xfrm>
          <a:off x="9588500" y="100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161052</xdr:rowOff>
    </xdr:from>
    <xdr:ext cx="534377" cy="259045"/>
    <xdr:sp macro="" textlink="">
      <xdr:nvSpPr>
        <xdr:cNvPr id="367" name="テキスト ボックス 366"/>
        <xdr:cNvSpPr txBox="1"/>
      </xdr:nvSpPr>
      <xdr:spPr>
        <a:xfrm>
          <a:off x="9372111" y="101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69786</xdr:rowOff>
    </xdr:from>
    <xdr:to>
      <xdr:col>46</xdr:col>
      <xdr:colOff>38100</xdr:colOff>
      <xdr:row>58</xdr:row>
      <xdr:rowOff>171386</xdr:rowOff>
    </xdr:to>
    <xdr:sp macro="" textlink="">
      <xdr:nvSpPr>
        <xdr:cNvPr id="368" name="楕円 367"/>
        <xdr:cNvSpPr/>
      </xdr:nvSpPr>
      <xdr:spPr>
        <a:xfrm>
          <a:off x="8699500" y="100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162513</xdr:rowOff>
    </xdr:from>
    <xdr:ext cx="534377" cy="259045"/>
    <xdr:sp macro="" textlink="">
      <xdr:nvSpPr>
        <xdr:cNvPr id="369" name="テキスト ボックス 368"/>
        <xdr:cNvSpPr txBox="1"/>
      </xdr:nvSpPr>
      <xdr:spPr>
        <a:xfrm>
          <a:off x="8483111" y="101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73084</xdr:rowOff>
    </xdr:from>
    <xdr:to>
      <xdr:col>41</xdr:col>
      <xdr:colOff>101600</xdr:colOff>
      <xdr:row>59</xdr:row>
      <xdr:rowOff>3234</xdr:rowOff>
    </xdr:to>
    <xdr:sp macro="" textlink="">
      <xdr:nvSpPr>
        <xdr:cNvPr id="370" name="楕円 369"/>
        <xdr:cNvSpPr/>
      </xdr:nvSpPr>
      <xdr:spPr>
        <a:xfrm>
          <a:off x="7810500" y="100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165811</xdr:rowOff>
    </xdr:from>
    <xdr:ext cx="534377" cy="259045"/>
    <xdr:sp macro="" textlink="">
      <xdr:nvSpPr>
        <xdr:cNvPr id="371" name="テキスト ボックス 370"/>
        <xdr:cNvSpPr txBox="1"/>
      </xdr:nvSpPr>
      <xdr:spPr>
        <a:xfrm>
          <a:off x="7594111" y="101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74237</xdr:rowOff>
    </xdr:from>
    <xdr:to>
      <xdr:col>36</xdr:col>
      <xdr:colOff>165100</xdr:colOff>
      <xdr:row>59</xdr:row>
      <xdr:rowOff>4387</xdr:rowOff>
    </xdr:to>
    <xdr:sp macro="" textlink="">
      <xdr:nvSpPr>
        <xdr:cNvPr id="372" name="楕円 371"/>
        <xdr:cNvSpPr/>
      </xdr:nvSpPr>
      <xdr:spPr>
        <a:xfrm>
          <a:off x="6921500" y="100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166964</xdr:rowOff>
    </xdr:from>
    <xdr:ext cx="534377" cy="259045"/>
    <xdr:sp macro="" textlink="">
      <xdr:nvSpPr>
        <xdr:cNvPr id="373" name="テキスト ボックス 372"/>
        <xdr:cNvSpPr txBox="1"/>
      </xdr:nvSpPr>
      <xdr:spPr>
        <a:xfrm>
          <a:off x="6705111" y="1011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21427</xdr:rowOff>
    </xdr:from>
    <xdr:to>
      <xdr:col>55</xdr:col>
      <xdr:colOff>0</xdr:colOff>
      <xdr:row>79</xdr:row>
      <xdr:rowOff>35748</xdr:rowOff>
    </xdr:to>
    <xdr:cxnSp macro="">
      <xdr:nvCxnSpPr>
        <xdr:cNvPr id="402" name="直線コネクタ 401"/>
        <xdr:cNvCxnSpPr/>
      </xdr:nvCxnSpPr>
      <xdr:spPr>
        <a:xfrm flipV="1">
          <a:off x="9639300" y="13565977"/>
          <a:ext cx="838200" cy="1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30235</xdr:rowOff>
    </xdr:from>
    <xdr:to>
      <xdr:col>50</xdr:col>
      <xdr:colOff>114300</xdr:colOff>
      <xdr:row>79</xdr:row>
      <xdr:rowOff>35748</xdr:rowOff>
    </xdr:to>
    <xdr:cxnSp macro="">
      <xdr:nvCxnSpPr>
        <xdr:cNvPr id="405" name="直線コネクタ 404"/>
        <xdr:cNvCxnSpPr/>
      </xdr:nvCxnSpPr>
      <xdr:spPr>
        <a:xfrm>
          <a:off x="8750300" y="13574785"/>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29386</xdr:rowOff>
    </xdr:from>
    <xdr:to>
      <xdr:col>45</xdr:col>
      <xdr:colOff>177800</xdr:colOff>
      <xdr:row>79</xdr:row>
      <xdr:rowOff>30235</xdr:rowOff>
    </xdr:to>
    <xdr:cxnSp macro="">
      <xdr:nvCxnSpPr>
        <xdr:cNvPr id="408" name="直線コネクタ 407"/>
        <xdr:cNvCxnSpPr/>
      </xdr:nvCxnSpPr>
      <xdr:spPr>
        <a:xfrm>
          <a:off x="7861300" y="13573936"/>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29386</xdr:rowOff>
    </xdr:from>
    <xdr:to>
      <xdr:col>41</xdr:col>
      <xdr:colOff>50800</xdr:colOff>
      <xdr:row>79</xdr:row>
      <xdr:rowOff>36939</xdr:rowOff>
    </xdr:to>
    <xdr:cxnSp macro="">
      <xdr:nvCxnSpPr>
        <xdr:cNvPr id="411" name="直線コネクタ 410"/>
        <xdr:cNvCxnSpPr/>
      </xdr:nvCxnSpPr>
      <xdr:spPr>
        <a:xfrm flipV="1">
          <a:off x="6972300" y="13573936"/>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61416</xdr:rowOff>
    </xdr:from>
    <xdr:to>
      <xdr:col>36</xdr:col>
      <xdr:colOff>165100</xdr:colOff>
      <xdr:row>78</xdr:row>
      <xdr:rowOff>163016</xdr:rowOff>
    </xdr:to>
    <xdr:sp macro="" textlink="">
      <xdr:nvSpPr>
        <xdr:cNvPr id="414" name="フローチャート: 判断 413"/>
        <xdr:cNvSpPr/>
      </xdr:nvSpPr>
      <xdr:spPr>
        <a:xfrm>
          <a:off x="6921500" y="134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8093</xdr:rowOff>
    </xdr:from>
    <xdr:ext cx="534377" cy="259045"/>
    <xdr:sp macro="" textlink="">
      <xdr:nvSpPr>
        <xdr:cNvPr id="415" name="テキスト ボックス 414"/>
        <xdr:cNvSpPr txBox="1"/>
      </xdr:nvSpPr>
      <xdr:spPr>
        <a:xfrm>
          <a:off x="6705111" y="1320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142077</xdr:rowOff>
    </xdr:from>
    <xdr:to>
      <xdr:col>55</xdr:col>
      <xdr:colOff>50800</xdr:colOff>
      <xdr:row>79</xdr:row>
      <xdr:rowOff>72227</xdr:rowOff>
    </xdr:to>
    <xdr:sp macro="" textlink="">
      <xdr:nvSpPr>
        <xdr:cNvPr id="421" name="楕円 420"/>
        <xdr:cNvSpPr/>
      </xdr:nvSpPr>
      <xdr:spPr>
        <a:xfrm>
          <a:off x="10426700" y="135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66532</xdr:rowOff>
    </xdr:from>
    <xdr:ext cx="534377" cy="259045"/>
    <xdr:sp macro="" textlink="">
      <xdr:nvSpPr>
        <xdr:cNvPr id="422" name="普通建設事業費 （ うち新規整備　）該当値テキスト"/>
        <xdr:cNvSpPr txBox="1"/>
      </xdr:nvSpPr>
      <xdr:spPr>
        <a:xfrm>
          <a:off x="10528300" y="1343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156398</xdr:rowOff>
    </xdr:from>
    <xdr:to>
      <xdr:col>50</xdr:col>
      <xdr:colOff>165100</xdr:colOff>
      <xdr:row>79</xdr:row>
      <xdr:rowOff>86548</xdr:rowOff>
    </xdr:to>
    <xdr:sp macro="" textlink="">
      <xdr:nvSpPr>
        <xdr:cNvPr id="423" name="楕円 422"/>
        <xdr:cNvSpPr/>
      </xdr:nvSpPr>
      <xdr:spPr>
        <a:xfrm>
          <a:off x="9588500" y="1352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77675</xdr:rowOff>
    </xdr:from>
    <xdr:ext cx="469744" cy="259045"/>
    <xdr:sp macro="" textlink="">
      <xdr:nvSpPr>
        <xdr:cNvPr id="424" name="テキスト ボックス 423"/>
        <xdr:cNvSpPr txBox="1"/>
      </xdr:nvSpPr>
      <xdr:spPr>
        <a:xfrm>
          <a:off x="9404428" y="136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150885</xdr:rowOff>
    </xdr:from>
    <xdr:to>
      <xdr:col>46</xdr:col>
      <xdr:colOff>38100</xdr:colOff>
      <xdr:row>79</xdr:row>
      <xdr:rowOff>81035</xdr:rowOff>
    </xdr:to>
    <xdr:sp macro="" textlink="">
      <xdr:nvSpPr>
        <xdr:cNvPr id="425" name="楕円 424"/>
        <xdr:cNvSpPr/>
      </xdr:nvSpPr>
      <xdr:spPr>
        <a:xfrm>
          <a:off x="8699500" y="1352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72162</xdr:rowOff>
    </xdr:from>
    <xdr:ext cx="469744" cy="259045"/>
    <xdr:sp macro="" textlink="">
      <xdr:nvSpPr>
        <xdr:cNvPr id="426" name="テキスト ボックス 425"/>
        <xdr:cNvSpPr txBox="1"/>
      </xdr:nvSpPr>
      <xdr:spPr>
        <a:xfrm>
          <a:off x="8515428" y="1361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150036</xdr:rowOff>
    </xdr:from>
    <xdr:to>
      <xdr:col>41</xdr:col>
      <xdr:colOff>101600</xdr:colOff>
      <xdr:row>79</xdr:row>
      <xdr:rowOff>80186</xdr:rowOff>
    </xdr:to>
    <xdr:sp macro="" textlink="">
      <xdr:nvSpPr>
        <xdr:cNvPr id="427" name="楕円 426"/>
        <xdr:cNvSpPr/>
      </xdr:nvSpPr>
      <xdr:spPr>
        <a:xfrm>
          <a:off x="7810500" y="135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71313</xdr:rowOff>
    </xdr:from>
    <xdr:ext cx="469744" cy="259045"/>
    <xdr:sp macro="" textlink="">
      <xdr:nvSpPr>
        <xdr:cNvPr id="428" name="テキスト ボックス 427"/>
        <xdr:cNvSpPr txBox="1"/>
      </xdr:nvSpPr>
      <xdr:spPr>
        <a:xfrm>
          <a:off x="7626428" y="1361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157589</xdr:rowOff>
    </xdr:from>
    <xdr:to>
      <xdr:col>36</xdr:col>
      <xdr:colOff>165100</xdr:colOff>
      <xdr:row>79</xdr:row>
      <xdr:rowOff>87739</xdr:rowOff>
    </xdr:to>
    <xdr:sp macro="" textlink="">
      <xdr:nvSpPr>
        <xdr:cNvPr id="429" name="楕円 428"/>
        <xdr:cNvSpPr/>
      </xdr:nvSpPr>
      <xdr:spPr>
        <a:xfrm>
          <a:off x="6921500" y="1353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78866</xdr:rowOff>
    </xdr:from>
    <xdr:ext cx="469744" cy="259045"/>
    <xdr:sp macro="" textlink="">
      <xdr:nvSpPr>
        <xdr:cNvPr id="430" name="テキスト ボックス 429"/>
        <xdr:cNvSpPr txBox="1"/>
      </xdr:nvSpPr>
      <xdr:spPr>
        <a:xfrm>
          <a:off x="6737428" y="1362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60049</xdr:rowOff>
    </xdr:from>
    <xdr:to>
      <xdr:col>55</xdr:col>
      <xdr:colOff>0</xdr:colOff>
      <xdr:row>99</xdr:row>
      <xdr:rowOff>81290</xdr:rowOff>
    </xdr:to>
    <xdr:cxnSp macro="">
      <xdr:nvCxnSpPr>
        <xdr:cNvPr id="461" name="直線コネクタ 460"/>
        <xdr:cNvCxnSpPr/>
      </xdr:nvCxnSpPr>
      <xdr:spPr>
        <a:xfrm>
          <a:off x="9639300" y="17033599"/>
          <a:ext cx="8382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60049</xdr:rowOff>
    </xdr:from>
    <xdr:to>
      <xdr:col>50</xdr:col>
      <xdr:colOff>114300</xdr:colOff>
      <xdr:row>99</xdr:row>
      <xdr:rowOff>67250</xdr:rowOff>
    </xdr:to>
    <xdr:cxnSp macro="">
      <xdr:nvCxnSpPr>
        <xdr:cNvPr id="464" name="直線コネクタ 463"/>
        <xdr:cNvCxnSpPr/>
      </xdr:nvCxnSpPr>
      <xdr:spPr>
        <a:xfrm flipV="1">
          <a:off x="8750300" y="1703359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67250</xdr:rowOff>
    </xdr:from>
    <xdr:to>
      <xdr:col>45</xdr:col>
      <xdr:colOff>177800</xdr:colOff>
      <xdr:row>99</xdr:row>
      <xdr:rowOff>73565</xdr:rowOff>
    </xdr:to>
    <xdr:cxnSp macro="">
      <xdr:nvCxnSpPr>
        <xdr:cNvPr id="467" name="直線コネクタ 466"/>
        <xdr:cNvCxnSpPr/>
      </xdr:nvCxnSpPr>
      <xdr:spPr>
        <a:xfrm flipV="1">
          <a:off x="7861300" y="17040800"/>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71913</xdr:rowOff>
    </xdr:from>
    <xdr:to>
      <xdr:col>41</xdr:col>
      <xdr:colOff>50800</xdr:colOff>
      <xdr:row>99</xdr:row>
      <xdr:rowOff>73565</xdr:rowOff>
    </xdr:to>
    <xdr:cxnSp macro="">
      <xdr:nvCxnSpPr>
        <xdr:cNvPr id="470" name="直線コネクタ 469"/>
        <xdr:cNvCxnSpPr/>
      </xdr:nvCxnSpPr>
      <xdr:spPr>
        <a:xfrm>
          <a:off x="6972300" y="17045463"/>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721</xdr:rowOff>
    </xdr:from>
    <xdr:to>
      <xdr:col>36</xdr:col>
      <xdr:colOff>165100</xdr:colOff>
      <xdr:row>99</xdr:row>
      <xdr:rowOff>102321</xdr:rowOff>
    </xdr:to>
    <xdr:sp macro="" textlink="">
      <xdr:nvSpPr>
        <xdr:cNvPr id="473" name="フローチャート: 判断 472"/>
        <xdr:cNvSpPr/>
      </xdr:nvSpPr>
      <xdr:spPr>
        <a:xfrm>
          <a:off x="6921500" y="1697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118848</xdr:rowOff>
    </xdr:from>
    <xdr:ext cx="534377" cy="259045"/>
    <xdr:sp macro="" textlink="">
      <xdr:nvSpPr>
        <xdr:cNvPr id="474" name="テキスト ボックス 473"/>
        <xdr:cNvSpPr txBox="1"/>
      </xdr:nvSpPr>
      <xdr:spPr>
        <a:xfrm>
          <a:off x="6705111" y="1674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30490</xdr:rowOff>
    </xdr:from>
    <xdr:to>
      <xdr:col>55</xdr:col>
      <xdr:colOff>50800</xdr:colOff>
      <xdr:row>99</xdr:row>
      <xdr:rowOff>132090</xdr:rowOff>
    </xdr:to>
    <xdr:sp macro="" textlink="">
      <xdr:nvSpPr>
        <xdr:cNvPr id="480" name="楕円 479"/>
        <xdr:cNvSpPr/>
      </xdr:nvSpPr>
      <xdr:spPr>
        <a:xfrm>
          <a:off x="10426700" y="1700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9249</xdr:rowOff>
    </xdr:from>
    <xdr:to>
      <xdr:col>50</xdr:col>
      <xdr:colOff>165100</xdr:colOff>
      <xdr:row>99</xdr:row>
      <xdr:rowOff>110849</xdr:rowOff>
    </xdr:to>
    <xdr:sp macro="" textlink="">
      <xdr:nvSpPr>
        <xdr:cNvPr id="482" name="楕円 481"/>
        <xdr:cNvSpPr/>
      </xdr:nvSpPr>
      <xdr:spPr>
        <a:xfrm>
          <a:off x="9588500" y="16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101976</xdr:rowOff>
    </xdr:from>
    <xdr:ext cx="534377" cy="259045"/>
    <xdr:sp macro="" textlink="">
      <xdr:nvSpPr>
        <xdr:cNvPr id="483" name="テキスト ボックス 482"/>
        <xdr:cNvSpPr txBox="1"/>
      </xdr:nvSpPr>
      <xdr:spPr>
        <a:xfrm>
          <a:off x="9372111" y="170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16450</xdr:rowOff>
    </xdr:from>
    <xdr:to>
      <xdr:col>46</xdr:col>
      <xdr:colOff>38100</xdr:colOff>
      <xdr:row>99</xdr:row>
      <xdr:rowOff>118050</xdr:rowOff>
    </xdr:to>
    <xdr:sp macro="" textlink="">
      <xdr:nvSpPr>
        <xdr:cNvPr id="484" name="楕円 483"/>
        <xdr:cNvSpPr/>
      </xdr:nvSpPr>
      <xdr:spPr>
        <a:xfrm>
          <a:off x="8699500" y="169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109177</xdr:rowOff>
    </xdr:from>
    <xdr:ext cx="534377" cy="259045"/>
    <xdr:sp macro="" textlink="">
      <xdr:nvSpPr>
        <xdr:cNvPr id="485" name="テキスト ボックス 484"/>
        <xdr:cNvSpPr txBox="1"/>
      </xdr:nvSpPr>
      <xdr:spPr>
        <a:xfrm>
          <a:off x="8483111" y="1708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22765</xdr:rowOff>
    </xdr:from>
    <xdr:to>
      <xdr:col>41</xdr:col>
      <xdr:colOff>101600</xdr:colOff>
      <xdr:row>99</xdr:row>
      <xdr:rowOff>124365</xdr:rowOff>
    </xdr:to>
    <xdr:sp macro="" textlink="">
      <xdr:nvSpPr>
        <xdr:cNvPr id="486" name="楕円 485"/>
        <xdr:cNvSpPr/>
      </xdr:nvSpPr>
      <xdr:spPr>
        <a:xfrm>
          <a:off x="7810500" y="169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115492</xdr:rowOff>
    </xdr:from>
    <xdr:ext cx="534377" cy="259045"/>
    <xdr:sp macro="" textlink="">
      <xdr:nvSpPr>
        <xdr:cNvPr id="487" name="テキスト ボックス 486"/>
        <xdr:cNvSpPr txBox="1"/>
      </xdr:nvSpPr>
      <xdr:spPr>
        <a:xfrm>
          <a:off x="7594111" y="1708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21113</xdr:rowOff>
    </xdr:from>
    <xdr:to>
      <xdr:col>36</xdr:col>
      <xdr:colOff>165100</xdr:colOff>
      <xdr:row>99</xdr:row>
      <xdr:rowOff>122713</xdr:rowOff>
    </xdr:to>
    <xdr:sp macro="" textlink="">
      <xdr:nvSpPr>
        <xdr:cNvPr id="488" name="楕円 487"/>
        <xdr:cNvSpPr/>
      </xdr:nvSpPr>
      <xdr:spPr>
        <a:xfrm>
          <a:off x="6921500" y="169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113840</xdr:rowOff>
    </xdr:from>
    <xdr:ext cx="534377" cy="259045"/>
    <xdr:sp macro="" textlink="">
      <xdr:nvSpPr>
        <xdr:cNvPr id="489" name="テキスト ボックス 488"/>
        <xdr:cNvSpPr txBox="1"/>
      </xdr:nvSpPr>
      <xdr:spPr>
        <a:xfrm>
          <a:off x="6705111" y="170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44776</xdr:rowOff>
    </xdr:from>
    <xdr:to>
      <xdr:col>67</xdr:col>
      <xdr:colOff>101600</xdr:colOff>
      <xdr:row>38</xdr:row>
      <xdr:rowOff>146376</xdr:rowOff>
    </xdr:to>
    <xdr:sp macro="" textlink="">
      <xdr:nvSpPr>
        <xdr:cNvPr id="528" name="フローチャート: 判断 527"/>
        <xdr:cNvSpPr/>
      </xdr:nvSpPr>
      <xdr:spPr>
        <a:xfrm>
          <a:off x="12763500" y="655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162903</xdr:rowOff>
    </xdr:from>
    <xdr:ext cx="469744" cy="259045"/>
    <xdr:sp macro="" textlink="">
      <xdr:nvSpPr>
        <xdr:cNvPr id="529" name="テキスト ボックス 528"/>
        <xdr:cNvSpPr txBox="1"/>
      </xdr:nvSpPr>
      <xdr:spPr>
        <a:xfrm>
          <a:off x="12579428" y="633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105080</xdr:rowOff>
    </xdr:from>
    <xdr:to>
      <xdr:col>85</xdr:col>
      <xdr:colOff>127000</xdr:colOff>
      <xdr:row>78</xdr:row>
      <xdr:rowOff>109826</xdr:rowOff>
    </xdr:to>
    <xdr:cxnSp macro="">
      <xdr:nvCxnSpPr>
        <xdr:cNvPr id="620" name="直線コネクタ 619"/>
        <xdr:cNvCxnSpPr/>
      </xdr:nvCxnSpPr>
      <xdr:spPr>
        <a:xfrm>
          <a:off x="15481300" y="13478180"/>
          <a:ext cx="8382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105080</xdr:rowOff>
    </xdr:from>
    <xdr:to>
      <xdr:col>81</xdr:col>
      <xdr:colOff>50800</xdr:colOff>
      <xdr:row>78</xdr:row>
      <xdr:rowOff>110100</xdr:rowOff>
    </xdr:to>
    <xdr:cxnSp macro="">
      <xdr:nvCxnSpPr>
        <xdr:cNvPr id="623" name="直線コネクタ 622"/>
        <xdr:cNvCxnSpPr/>
      </xdr:nvCxnSpPr>
      <xdr:spPr>
        <a:xfrm flipV="1">
          <a:off x="14592300" y="13478180"/>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89047</xdr:rowOff>
    </xdr:from>
    <xdr:to>
      <xdr:col>76</xdr:col>
      <xdr:colOff>114300</xdr:colOff>
      <xdr:row>78</xdr:row>
      <xdr:rowOff>110100</xdr:rowOff>
    </xdr:to>
    <xdr:cxnSp macro="">
      <xdr:nvCxnSpPr>
        <xdr:cNvPr id="626" name="直線コネクタ 625"/>
        <xdr:cNvCxnSpPr/>
      </xdr:nvCxnSpPr>
      <xdr:spPr>
        <a:xfrm>
          <a:off x="13703300" y="13462147"/>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76428</xdr:rowOff>
    </xdr:from>
    <xdr:to>
      <xdr:col>71</xdr:col>
      <xdr:colOff>177800</xdr:colOff>
      <xdr:row>78</xdr:row>
      <xdr:rowOff>89047</xdr:rowOff>
    </xdr:to>
    <xdr:cxnSp macro="">
      <xdr:nvCxnSpPr>
        <xdr:cNvPr id="629" name="直線コネクタ 628"/>
        <xdr:cNvCxnSpPr/>
      </xdr:nvCxnSpPr>
      <xdr:spPr>
        <a:xfrm>
          <a:off x="12814300" y="13449528"/>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59026</xdr:rowOff>
    </xdr:from>
    <xdr:to>
      <xdr:col>85</xdr:col>
      <xdr:colOff>177800</xdr:colOff>
      <xdr:row>78</xdr:row>
      <xdr:rowOff>160626</xdr:rowOff>
    </xdr:to>
    <xdr:sp macro="" textlink="">
      <xdr:nvSpPr>
        <xdr:cNvPr id="639" name="楕円 638"/>
        <xdr:cNvSpPr/>
      </xdr:nvSpPr>
      <xdr:spPr>
        <a:xfrm>
          <a:off x="16268700" y="134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145403</xdr:rowOff>
    </xdr:from>
    <xdr:ext cx="469744" cy="259045"/>
    <xdr:sp macro="" textlink="">
      <xdr:nvSpPr>
        <xdr:cNvPr id="640" name="公債費該当値テキスト"/>
        <xdr:cNvSpPr txBox="1"/>
      </xdr:nvSpPr>
      <xdr:spPr>
        <a:xfrm>
          <a:off x="16370300" y="1334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54280</xdr:rowOff>
    </xdr:from>
    <xdr:to>
      <xdr:col>81</xdr:col>
      <xdr:colOff>101600</xdr:colOff>
      <xdr:row>78</xdr:row>
      <xdr:rowOff>155880</xdr:rowOff>
    </xdr:to>
    <xdr:sp macro="" textlink="">
      <xdr:nvSpPr>
        <xdr:cNvPr id="641" name="楕円 640"/>
        <xdr:cNvSpPr/>
      </xdr:nvSpPr>
      <xdr:spPr>
        <a:xfrm>
          <a:off x="15430500" y="134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147007</xdr:rowOff>
    </xdr:from>
    <xdr:ext cx="469744" cy="259045"/>
    <xdr:sp macro="" textlink="">
      <xdr:nvSpPr>
        <xdr:cNvPr id="642" name="テキスト ボックス 641"/>
        <xdr:cNvSpPr txBox="1"/>
      </xdr:nvSpPr>
      <xdr:spPr>
        <a:xfrm>
          <a:off x="15246428" y="1352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59300</xdr:rowOff>
    </xdr:from>
    <xdr:to>
      <xdr:col>76</xdr:col>
      <xdr:colOff>165100</xdr:colOff>
      <xdr:row>78</xdr:row>
      <xdr:rowOff>160900</xdr:rowOff>
    </xdr:to>
    <xdr:sp macro="" textlink="">
      <xdr:nvSpPr>
        <xdr:cNvPr id="643" name="楕円 642"/>
        <xdr:cNvSpPr/>
      </xdr:nvSpPr>
      <xdr:spPr>
        <a:xfrm>
          <a:off x="14541500" y="134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152027</xdr:rowOff>
    </xdr:from>
    <xdr:ext cx="469744" cy="259045"/>
    <xdr:sp macro="" textlink="">
      <xdr:nvSpPr>
        <xdr:cNvPr id="644" name="テキスト ボックス 643"/>
        <xdr:cNvSpPr txBox="1"/>
      </xdr:nvSpPr>
      <xdr:spPr>
        <a:xfrm>
          <a:off x="14357428" y="135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38247</xdr:rowOff>
    </xdr:from>
    <xdr:to>
      <xdr:col>72</xdr:col>
      <xdr:colOff>38100</xdr:colOff>
      <xdr:row>78</xdr:row>
      <xdr:rowOff>139847</xdr:rowOff>
    </xdr:to>
    <xdr:sp macro="" textlink="">
      <xdr:nvSpPr>
        <xdr:cNvPr id="645" name="楕円 644"/>
        <xdr:cNvSpPr/>
      </xdr:nvSpPr>
      <xdr:spPr>
        <a:xfrm>
          <a:off x="13652500" y="134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130974</xdr:rowOff>
    </xdr:from>
    <xdr:ext cx="534377" cy="259045"/>
    <xdr:sp macro="" textlink="">
      <xdr:nvSpPr>
        <xdr:cNvPr id="646" name="テキスト ボックス 645"/>
        <xdr:cNvSpPr txBox="1"/>
      </xdr:nvSpPr>
      <xdr:spPr>
        <a:xfrm>
          <a:off x="13436111" y="135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25628</xdr:rowOff>
    </xdr:from>
    <xdr:to>
      <xdr:col>67</xdr:col>
      <xdr:colOff>101600</xdr:colOff>
      <xdr:row>78</xdr:row>
      <xdr:rowOff>127228</xdr:rowOff>
    </xdr:to>
    <xdr:sp macro="" textlink="">
      <xdr:nvSpPr>
        <xdr:cNvPr id="647" name="楕円 646"/>
        <xdr:cNvSpPr/>
      </xdr:nvSpPr>
      <xdr:spPr>
        <a:xfrm>
          <a:off x="12763500" y="133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118355</xdr:rowOff>
    </xdr:from>
    <xdr:ext cx="534377" cy="259045"/>
    <xdr:sp macro="" textlink="">
      <xdr:nvSpPr>
        <xdr:cNvPr id="648" name="テキスト ボックス 647"/>
        <xdr:cNvSpPr txBox="1"/>
      </xdr:nvSpPr>
      <xdr:spPr>
        <a:xfrm>
          <a:off x="12547111" y="134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18191</xdr:rowOff>
    </xdr:from>
    <xdr:to>
      <xdr:col>85</xdr:col>
      <xdr:colOff>127000</xdr:colOff>
      <xdr:row>99</xdr:row>
      <xdr:rowOff>30335</xdr:rowOff>
    </xdr:to>
    <xdr:cxnSp macro="">
      <xdr:nvCxnSpPr>
        <xdr:cNvPr id="677" name="直線コネクタ 676"/>
        <xdr:cNvCxnSpPr/>
      </xdr:nvCxnSpPr>
      <xdr:spPr>
        <a:xfrm flipV="1">
          <a:off x="15481300" y="16991741"/>
          <a:ext cx="838200" cy="1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30335</xdr:rowOff>
    </xdr:from>
    <xdr:to>
      <xdr:col>81</xdr:col>
      <xdr:colOff>50800</xdr:colOff>
      <xdr:row>99</xdr:row>
      <xdr:rowOff>32265</xdr:rowOff>
    </xdr:to>
    <xdr:cxnSp macro="">
      <xdr:nvCxnSpPr>
        <xdr:cNvPr id="680" name="直線コネクタ 679"/>
        <xdr:cNvCxnSpPr/>
      </xdr:nvCxnSpPr>
      <xdr:spPr>
        <a:xfrm flipV="1">
          <a:off x="14592300" y="17003885"/>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32265</xdr:rowOff>
    </xdr:from>
    <xdr:to>
      <xdr:col>76</xdr:col>
      <xdr:colOff>114300</xdr:colOff>
      <xdr:row>99</xdr:row>
      <xdr:rowOff>34584</xdr:rowOff>
    </xdr:to>
    <xdr:cxnSp macro="">
      <xdr:nvCxnSpPr>
        <xdr:cNvPr id="683" name="直線コネクタ 682"/>
        <xdr:cNvCxnSpPr/>
      </xdr:nvCxnSpPr>
      <xdr:spPr>
        <a:xfrm flipV="1">
          <a:off x="13703300" y="17005815"/>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24701</xdr:rowOff>
    </xdr:from>
    <xdr:to>
      <xdr:col>71</xdr:col>
      <xdr:colOff>177800</xdr:colOff>
      <xdr:row>99</xdr:row>
      <xdr:rowOff>34584</xdr:rowOff>
    </xdr:to>
    <xdr:cxnSp macro="">
      <xdr:nvCxnSpPr>
        <xdr:cNvPr id="686" name="直線コネクタ 685"/>
        <xdr:cNvCxnSpPr/>
      </xdr:nvCxnSpPr>
      <xdr:spPr>
        <a:xfrm>
          <a:off x="12814300" y="16998251"/>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106555</xdr:rowOff>
    </xdr:from>
    <xdr:to>
      <xdr:col>67</xdr:col>
      <xdr:colOff>101600</xdr:colOff>
      <xdr:row>99</xdr:row>
      <xdr:rowOff>36705</xdr:rowOff>
    </xdr:to>
    <xdr:sp macro="" textlink="">
      <xdr:nvSpPr>
        <xdr:cNvPr id="689" name="フローチャート: 判断 688"/>
        <xdr:cNvSpPr/>
      </xdr:nvSpPr>
      <xdr:spPr>
        <a:xfrm>
          <a:off x="12763500" y="169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53232</xdr:rowOff>
    </xdr:from>
    <xdr:ext cx="534377" cy="259045"/>
    <xdr:sp macro="" textlink="">
      <xdr:nvSpPr>
        <xdr:cNvPr id="690" name="テキスト ボックス 689"/>
        <xdr:cNvSpPr txBox="1"/>
      </xdr:nvSpPr>
      <xdr:spPr>
        <a:xfrm>
          <a:off x="12547111" y="166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138841</xdr:rowOff>
    </xdr:from>
    <xdr:to>
      <xdr:col>85</xdr:col>
      <xdr:colOff>177800</xdr:colOff>
      <xdr:row>99</xdr:row>
      <xdr:rowOff>68991</xdr:rowOff>
    </xdr:to>
    <xdr:sp macro="" textlink="">
      <xdr:nvSpPr>
        <xdr:cNvPr id="696" name="楕円 695"/>
        <xdr:cNvSpPr/>
      </xdr:nvSpPr>
      <xdr:spPr>
        <a:xfrm>
          <a:off x="16268700" y="169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150985</xdr:rowOff>
    </xdr:from>
    <xdr:to>
      <xdr:col>81</xdr:col>
      <xdr:colOff>101600</xdr:colOff>
      <xdr:row>99</xdr:row>
      <xdr:rowOff>81135</xdr:rowOff>
    </xdr:to>
    <xdr:sp macro="" textlink="">
      <xdr:nvSpPr>
        <xdr:cNvPr id="698" name="楕円 697"/>
        <xdr:cNvSpPr/>
      </xdr:nvSpPr>
      <xdr:spPr>
        <a:xfrm>
          <a:off x="15430500" y="1695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72262</xdr:rowOff>
    </xdr:from>
    <xdr:ext cx="534377" cy="259045"/>
    <xdr:sp macro="" textlink="">
      <xdr:nvSpPr>
        <xdr:cNvPr id="699" name="テキスト ボックス 698"/>
        <xdr:cNvSpPr txBox="1"/>
      </xdr:nvSpPr>
      <xdr:spPr>
        <a:xfrm>
          <a:off x="15214111" y="1704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152915</xdr:rowOff>
    </xdr:from>
    <xdr:to>
      <xdr:col>76</xdr:col>
      <xdr:colOff>165100</xdr:colOff>
      <xdr:row>99</xdr:row>
      <xdr:rowOff>83065</xdr:rowOff>
    </xdr:to>
    <xdr:sp macro="" textlink="">
      <xdr:nvSpPr>
        <xdr:cNvPr id="700" name="楕円 699"/>
        <xdr:cNvSpPr/>
      </xdr:nvSpPr>
      <xdr:spPr>
        <a:xfrm>
          <a:off x="14541500" y="169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74192</xdr:rowOff>
    </xdr:from>
    <xdr:ext cx="469744" cy="259045"/>
    <xdr:sp macro="" textlink="">
      <xdr:nvSpPr>
        <xdr:cNvPr id="701" name="テキスト ボックス 700"/>
        <xdr:cNvSpPr txBox="1"/>
      </xdr:nvSpPr>
      <xdr:spPr>
        <a:xfrm>
          <a:off x="14357428" y="170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155234</xdr:rowOff>
    </xdr:from>
    <xdr:to>
      <xdr:col>72</xdr:col>
      <xdr:colOff>38100</xdr:colOff>
      <xdr:row>99</xdr:row>
      <xdr:rowOff>85384</xdr:rowOff>
    </xdr:to>
    <xdr:sp macro="" textlink="">
      <xdr:nvSpPr>
        <xdr:cNvPr id="702" name="楕円 701"/>
        <xdr:cNvSpPr/>
      </xdr:nvSpPr>
      <xdr:spPr>
        <a:xfrm>
          <a:off x="13652500" y="169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76511</xdr:rowOff>
    </xdr:from>
    <xdr:ext cx="469744" cy="259045"/>
    <xdr:sp macro="" textlink="">
      <xdr:nvSpPr>
        <xdr:cNvPr id="703" name="テキスト ボックス 702"/>
        <xdr:cNvSpPr txBox="1"/>
      </xdr:nvSpPr>
      <xdr:spPr>
        <a:xfrm>
          <a:off x="13468428" y="1705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145351</xdr:rowOff>
    </xdr:from>
    <xdr:to>
      <xdr:col>67</xdr:col>
      <xdr:colOff>101600</xdr:colOff>
      <xdr:row>99</xdr:row>
      <xdr:rowOff>75501</xdr:rowOff>
    </xdr:to>
    <xdr:sp macro="" textlink="">
      <xdr:nvSpPr>
        <xdr:cNvPr id="704" name="楕円 703"/>
        <xdr:cNvSpPr/>
      </xdr:nvSpPr>
      <xdr:spPr>
        <a:xfrm>
          <a:off x="12763500" y="1694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66628</xdr:rowOff>
    </xdr:from>
    <xdr:ext cx="534377" cy="259045"/>
    <xdr:sp macro="" textlink="">
      <xdr:nvSpPr>
        <xdr:cNvPr id="705" name="テキスト ボックス 704"/>
        <xdr:cNvSpPr txBox="1"/>
      </xdr:nvSpPr>
      <xdr:spPr>
        <a:xfrm>
          <a:off x="12547111" y="1704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96368</xdr:rowOff>
    </xdr:from>
    <xdr:to>
      <xdr:col>98</xdr:col>
      <xdr:colOff>38100</xdr:colOff>
      <xdr:row>39</xdr:row>
      <xdr:rowOff>26518</xdr:rowOff>
    </xdr:to>
    <xdr:sp macro="" textlink="">
      <xdr:nvSpPr>
        <xdr:cNvPr id="746" name="フローチャート: 判断 745"/>
        <xdr:cNvSpPr/>
      </xdr:nvSpPr>
      <xdr:spPr>
        <a:xfrm>
          <a:off x="18605500" y="661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43045</xdr:rowOff>
    </xdr:from>
    <xdr:ext cx="378565" cy="259045"/>
    <xdr:sp macro="" textlink="">
      <xdr:nvSpPr>
        <xdr:cNvPr id="747" name="テキスト ボックス 746"/>
        <xdr:cNvSpPr txBox="1"/>
      </xdr:nvSpPr>
      <xdr:spPr>
        <a:xfrm>
          <a:off x="18467017" y="6386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132888</xdr:rowOff>
    </xdr:from>
    <xdr:to>
      <xdr:col>116</xdr:col>
      <xdr:colOff>63500</xdr:colOff>
      <xdr:row>58</xdr:row>
      <xdr:rowOff>132947</xdr:rowOff>
    </xdr:to>
    <xdr:cxnSp macro="">
      <xdr:nvCxnSpPr>
        <xdr:cNvPr id="789" name="直線コネクタ 788"/>
        <xdr:cNvCxnSpPr/>
      </xdr:nvCxnSpPr>
      <xdr:spPr>
        <a:xfrm flipV="1">
          <a:off x="21323300" y="10076988"/>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132947</xdr:rowOff>
    </xdr:from>
    <xdr:to>
      <xdr:col>111</xdr:col>
      <xdr:colOff>177800</xdr:colOff>
      <xdr:row>58</xdr:row>
      <xdr:rowOff>133002</xdr:rowOff>
    </xdr:to>
    <xdr:cxnSp macro="">
      <xdr:nvCxnSpPr>
        <xdr:cNvPr id="792" name="直線コネクタ 791"/>
        <xdr:cNvCxnSpPr/>
      </xdr:nvCxnSpPr>
      <xdr:spPr>
        <a:xfrm flipV="1">
          <a:off x="20434300" y="10077047"/>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133002</xdr:rowOff>
    </xdr:from>
    <xdr:to>
      <xdr:col>107</xdr:col>
      <xdr:colOff>50800</xdr:colOff>
      <xdr:row>58</xdr:row>
      <xdr:rowOff>133052</xdr:rowOff>
    </xdr:to>
    <xdr:cxnSp macro="">
      <xdr:nvCxnSpPr>
        <xdr:cNvPr id="795" name="直線コネクタ 794"/>
        <xdr:cNvCxnSpPr/>
      </xdr:nvCxnSpPr>
      <xdr:spPr>
        <a:xfrm flipV="1">
          <a:off x="19545300" y="10077102"/>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133052</xdr:rowOff>
    </xdr:from>
    <xdr:to>
      <xdr:col>102</xdr:col>
      <xdr:colOff>114300</xdr:colOff>
      <xdr:row>58</xdr:row>
      <xdr:rowOff>133079</xdr:rowOff>
    </xdr:to>
    <xdr:cxnSp macro="">
      <xdr:nvCxnSpPr>
        <xdr:cNvPr id="798" name="直線コネクタ 797"/>
        <xdr:cNvCxnSpPr/>
      </xdr:nvCxnSpPr>
      <xdr:spPr>
        <a:xfrm flipV="1">
          <a:off x="18656300" y="10077152"/>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78499</xdr:rowOff>
    </xdr:from>
    <xdr:to>
      <xdr:col>98</xdr:col>
      <xdr:colOff>38100</xdr:colOff>
      <xdr:row>59</xdr:row>
      <xdr:rowOff>8649</xdr:rowOff>
    </xdr:to>
    <xdr:sp macro="" textlink="">
      <xdr:nvSpPr>
        <xdr:cNvPr id="801" name="フローチャート: 判断 800"/>
        <xdr:cNvSpPr/>
      </xdr:nvSpPr>
      <xdr:spPr>
        <a:xfrm>
          <a:off x="18605500" y="1002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25176</xdr:rowOff>
    </xdr:from>
    <xdr:ext cx="469744" cy="259045"/>
    <xdr:sp macro="" textlink="">
      <xdr:nvSpPr>
        <xdr:cNvPr id="802" name="テキスト ボックス 801"/>
        <xdr:cNvSpPr txBox="1"/>
      </xdr:nvSpPr>
      <xdr:spPr>
        <a:xfrm>
          <a:off x="18421428" y="979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82088</xdr:rowOff>
    </xdr:from>
    <xdr:to>
      <xdr:col>116</xdr:col>
      <xdr:colOff>114300</xdr:colOff>
      <xdr:row>59</xdr:row>
      <xdr:rowOff>12238</xdr:rowOff>
    </xdr:to>
    <xdr:sp macro="" textlink="">
      <xdr:nvSpPr>
        <xdr:cNvPr id="808" name="楕円 807"/>
        <xdr:cNvSpPr/>
      </xdr:nvSpPr>
      <xdr:spPr>
        <a:xfrm>
          <a:off x="221107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09" name="貸付金該当値テキスト"/>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82147</xdr:rowOff>
    </xdr:from>
    <xdr:to>
      <xdr:col>112</xdr:col>
      <xdr:colOff>38100</xdr:colOff>
      <xdr:row>59</xdr:row>
      <xdr:rowOff>12297</xdr:rowOff>
    </xdr:to>
    <xdr:sp macro="" textlink="">
      <xdr:nvSpPr>
        <xdr:cNvPr id="810" name="楕円 809"/>
        <xdr:cNvSpPr/>
      </xdr:nvSpPr>
      <xdr:spPr>
        <a:xfrm>
          <a:off x="21272500" y="100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3424</xdr:rowOff>
    </xdr:from>
    <xdr:ext cx="469744" cy="259045"/>
    <xdr:sp macro="" textlink="">
      <xdr:nvSpPr>
        <xdr:cNvPr id="811" name="テキスト ボックス 810"/>
        <xdr:cNvSpPr txBox="1"/>
      </xdr:nvSpPr>
      <xdr:spPr>
        <a:xfrm>
          <a:off x="21088428" y="1011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82202</xdr:rowOff>
    </xdr:from>
    <xdr:to>
      <xdr:col>107</xdr:col>
      <xdr:colOff>101600</xdr:colOff>
      <xdr:row>59</xdr:row>
      <xdr:rowOff>12352</xdr:rowOff>
    </xdr:to>
    <xdr:sp macro="" textlink="">
      <xdr:nvSpPr>
        <xdr:cNvPr id="812" name="楕円 811"/>
        <xdr:cNvSpPr/>
      </xdr:nvSpPr>
      <xdr:spPr>
        <a:xfrm>
          <a:off x="20383500" y="100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3479</xdr:rowOff>
    </xdr:from>
    <xdr:ext cx="469744" cy="259045"/>
    <xdr:sp macro="" textlink="">
      <xdr:nvSpPr>
        <xdr:cNvPr id="813" name="テキスト ボックス 812"/>
        <xdr:cNvSpPr txBox="1"/>
      </xdr:nvSpPr>
      <xdr:spPr>
        <a:xfrm>
          <a:off x="20199428" y="101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82252</xdr:rowOff>
    </xdr:from>
    <xdr:to>
      <xdr:col>102</xdr:col>
      <xdr:colOff>165100</xdr:colOff>
      <xdr:row>59</xdr:row>
      <xdr:rowOff>12402</xdr:rowOff>
    </xdr:to>
    <xdr:sp macro="" textlink="">
      <xdr:nvSpPr>
        <xdr:cNvPr id="814" name="楕円 813"/>
        <xdr:cNvSpPr/>
      </xdr:nvSpPr>
      <xdr:spPr>
        <a:xfrm>
          <a:off x="19494500" y="100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3529</xdr:rowOff>
    </xdr:from>
    <xdr:ext cx="469744" cy="259045"/>
    <xdr:sp macro="" textlink="">
      <xdr:nvSpPr>
        <xdr:cNvPr id="815" name="テキスト ボックス 814"/>
        <xdr:cNvSpPr txBox="1"/>
      </xdr:nvSpPr>
      <xdr:spPr>
        <a:xfrm>
          <a:off x="19310428" y="1011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82279</xdr:rowOff>
    </xdr:from>
    <xdr:to>
      <xdr:col>98</xdr:col>
      <xdr:colOff>38100</xdr:colOff>
      <xdr:row>59</xdr:row>
      <xdr:rowOff>12429</xdr:rowOff>
    </xdr:to>
    <xdr:sp macro="" textlink="">
      <xdr:nvSpPr>
        <xdr:cNvPr id="816" name="楕円 815"/>
        <xdr:cNvSpPr/>
      </xdr:nvSpPr>
      <xdr:spPr>
        <a:xfrm>
          <a:off x="18605500" y="100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3556</xdr:rowOff>
    </xdr:from>
    <xdr:ext cx="469744" cy="259045"/>
    <xdr:sp macro="" textlink="">
      <xdr:nvSpPr>
        <xdr:cNvPr id="817" name="テキスト ボックス 816"/>
        <xdr:cNvSpPr txBox="1"/>
      </xdr:nvSpPr>
      <xdr:spPr>
        <a:xfrm>
          <a:off x="18421428" y="10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30607</xdr:rowOff>
    </xdr:from>
    <xdr:to>
      <xdr:col>116</xdr:col>
      <xdr:colOff>63500</xdr:colOff>
      <xdr:row>76</xdr:row>
      <xdr:rowOff>59347</xdr:rowOff>
    </xdr:to>
    <xdr:cxnSp macro="">
      <xdr:nvCxnSpPr>
        <xdr:cNvPr id="847" name="直線コネクタ 846"/>
        <xdr:cNvCxnSpPr/>
      </xdr:nvCxnSpPr>
      <xdr:spPr>
        <a:xfrm flipV="1">
          <a:off x="21323300" y="13060807"/>
          <a:ext cx="838200" cy="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20092</xdr:rowOff>
    </xdr:from>
    <xdr:to>
      <xdr:col>111</xdr:col>
      <xdr:colOff>177800</xdr:colOff>
      <xdr:row>76</xdr:row>
      <xdr:rowOff>59347</xdr:rowOff>
    </xdr:to>
    <xdr:cxnSp macro="">
      <xdr:nvCxnSpPr>
        <xdr:cNvPr id="850" name="直線コネクタ 849"/>
        <xdr:cNvCxnSpPr/>
      </xdr:nvCxnSpPr>
      <xdr:spPr>
        <a:xfrm>
          <a:off x="20434300" y="13050292"/>
          <a:ext cx="8890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167487</xdr:rowOff>
    </xdr:from>
    <xdr:to>
      <xdr:col>107</xdr:col>
      <xdr:colOff>50800</xdr:colOff>
      <xdr:row>76</xdr:row>
      <xdr:rowOff>20092</xdr:rowOff>
    </xdr:to>
    <xdr:cxnSp macro="">
      <xdr:nvCxnSpPr>
        <xdr:cNvPr id="853" name="直線コネクタ 852"/>
        <xdr:cNvCxnSpPr/>
      </xdr:nvCxnSpPr>
      <xdr:spPr>
        <a:xfrm>
          <a:off x="19545300" y="13026237"/>
          <a:ext cx="889000" cy="2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167487</xdr:rowOff>
    </xdr:from>
    <xdr:to>
      <xdr:col>102</xdr:col>
      <xdr:colOff>114300</xdr:colOff>
      <xdr:row>76</xdr:row>
      <xdr:rowOff>28296</xdr:rowOff>
    </xdr:to>
    <xdr:cxnSp macro="">
      <xdr:nvCxnSpPr>
        <xdr:cNvPr id="856" name="直線コネクタ 855"/>
        <xdr:cNvCxnSpPr/>
      </xdr:nvCxnSpPr>
      <xdr:spPr>
        <a:xfrm flipV="1">
          <a:off x="18656300" y="13026237"/>
          <a:ext cx="889000" cy="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123774</xdr:rowOff>
    </xdr:from>
    <xdr:to>
      <xdr:col>98</xdr:col>
      <xdr:colOff>38100</xdr:colOff>
      <xdr:row>76</xdr:row>
      <xdr:rowOff>53924</xdr:rowOff>
    </xdr:to>
    <xdr:sp macro="" textlink="">
      <xdr:nvSpPr>
        <xdr:cNvPr id="859" name="フローチャート: 判断 858"/>
        <xdr:cNvSpPr/>
      </xdr:nvSpPr>
      <xdr:spPr>
        <a:xfrm>
          <a:off x="18605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70451</xdr:rowOff>
    </xdr:from>
    <xdr:ext cx="534377" cy="259045"/>
    <xdr:sp macro="" textlink="">
      <xdr:nvSpPr>
        <xdr:cNvPr id="860" name="テキスト ボックス 859"/>
        <xdr:cNvSpPr txBox="1"/>
      </xdr:nvSpPr>
      <xdr:spPr>
        <a:xfrm>
          <a:off x="18389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151257</xdr:rowOff>
    </xdr:from>
    <xdr:to>
      <xdr:col>116</xdr:col>
      <xdr:colOff>114300</xdr:colOff>
      <xdr:row>76</xdr:row>
      <xdr:rowOff>81407</xdr:rowOff>
    </xdr:to>
    <xdr:sp macro="" textlink="">
      <xdr:nvSpPr>
        <xdr:cNvPr id="866" name="楕円 865"/>
        <xdr:cNvSpPr/>
      </xdr:nvSpPr>
      <xdr:spPr>
        <a:xfrm>
          <a:off x="22110700" y="130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129684</xdr:rowOff>
    </xdr:from>
    <xdr:ext cx="534377" cy="259045"/>
    <xdr:sp macro="" textlink="">
      <xdr:nvSpPr>
        <xdr:cNvPr id="867" name="繰出金該当値テキスト"/>
        <xdr:cNvSpPr txBox="1"/>
      </xdr:nvSpPr>
      <xdr:spPr>
        <a:xfrm>
          <a:off x="22212300" y="1298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8547</xdr:rowOff>
    </xdr:from>
    <xdr:to>
      <xdr:col>112</xdr:col>
      <xdr:colOff>38100</xdr:colOff>
      <xdr:row>76</xdr:row>
      <xdr:rowOff>110147</xdr:rowOff>
    </xdr:to>
    <xdr:sp macro="" textlink="">
      <xdr:nvSpPr>
        <xdr:cNvPr id="868" name="楕円 867"/>
        <xdr:cNvSpPr/>
      </xdr:nvSpPr>
      <xdr:spPr>
        <a:xfrm>
          <a:off x="21272500" y="130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101274</xdr:rowOff>
    </xdr:from>
    <xdr:ext cx="534377" cy="259045"/>
    <xdr:sp macro="" textlink="">
      <xdr:nvSpPr>
        <xdr:cNvPr id="869" name="テキスト ボックス 868"/>
        <xdr:cNvSpPr txBox="1"/>
      </xdr:nvSpPr>
      <xdr:spPr>
        <a:xfrm>
          <a:off x="21056111" y="131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140741</xdr:rowOff>
    </xdr:from>
    <xdr:to>
      <xdr:col>107</xdr:col>
      <xdr:colOff>101600</xdr:colOff>
      <xdr:row>76</xdr:row>
      <xdr:rowOff>70892</xdr:rowOff>
    </xdr:to>
    <xdr:sp macro="" textlink="">
      <xdr:nvSpPr>
        <xdr:cNvPr id="870" name="楕円 869"/>
        <xdr:cNvSpPr/>
      </xdr:nvSpPr>
      <xdr:spPr>
        <a:xfrm>
          <a:off x="20383500" y="129994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62019</xdr:rowOff>
    </xdr:from>
    <xdr:ext cx="534377" cy="259045"/>
    <xdr:sp macro="" textlink="">
      <xdr:nvSpPr>
        <xdr:cNvPr id="871" name="テキスト ボックス 870"/>
        <xdr:cNvSpPr txBox="1"/>
      </xdr:nvSpPr>
      <xdr:spPr>
        <a:xfrm>
          <a:off x="20167111" y="130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116687</xdr:rowOff>
    </xdr:from>
    <xdr:to>
      <xdr:col>102</xdr:col>
      <xdr:colOff>165100</xdr:colOff>
      <xdr:row>76</xdr:row>
      <xdr:rowOff>46837</xdr:rowOff>
    </xdr:to>
    <xdr:sp macro="" textlink="">
      <xdr:nvSpPr>
        <xdr:cNvPr id="872" name="楕円 871"/>
        <xdr:cNvSpPr/>
      </xdr:nvSpPr>
      <xdr:spPr>
        <a:xfrm>
          <a:off x="19494500" y="129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63364</xdr:rowOff>
    </xdr:from>
    <xdr:ext cx="534377" cy="259045"/>
    <xdr:sp macro="" textlink="">
      <xdr:nvSpPr>
        <xdr:cNvPr id="873" name="テキスト ボックス 872"/>
        <xdr:cNvSpPr txBox="1"/>
      </xdr:nvSpPr>
      <xdr:spPr>
        <a:xfrm>
          <a:off x="19278111" y="1275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148946</xdr:rowOff>
    </xdr:from>
    <xdr:to>
      <xdr:col>98</xdr:col>
      <xdr:colOff>38100</xdr:colOff>
      <xdr:row>76</xdr:row>
      <xdr:rowOff>79096</xdr:rowOff>
    </xdr:to>
    <xdr:sp macro="" textlink="">
      <xdr:nvSpPr>
        <xdr:cNvPr id="874" name="楕円 873"/>
        <xdr:cNvSpPr/>
      </xdr:nvSpPr>
      <xdr:spPr>
        <a:xfrm>
          <a:off x="18605500" y="130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70223</xdr:rowOff>
    </xdr:from>
    <xdr:ext cx="534377" cy="259045"/>
    <xdr:sp macro="" textlink="">
      <xdr:nvSpPr>
        <xdr:cNvPr id="875" name="テキスト ボックス 874"/>
        <xdr:cNvSpPr txBox="1"/>
      </xdr:nvSpPr>
      <xdr:spPr>
        <a:xfrm>
          <a:off x="18389111" y="131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規模が小さいため、維持補修費、扶助費、普通建設事業費、公債費などを除く項目で全国平均、県平均を上回る状況にあるが、類似団体との比較では全ての項目で平均値を下回っており、人件費、扶助費、公債費といった義務的経費や、補助費、繰出金などの固定的な経費については抑制が図られているものの、今後、高齢化の進展に伴い扶助費の増大が見込まれるほか、その他の項目についても減少要因は少ない。また、普通建設事業費、維持補修費については、緊急性や優先順位を見極め、必要最小限での対応としているため、類似団体平均を下回っているが、中長期的には公共施設等の老朽化対策に係る費用の増大が見込まれ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現状では、公債費負担が全国平均、県平均、類似団体と比較しても突出して低いため、他の経費に充てる財源が確保できているが、防災行政無線デジタル化事業に伴う借入が令和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続く予定であり、今後も厳島湿生公園の木道改修事業や公共施設等の老朽化対策等に係る起債などにより公債費は上昇傾向に転じる見込みであるが、世代間の公平性の確保と将来負担の平準化を図るため、普通建設事業費を中心に適債性のある大型の事業については起債充当などの対応も検討していくとともに、引き続き経常経費の圧縮に努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9,394
9,064
19.99
4,029,907
3,776,280
245,637
2,875,400
395,646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88138</xdr:rowOff>
    </xdr:from>
    <xdr:to>
      <xdr:col>24</xdr:col>
      <xdr:colOff>63500</xdr:colOff>
      <xdr:row>34</xdr:row>
      <xdr:rowOff>94488</xdr:rowOff>
    </xdr:to>
    <xdr:cxnSp macro="">
      <xdr:nvCxnSpPr>
        <xdr:cNvPr id="61" name="直線コネクタ 60"/>
        <xdr:cNvCxnSpPr/>
      </xdr:nvCxnSpPr>
      <xdr:spPr>
        <a:xfrm>
          <a:off x="3797300" y="5917438"/>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77470</xdr:rowOff>
    </xdr:from>
    <xdr:to>
      <xdr:col>19</xdr:col>
      <xdr:colOff>177800</xdr:colOff>
      <xdr:row>34</xdr:row>
      <xdr:rowOff>88138</xdr:rowOff>
    </xdr:to>
    <xdr:cxnSp macro="">
      <xdr:nvCxnSpPr>
        <xdr:cNvPr id="64" name="直線コネクタ 63"/>
        <xdr:cNvCxnSpPr/>
      </xdr:nvCxnSpPr>
      <xdr:spPr>
        <a:xfrm>
          <a:off x="2908300" y="590677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74803</xdr:rowOff>
    </xdr:from>
    <xdr:to>
      <xdr:col>15</xdr:col>
      <xdr:colOff>50800</xdr:colOff>
      <xdr:row>34</xdr:row>
      <xdr:rowOff>77470</xdr:rowOff>
    </xdr:to>
    <xdr:cxnSp macro="">
      <xdr:nvCxnSpPr>
        <xdr:cNvPr id="67" name="直線コネクタ 66"/>
        <xdr:cNvCxnSpPr/>
      </xdr:nvCxnSpPr>
      <xdr:spPr>
        <a:xfrm>
          <a:off x="2019300" y="590410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31877</xdr:rowOff>
    </xdr:from>
    <xdr:to>
      <xdr:col>10</xdr:col>
      <xdr:colOff>114300</xdr:colOff>
      <xdr:row>34</xdr:row>
      <xdr:rowOff>74803</xdr:rowOff>
    </xdr:to>
    <xdr:cxnSp macro="">
      <xdr:nvCxnSpPr>
        <xdr:cNvPr id="70" name="直線コネクタ 69"/>
        <xdr:cNvCxnSpPr/>
      </xdr:nvCxnSpPr>
      <xdr:spPr>
        <a:xfrm>
          <a:off x="1130300" y="5861177"/>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136144</xdr:rowOff>
    </xdr:from>
    <xdr:to>
      <xdr:col>6</xdr:col>
      <xdr:colOff>38100</xdr:colOff>
      <xdr:row>34</xdr:row>
      <xdr:rowOff>66294</xdr:rowOff>
    </xdr:to>
    <xdr:sp macro="" textlink="">
      <xdr:nvSpPr>
        <xdr:cNvPr id="73" name="フローチャート: 判断 72"/>
        <xdr:cNvSpPr/>
      </xdr:nvSpPr>
      <xdr:spPr>
        <a:xfrm>
          <a:off x="1079500" y="579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82821</xdr:rowOff>
    </xdr:from>
    <xdr:ext cx="469744" cy="259045"/>
    <xdr:sp macro="" textlink="">
      <xdr:nvSpPr>
        <xdr:cNvPr id="74" name="テキスト ボックス 73"/>
        <xdr:cNvSpPr txBox="1"/>
      </xdr:nvSpPr>
      <xdr:spPr>
        <a:xfrm>
          <a:off x="895428" y="556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43688</xdr:rowOff>
    </xdr:from>
    <xdr:to>
      <xdr:col>24</xdr:col>
      <xdr:colOff>114300</xdr:colOff>
      <xdr:row>34</xdr:row>
      <xdr:rowOff>145288</xdr:rowOff>
    </xdr:to>
    <xdr:sp macro="" textlink="">
      <xdr:nvSpPr>
        <xdr:cNvPr id="80" name="楕円 79"/>
        <xdr:cNvSpPr/>
      </xdr:nvSpPr>
      <xdr:spPr>
        <a:xfrm>
          <a:off x="45847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22115</xdr:rowOff>
    </xdr:from>
    <xdr:ext cx="469744" cy="259045"/>
    <xdr:sp macro="" textlink="">
      <xdr:nvSpPr>
        <xdr:cNvPr id="81" name="議会費該当値テキスト"/>
        <xdr:cNvSpPr txBox="1"/>
      </xdr:nvSpPr>
      <xdr:spPr>
        <a:xfrm>
          <a:off x="4686300" y="585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37338</xdr:rowOff>
    </xdr:from>
    <xdr:to>
      <xdr:col>20</xdr:col>
      <xdr:colOff>38100</xdr:colOff>
      <xdr:row>34</xdr:row>
      <xdr:rowOff>138938</xdr:rowOff>
    </xdr:to>
    <xdr:sp macro="" textlink="">
      <xdr:nvSpPr>
        <xdr:cNvPr id="82" name="楕円 81"/>
        <xdr:cNvSpPr/>
      </xdr:nvSpPr>
      <xdr:spPr>
        <a:xfrm>
          <a:off x="3746500" y="58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155465</xdr:rowOff>
    </xdr:from>
    <xdr:ext cx="469744" cy="259045"/>
    <xdr:sp macro="" textlink="">
      <xdr:nvSpPr>
        <xdr:cNvPr id="83" name="テキスト ボックス 82"/>
        <xdr:cNvSpPr txBox="1"/>
      </xdr:nvSpPr>
      <xdr:spPr>
        <a:xfrm>
          <a:off x="3562428" y="564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26670</xdr:rowOff>
    </xdr:from>
    <xdr:to>
      <xdr:col>15</xdr:col>
      <xdr:colOff>101600</xdr:colOff>
      <xdr:row>34</xdr:row>
      <xdr:rowOff>128270</xdr:rowOff>
    </xdr:to>
    <xdr:sp macro="" textlink="">
      <xdr:nvSpPr>
        <xdr:cNvPr id="84" name="楕円 83"/>
        <xdr:cNvSpPr/>
      </xdr:nvSpPr>
      <xdr:spPr>
        <a:xfrm>
          <a:off x="2857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144797</xdr:rowOff>
    </xdr:from>
    <xdr:ext cx="469744" cy="259045"/>
    <xdr:sp macro="" textlink="">
      <xdr:nvSpPr>
        <xdr:cNvPr id="85" name="テキスト ボックス 84"/>
        <xdr:cNvSpPr txBox="1"/>
      </xdr:nvSpPr>
      <xdr:spPr>
        <a:xfrm>
          <a:off x="2673428" y="56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24003</xdr:rowOff>
    </xdr:from>
    <xdr:to>
      <xdr:col>10</xdr:col>
      <xdr:colOff>165100</xdr:colOff>
      <xdr:row>34</xdr:row>
      <xdr:rowOff>125603</xdr:rowOff>
    </xdr:to>
    <xdr:sp macro="" textlink="">
      <xdr:nvSpPr>
        <xdr:cNvPr id="86" name="楕円 85"/>
        <xdr:cNvSpPr/>
      </xdr:nvSpPr>
      <xdr:spPr>
        <a:xfrm>
          <a:off x="1968500" y="58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142130</xdr:rowOff>
    </xdr:from>
    <xdr:ext cx="469744" cy="259045"/>
    <xdr:sp macro="" textlink="">
      <xdr:nvSpPr>
        <xdr:cNvPr id="87" name="テキスト ボックス 86"/>
        <xdr:cNvSpPr txBox="1"/>
      </xdr:nvSpPr>
      <xdr:spPr>
        <a:xfrm>
          <a:off x="1784428" y="56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152527</xdr:rowOff>
    </xdr:from>
    <xdr:to>
      <xdr:col>6</xdr:col>
      <xdr:colOff>38100</xdr:colOff>
      <xdr:row>34</xdr:row>
      <xdr:rowOff>82677</xdr:rowOff>
    </xdr:to>
    <xdr:sp macro="" textlink="">
      <xdr:nvSpPr>
        <xdr:cNvPr id="88" name="楕円 87"/>
        <xdr:cNvSpPr/>
      </xdr:nvSpPr>
      <xdr:spPr>
        <a:xfrm>
          <a:off x="1079500" y="5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73804</xdr:rowOff>
    </xdr:from>
    <xdr:ext cx="469744" cy="259045"/>
    <xdr:sp macro="" textlink="">
      <xdr:nvSpPr>
        <xdr:cNvPr id="89" name="テキスト ボックス 88"/>
        <xdr:cNvSpPr txBox="1"/>
      </xdr:nvSpPr>
      <xdr:spPr>
        <a:xfrm>
          <a:off x="895428" y="5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1057</xdr:rowOff>
    </xdr:from>
    <xdr:to>
      <xdr:col>24</xdr:col>
      <xdr:colOff>63500</xdr:colOff>
      <xdr:row>59</xdr:row>
      <xdr:rowOff>14351</xdr:rowOff>
    </xdr:to>
    <xdr:cxnSp macro="">
      <xdr:nvCxnSpPr>
        <xdr:cNvPr id="120" name="直線コネクタ 119"/>
        <xdr:cNvCxnSpPr/>
      </xdr:nvCxnSpPr>
      <xdr:spPr>
        <a:xfrm flipV="1">
          <a:off x="3797300" y="10116607"/>
          <a:ext cx="838200" cy="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14351</xdr:rowOff>
    </xdr:from>
    <xdr:to>
      <xdr:col>19</xdr:col>
      <xdr:colOff>177800</xdr:colOff>
      <xdr:row>59</xdr:row>
      <xdr:rowOff>15738</xdr:rowOff>
    </xdr:to>
    <xdr:cxnSp macro="">
      <xdr:nvCxnSpPr>
        <xdr:cNvPr id="123" name="直線コネクタ 122"/>
        <xdr:cNvCxnSpPr/>
      </xdr:nvCxnSpPr>
      <xdr:spPr>
        <a:xfrm flipV="1">
          <a:off x="2908300" y="10129901"/>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10999</xdr:rowOff>
    </xdr:from>
    <xdr:to>
      <xdr:col>15</xdr:col>
      <xdr:colOff>50800</xdr:colOff>
      <xdr:row>59</xdr:row>
      <xdr:rowOff>15738</xdr:rowOff>
    </xdr:to>
    <xdr:cxnSp macro="">
      <xdr:nvCxnSpPr>
        <xdr:cNvPr id="126" name="直線コネクタ 125"/>
        <xdr:cNvCxnSpPr/>
      </xdr:nvCxnSpPr>
      <xdr:spPr>
        <a:xfrm>
          <a:off x="2019300" y="10126549"/>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10961</xdr:rowOff>
    </xdr:from>
    <xdr:to>
      <xdr:col>10</xdr:col>
      <xdr:colOff>114300</xdr:colOff>
      <xdr:row>59</xdr:row>
      <xdr:rowOff>10999</xdr:rowOff>
    </xdr:to>
    <xdr:cxnSp macro="">
      <xdr:nvCxnSpPr>
        <xdr:cNvPr id="129" name="直線コネクタ 128"/>
        <xdr:cNvCxnSpPr/>
      </xdr:nvCxnSpPr>
      <xdr:spPr>
        <a:xfrm>
          <a:off x="1130300" y="1012651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62807</xdr:rowOff>
    </xdr:from>
    <xdr:to>
      <xdr:col>6</xdr:col>
      <xdr:colOff>38100</xdr:colOff>
      <xdr:row>58</xdr:row>
      <xdr:rowOff>164407</xdr:rowOff>
    </xdr:to>
    <xdr:sp macro="" textlink="">
      <xdr:nvSpPr>
        <xdr:cNvPr id="132" name="フローチャート: 判断 131"/>
        <xdr:cNvSpPr/>
      </xdr:nvSpPr>
      <xdr:spPr>
        <a:xfrm>
          <a:off x="1079500" y="1000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9484</xdr:rowOff>
    </xdr:from>
    <xdr:ext cx="599010" cy="259045"/>
    <xdr:sp macro="" textlink="">
      <xdr:nvSpPr>
        <xdr:cNvPr id="133" name="テキスト ボックス 132"/>
        <xdr:cNvSpPr txBox="1"/>
      </xdr:nvSpPr>
      <xdr:spPr>
        <a:xfrm>
          <a:off x="830795" y="978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121707</xdr:rowOff>
    </xdr:from>
    <xdr:to>
      <xdr:col>24</xdr:col>
      <xdr:colOff>114300</xdr:colOff>
      <xdr:row>59</xdr:row>
      <xdr:rowOff>51857</xdr:rowOff>
    </xdr:to>
    <xdr:sp macro="" textlink="">
      <xdr:nvSpPr>
        <xdr:cNvPr id="139" name="楕円 138"/>
        <xdr:cNvSpPr/>
      </xdr:nvSpPr>
      <xdr:spPr>
        <a:xfrm>
          <a:off x="4584700" y="100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34377" cy="259045"/>
    <xdr:sp macro="" textlink="">
      <xdr:nvSpPr>
        <xdr:cNvPr id="140" name="総務費該当値テキスト"/>
        <xdr:cNvSpPr txBox="1"/>
      </xdr:nvSpPr>
      <xdr:spPr>
        <a:xfrm>
          <a:off x="4686300" y="1000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135001</xdr:rowOff>
    </xdr:from>
    <xdr:to>
      <xdr:col>20</xdr:col>
      <xdr:colOff>38100</xdr:colOff>
      <xdr:row>59</xdr:row>
      <xdr:rowOff>65151</xdr:rowOff>
    </xdr:to>
    <xdr:sp macro="" textlink="">
      <xdr:nvSpPr>
        <xdr:cNvPr id="141" name="楕円 140"/>
        <xdr:cNvSpPr/>
      </xdr:nvSpPr>
      <xdr:spPr>
        <a:xfrm>
          <a:off x="3746500" y="100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56278</xdr:rowOff>
    </xdr:from>
    <xdr:ext cx="534377" cy="259045"/>
    <xdr:sp macro="" textlink="">
      <xdr:nvSpPr>
        <xdr:cNvPr id="142" name="テキスト ボックス 141"/>
        <xdr:cNvSpPr txBox="1"/>
      </xdr:nvSpPr>
      <xdr:spPr>
        <a:xfrm>
          <a:off x="3530111" y="101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136388</xdr:rowOff>
    </xdr:from>
    <xdr:to>
      <xdr:col>15</xdr:col>
      <xdr:colOff>101600</xdr:colOff>
      <xdr:row>59</xdr:row>
      <xdr:rowOff>66538</xdr:rowOff>
    </xdr:to>
    <xdr:sp macro="" textlink="">
      <xdr:nvSpPr>
        <xdr:cNvPr id="143" name="楕円 142"/>
        <xdr:cNvSpPr/>
      </xdr:nvSpPr>
      <xdr:spPr>
        <a:xfrm>
          <a:off x="2857500" y="100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57665</xdr:rowOff>
    </xdr:from>
    <xdr:ext cx="534377" cy="259045"/>
    <xdr:sp macro="" textlink="">
      <xdr:nvSpPr>
        <xdr:cNvPr id="144" name="テキスト ボックス 143"/>
        <xdr:cNvSpPr txBox="1"/>
      </xdr:nvSpPr>
      <xdr:spPr>
        <a:xfrm>
          <a:off x="2641111" y="1017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131649</xdr:rowOff>
    </xdr:from>
    <xdr:to>
      <xdr:col>10</xdr:col>
      <xdr:colOff>165100</xdr:colOff>
      <xdr:row>59</xdr:row>
      <xdr:rowOff>61799</xdr:rowOff>
    </xdr:to>
    <xdr:sp macro="" textlink="">
      <xdr:nvSpPr>
        <xdr:cNvPr id="145" name="楕円 144"/>
        <xdr:cNvSpPr/>
      </xdr:nvSpPr>
      <xdr:spPr>
        <a:xfrm>
          <a:off x="1968500" y="100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52926</xdr:rowOff>
    </xdr:from>
    <xdr:ext cx="534377" cy="259045"/>
    <xdr:sp macro="" textlink="">
      <xdr:nvSpPr>
        <xdr:cNvPr id="146" name="テキスト ボックス 145"/>
        <xdr:cNvSpPr txBox="1"/>
      </xdr:nvSpPr>
      <xdr:spPr>
        <a:xfrm>
          <a:off x="1752111" y="101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131611</xdr:rowOff>
    </xdr:from>
    <xdr:to>
      <xdr:col>6</xdr:col>
      <xdr:colOff>38100</xdr:colOff>
      <xdr:row>59</xdr:row>
      <xdr:rowOff>61761</xdr:rowOff>
    </xdr:to>
    <xdr:sp macro="" textlink="">
      <xdr:nvSpPr>
        <xdr:cNvPr id="147" name="楕円 146"/>
        <xdr:cNvSpPr/>
      </xdr:nvSpPr>
      <xdr:spPr>
        <a:xfrm>
          <a:off x="1079500" y="100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52888</xdr:rowOff>
    </xdr:from>
    <xdr:ext cx="534377" cy="259045"/>
    <xdr:sp macro="" textlink="">
      <xdr:nvSpPr>
        <xdr:cNvPr id="148" name="テキスト ボックス 147"/>
        <xdr:cNvSpPr txBox="1"/>
      </xdr:nvSpPr>
      <xdr:spPr>
        <a:xfrm>
          <a:off x="863111" y="1016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100250</xdr:rowOff>
    </xdr:from>
    <xdr:to>
      <xdr:col>24</xdr:col>
      <xdr:colOff>63500</xdr:colOff>
      <xdr:row>77</xdr:row>
      <xdr:rowOff>117418</xdr:rowOff>
    </xdr:to>
    <xdr:cxnSp macro="">
      <xdr:nvCxnSpPr>
        <xdr:cNvPr id="174" name="直線コネクタ 173"/>
        <xdr:cNvCxnSpPr/>
      </xdr:nvCxnSpPr>
      <xdr:spPr>
        <a:xfrm>
          <a:off x="3797300" y="13301900"/>
          <a:ext cx="8382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100250</xdr:rowOff>
    </xdr:from>
    <xdr:to>
      <xdr:col>19</xdr:col>
      <xdr:colOff>177800</xdr:colOff>
      <xdr:row>77</xdr:row>
      <xdr:rowOff>103907</xdr:rowOff>
    </xdr:to>
    <xdr:cxnSp macro="">
      <xdr:nvCxnSpPr>
        <xdr:cNvPr id="177" name="直線コネクタ 176"/>
        <xdr:cNvCxnSpPr/>
      </xdr:nvCxnSpPr>
      <xdr:spPr>
        <a:xfrm flipV="1">
          <a:off x="2908300" y="1330190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103907</xdr:rowOff>
    </xdr:from>
    <xdr:to>
      <xdr:col>15</xdr:col>
      <xdr:colOff>50800</xdr:colOff>
      <xdr:row>77</xdr:row>
      <xdr:rowOff>127246</xdr:rowOff>
    </xdr:to>
    <xdr:cxnSp macro="">
      <xdr:nvCxnSpPr>
        <xdr:cNvPr id="180" name="直線コネクタ 179"/>
        <xdr:cNvCxnSpPr/>
      </xdr:nvCxnSpPr>
      <xdr:spPr>
        <a:xfrm flipV="1">
          <a:off x="2019300" y="13305557"/>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127246</xdr:rowOff>
    </xdr:from>
    <xdr:to>
      <xdr:col>10</xdr:col>
      <xdr:colOff>114300</xdr:colOff>
      <xdr:row>77</xdr:row>
      <xdr:rowOff>160172</xdr:rowOff>
    </xdr:to>
    <xdr:cxnSp macro="">
      <xdr:nvCxnSpPr>
        <xdr:cNvPr id="183" name="直線コネクタ 182"/>
        <xdr:cNvCxnSpPr/>
      </xdr:nvCxnSpPr>
      <xdr:spPr>
        <a:xfrm flipV="1">
          <a:off x="1130300" y="13328896"/>
          <a:ext cx="889000" cy="3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10610</xdr:rowOff>
    </xdr:from>
    <xdr:to>
      <xdr:col>6</xdr:col>
      <xdr:colOff>38100</xdr:colOff>
      <xdr:row>76</xdr:row>
      <xdr:rowOff>112210</xdr:rowOff>
    </xdr:to>
    <xdr:sp macro="" textlink="">
      <xdr:nvSpPr>
        <xdr:cNvPr id="186" name="フローチャート: 判断 185"/>
        <xdr:cNvSpPr/>
      </xdr:nvSpPr>
      <xdr:spPr>
        <a:xfrm>
          <a:off x="1079500" y="130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128737</xdr:rowOff>
    </xdr:from>
    <xdr:ext cx="599010" cy="259045"/>
    <xdr:sp macro="" textlink="">
      <xdr:nvSpPr>
        <xdr:cNvPr id="187" name="テキスト ボックス 186"/>
        <xdr:cNvSpPr txBox="1"/>
      </xdr:nvSpPr>
      <xdr:spPr>
        <a:xfrm>
          <a:off x="830795" y="1281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66618</xdr:rowOff>
    </xdr:from>
    <xdr:to>
      <xdr:col>24</xdr:col>
      <xdr:colOff>114300</xdr:colOff>
      <xdr:row>77</xdr:row>
      <xdr:rowOff>168218</xdr:rowOff>
    </xdr:to>
    <xdr:sp macro="" textlink="">
      <xdr:nvSpPr>
        <xdr:cNvPr id="193" name="楕円 192"/>
        <xdr:cNvSpPr/>
      </xdr:nvSpPr>
      <xdr:spPr>
        <a:xfrm>
          <a:off x="4584700" y="132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152995</xdr:rowOff>
    </xdr:from>
    <xdr:ext cx="599010" cy="259045"/>
    <xdr:sp macro="" textlink="">
      <xdr:nvSpPr>
        <xdr:cNvPr id="194" name="民生費該当値テキスト"/>
        <xdr:cNvSpPr txBox="1"/>
      </xdr:nvSpPr>
      <xdr:spPr>
        <a:xfrm>
          <a:off x="4686300" y="1318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49450</xdr:rowOff>
    </xdr:from>
    <xdr:to>
      <xdr:col>20</xdr:col>
      <xdr:colOff>38100</xdr:colOff>
      <xdr:row>77</xdr:row>
      <xdr:rowOff>151050</xdr:rowOff>
    </xdr:to>
    <xdr:sp macro="" textlink="">
      <xdr:nvSpPr>
        <xdr:cNvPr id="195" name="楕円 194"/>
        <xdr:cNvSpPr/>
      </xdr:nvSpPr>
      <xdr:spPr>
        <a:xfrm>
          <a:off x="3746500" y="132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142177</xdr:rowOff>
    </xdr:from>
    <xdr:ext cx="599010" cy="259045"/>
    <xdr:sp macro="" textlink="">
      <xdr:nvSpPr>
        <xdr:cNvPr id="196" name="テキスト ボックス 195"/>
        <xdr:cNvSpPr txBox="1"/>
      </xdr:nvSpPr>
      <xdr:spPr>
        <a:xfrm>
          <a:off x="3497795" y="1334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53107</xdr:rowOff>
    </xdr:from>
    <xdr:to>
      <xdr:col>15</xdr:col>
      <xdr:colOff>101600</xdr:colOff>
      <xdr:row>77</xdr:row>
      <xdr:rowOff>154707</xdr:rowOff>
    </xdr:to>
    <xdr:sp macro="" textlink="">
      <xdr:nvSpPr>
        <xdr:cNvPr id="197" name="楕円 196"/>
        <xdr:cNvSpPr/>
      </xdr:nvSpPr>
      <xdr:spPr>
        <a:xfrm>
          <a:off x="2857500" y="132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145834</xdr:rowOff>
    </xdr:from>
    <xdr:ext cx="599010" cy="259045"/>
    <xdr:sp macro="" textlink="">
      <xdr:nvSpPr>
        <xdr:cNvPr id="198" name="テキスト ボックス 197"/>
        <xdr:cNvSpPr txBox="1"/>
      </xdr:nvSpPr>
      <xdr:spPr>
        <a:xfrm>
          <a:off x="2608795" y="1334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76446</xdr:rowOff>
    </xdr:from>
    <xdr:to>
      <xdr:col>10</xdr:col>
      <xdr:colOff>165100</xdr:colOff>
      <xdr:row>78</xdr:row>
      <xdr:rowOff>6596</xdr:rowOff>
    </xdr:to>
    <xdr:sp macro="" textlink="">
      <xdr:nvSpPr>
        <xdr:cNvPr id="199" name="楕円 198"/>
        <xdr:cNvSpPr/>
      </xdr:nvSpPr>
      <xdr:spPr>
        <a:xfrm>
          <a:off x="1968500" y="132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169173</xdr:rowOff>
    </xdr:from>
    <xdr:ext cx="599010" cy="259045"/>
    <xdr:sp macro="" textlink="">
      <xdr:nvSpPr>
        <xdr:cNvPr id="200" name="テキスト ボックス 199"/>
        <xdr:cNvSpPr txBox="1"/>
      </xdr:nvSpPr>
      <xdr:spPr>
        <a:xfrm>
          <a:off x="1719795" y="1337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109372</xdr:rowOff>
    </xdr:from>
    <xdr:to>
      <xdr:col>6</xdr:col>
      <xdr:colOff>38100</xdr:colOff>
      <xdr:row>78</xdr:row>
      <xdr:rowOff>39522</xdr:rowOff>
    </xdr:to>
    <xdr:sp macro="" textlink="">
      <xdr:nvSpPr>
        <xdr:cNvPr id="201" name="楕円 200"/>
        <xdr:cNvSpPr/>
      </xdr:nvSpPr>
      <xdr:spPr>
        <a:xfrm>
          <a:off x="1079500" y="133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30649</xdr:rowOff>
    </xdr:from>
    <xdr:ext cx="599010" cy="259045"/>
    <xdr:sp macro="" textlink="">
      <xdr:nvSpPr>
        <xdr:cNvPr id="202" name="テキスト ボックス 201"/>
        <xdr:cNvSpPr txBox="1"/>
      </xdr:nvSpPr>
      <xdr:spPr>
        <a:xfrm>
          <a:off x="830795" y="1340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80259</xdr:rowOff>
    </xdr:from>
    <xdr:to>
      <xdr:col>24</xdr:col>
      <xdr:colOff>63500</xdr:colOff>
      <xdr:row>98</xdr:row>
      <xdr:rowOff>80595</xdr:rowOff>
    </xdr:to>
    <xdr:cxnSp macro="">
      <xdr:nvCxnSpPr>
        <xdr:cNvPr id="229" name="直線コネクタ 228"/>
        <xdr:cNvCxnSpPr/>
      </xdr:nvCxnSpPr>
      <xdr:spPr>
        <a:xfrm flipV="1">
          <a:off x="3797300" y="16882359"/>
          <a:ext cx="8382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79587</xdr:rowOff>
    </xdr:from>
    <xdr:to>
      <xdr:col>19</xdr:col>
      <xdr:colOff>177800</xdr:colOff>
      <xdr:row>98</xdr:row>
      <xdr:rowOff>80595</xdr:rowOff>
    </xdr:to>
    <xdr:cxnSp macro="">
      <xdr:nvCxnSpPr>
        <xdr:cNvPr id="232" name="直線コネクタ 231"/>
        <xdr:cNvCxnSpPr/>
      </xdr:nvCxnSpPr>
      <xdr:spPr>
        <a:xfrm>
          <a:off x="2908300" y="16881687"/>
          <a:ext cx="8890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76519</xdr:rowOff>
    </xdr:from>
    <xdr:to>
      <xdr:col>15</xdr:col>
      <xdr:colOff>50800</xdr:colOff>
      <xdr:row>98</xdr:row>
      <xdr:rowOff>79587</xdr:rowOff>
    </xdr:to>
    <xdr:cxnSp macro="">
      <xdr:nvCxnSpPr>
        <xdr:cNvPr id="235" name="直線コネクタ 234"/>
        <xdr:cNvCxnSpPr/>
      </xdr:nvCxnSpPr>
      <xdr:spPr>
        <a:xfrm>
          <a:off x="2019300" y="16878619"/>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76519</xdr:rowOff>
    </xdr:from>
    <xdr:to>
      <xdr:col>10</xdr:col>
      <xdr:colOff>114300</xdr:colOff>
      <xdr:row>98</xdr:row>
      <xdr:rowOff>77079</xdr:rowOff>
    </xdr:to>
    <xdr:cxnSp macro="">
      <xdr:nvCxnSpPr>
        <xdr:cNvPr id="238" name="直線コネクタ 237"/>
        <xdr:cNvCxnSpPr/>
      </xdr:nvCxnSpPr>
      <xdr:spPr>
        <a:xfrm flipV="1">
          <a:off x="1130300" y="16878619"/>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98622</xdr:rowOff>
    </xdr:from>
    <xdr:to>
      <xdr:col>6</xdr:col>
      <xdr:colOff>38100</xdr:colOff>
      <xdr:row>98</xdr:row>
      <xdr:rowOff>28772</xdr:rowOff>
    </xdr:to>
    <xdr:sp macro="" textlink="">
      <xdr:nvSpPr>
        <xdr:cNvPr id="241" name="フローチャート: 判断 240"/>
        <xdr:cNvSpPr/>
      </xdr:nvSpPr>
      <xdr:spPr>
        <a:xfrm>
          <a:off x="1079500" y="1672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45299</xdr:rowOff>
    </xdr:from>
    <xdr:ext cx="534377" cy="259045"/>
    <xdr:sp macro="" textlink="">
      <xdr:nvSpPr>
        <xdr:cNvPr id="242" name="テキスト ボックス 241"/>
        <xdr:cNvSpPr txBox="1"/>
      </xdr:nvSpPr>
      <xdr:spPr>
        <a:xfrm>
          <a:off x="863111" y="165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29459</xdr:rowOff>
    </xdr:from>
    <xdr:to>
      <xdr:col>24</xdr:col>
      <xdr:colOff>114300</xdr:colOff>
      <xdr:row>98</xdr:row>
      <xdr:rowOff>131059</xdr:rowOff>
    </xdr:to>
    <xdr:sp macro="" textlink="">
      <xdr:nvSpPr>
        <xdr:cNvPr id="248" name="楕円 247"/>
        <xdr:cNvSpPr/>
      </xdr:nvSpPr>
      <xdr:spPr>
        <a:xfrm>
          <a:off x="4584700" y="168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115836</xdr:rowOff>
    </xdr:from>
    <xdr:ext cx="534377" cy="259045"/>
    <xdr:sp macro="" textlink="">
      <xdr:nvSpPr>
        <xdr:cNvPr id="249" name="衛生費該当値テキスト"/>
        <xdr:cNvSpPr txBox="1"/>
      </xdr:nvSpPr>
      <xdr:spPr>
        <a:xfrm>
          <a:off x="4686300" y="167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29795</xdr:rowOff>
    </xdr:from>
    <xdr:to>
      <xdr:col>20</xdr:col>
      <xdr:colOff>38100</xdr:colOff>
      <xdr:row>98</xdr:row>
      <xdr:rowOff>131395</xdr:rowOff>
    </xdr:to>
    <xdr:sp macro="" textlink="">
      <xdr:nvSpPr>
        <xdr:cNvPr id="250" name="楕円 249"/>
        <xdr:cNvSpPr/>
      </xdr:nvSpPr>
      <xdr:spPr>
        <a:xfrm>
          <a:off x="3746500" y="168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122522</xdr:rowOff>
    </xdr:from>
    <xdr:ext cx="534377" cy="259045"/>
    <xdr:sp macro="" textlink="">
      <xdr:nvSpPr>
        <xdr:cNvPr id="251" name="テキスト ボックス 250"/>
        <xdr:cNvSpPr txBox="1"/>
      </xdr:nvSpPr>
      <xdr:spPr>
        <a:xfrm>
          <a:off x="3530111" y="169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28787</xdr:rowOff>
    </xdr:from>
    <xdr:to>
      <xdr:col>15</xdr:col>
      <xdr:colOff>101600</xdr:colOff>
      <xdr:row>98</xdr:row>
      <xdr:rowOff>130387</xdr:rowOff>
    </xdr:to>
    <xdr:sp macro="" textlink="">
      <xdr:nvSpPr>
        <xdr:cNvPr id="252" name="楕円 251"/>
        <xdr:cNvSpPr/>
      </xdr:nvSpPr>
      <xdr:spPr>
        <a:xfrm>
          <a:off x="2857500" y="168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121514</xdr:rowOff>
    </xdr:from>
    <xdr:ext cx="534377" cy="259045"/>
    <xdr:sp macro="" textlink="">
      <xdr:nvSpPr>
        <xdr:cNvPr id="253" name="テキスト ボックス 252"/>
        <xdr:cNvSpPr txBox="1"/>
      </xdr:nvSpPr>
      <xdr:spPr>
        <a:xfrm>
          <a:off x="2641111" y="169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25719</xdr:rowOff>
    </xdr:from>
    <xdr:to>
      <xdr:col>10</xdr:col>
      <xdr:colOff>165100</xdr:colOff>
      <xdr:row>98</xdr:row>
      <xdr:rowOff>127319</xdr:rowOff>
    </xdr:to>
    <xdr:sp macro="" textlink="">
      <xdr:nvSpPr>
        <xdr:cNvPr id="254" name="楕円 253"/>
        <xdr:cNvSpPr/>
      </xdr:nvSpPr>
      <xdr:spPr>
        <a:xfrm>
          <a:off x="1968500" y="168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118446</xdr:rowOff>
    </xdr:from>
    <xdr:ext cx="534377" cy="259045"/>
    <xdr:sp macro="" textlink="">
      <xdr:nvSpPr>
        <xdr:cNvPr id="255" name="テキスト ボックス 254"/>
        <xdr:cNvSpPr txBox="1"/>
      </xdr:nvSpPr>
      <xdr:spPr>
        <a:xfrm>
          <a:off x="1752111" y="169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26279</xdr:rowOff>
    </xdr:from>
    <xdr:to>
      <xdr:col>6</xdr:col>
      <xdr:colOff>38100</xdr:colOff>
      <xdr:row>98</xdr:row>
      <xdr:rowOff>127879</xdr:rowOff>
    </xdr:to>
    <xdr:sp macro="" textlink="">
      <xdr:nvSpPr>
        <xdr:cNvPr id="256" name="楕円 255"/>
        <xdr:cNvSpPr/>
      </xdr:nvSpPr>
      <xdr:spPr>
        <a:xfrm>
          <a:off x="1079500" y="168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119006</xdr:rowOff>
    </xdr:from>
    <xdr:ext cx="534377" cy="259045"/>
    <xdr:sp macro="" textlink="">
      <xdr:nvSpPr>
        <xdr:cNvPr id="257" name="テキスト ボックス 256"/>
        <xdr:cNvSpPr txBox="1"/>
      </xdr:nvSpPr>
      <xdr:spPr>
        <a:xfrm>
          <a:off x="863111" y="169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130810</xdr:rowOff>
    </xdr:from>
    <xdr:to>
      <xdr:col>36</xdr:col>
      <xdr:colOff>165100</xdr:colOff>
      <xdr:row>36</xdr:row>
      <xdr:rowOff>60960</xdr:rowOff>
    </xdr:to>
    <xdr:sp macro="" textlink="">
      <xdr:nvSpPr>
        <xdr:cNvPr id="298" name="フローチャート: 判断 297"/>
        <xdr:cNvSpPr/>
      </xdr:nvSpPr>
      <xdr:spPr>
        <a:xfrm>
          <a:off x="6921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77487</xdr:rowOff>
    </xdr:from>
    <xdr:ext cx="469744" cy="259045"/>
    <xdr:sp macro="" textlink="">
      <xdr:nvSpPr>
        <xdr:cNvPr id="299" name="テキスト ボックス 298"/>
        <xdr:cNvSpPr txBox="1"/>
      </xdr:nvSpPr>
      <xdr:spPr>
        <a:xfrm>
          <a:off x="6737428"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94796</xdr:rowOff>
    </xdr:from>
    <xdr:to>
      <xdr:col>55</xdr:col>
      <xdr:colOff>0</xdr:colOff>
      <xdr:row>58</xdr:row>
      <xdr:rowOff>101016</xdr:rowOff>
    </xdr:to>
    <xdr:cxnSp macro="">
      <xdr:nvCxnSpPr>
        <xdr:cNvPr id="341" name="直線コネクタ 340"/>
        <xdr:cNvCxnSpPr/>
      </xdr:nvCxnSpPr>
      <xdr:spPr>
        <a:xfrm flipV="1">
          <a:off x="9639300" y="10038896"/>
          <a:ext cx="838200" cy="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101016</xdr:rowOff>
    </xdr:from>
    <xdr:to>
      <xdr:col>50</xdr:col>
      <xdr:colOff>114300</xdr:colOff>
      <xdr:row>58</xdr:row>
      <xdr:rowOff>109630</xdr:rowOff>
    </xdr:to>
    <xdr:cxnSp macro="">
      <xdr:nvCxnSpPr>
        <xdr:cNvPr id="344" name="直線コネクタ 343"/>
        <xdr:cNvCxnSpPr/>
      </xdr:nvCxnSpPr>
      <xdr:spPr>
        <a:xfrm flipV="1">
          <a:off x="8750300" y="10045116"/>
          <a:ext cx="889000" cy="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105853</xdr:rowOff>
    </xdr:from>
    <xdr:to>
      <xdr:col>45</xdr:col>
      <xdr:colOff>177800</xdr:colOff>
      <xdr:row>58</xdr:row>
      <xdr:rowOff>109630</xdr:rowOff>
    </xdr:to>
    <xdr:cxnSp macro="">
      <xdr:nvCxnSpPr>
        <xdr:cNvPr id="347" name="直線コネクタ 346"/>
        <xdr:cNvCxnSpPr/>
      </xdr:nvCxnSpPr>
      <xdr:spPr>
        <a:xfrm>
          <a:off x="7861300" y="10049953"/>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105853</xdr:rowOff>
    </xdr:from>
    <xdr:to>
      <xdr:col>41</xdr:col>
      <xdr:colOff>50800</xdr:colOff>
      <xdr:row>58</xdr:row>
      <xdr:rowOff>111541</xdr:rowOff>
    </xdr:to>
    <xdr:cxnSp macro="">
      <xdr:nvCxnSpPr>
        <xdr:cNvPr id="350" name="直線コネクタ 349"/>
        <xdr:cNvCxnSpPr/>
      </xdr:nvCxnSpPr>
      <xdr:spPr>
        <a:xfrm flipV="1">
          <a:off x="6972300" y="10049953"/>
          <a:ext cx="8890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170917</xdr:rowOff>
    </xdr:from>
    <xdr:to>
      <xdr:col>36</xdr:col>
      <xdr:colOff>165100</xdr:colOff>
      <xdr:row>58</xdr:row>
      <xdr:rowOff>101067</xdr:rowOff>
    </xdr:to>
    <xdr:sp macro="" textlink="">
      <xdr:nvSpPr>
        <xdr:cNvPr id="353" name="フローチャート: 判断 352"/>
        <xdr:cNvSpPr/>
      </xdr:nvSpPr>
      <xdr:spPr>
        <a:xfrm>
          <a:off x="6921500" y="99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117594</xdr:rowOff>
    </xdr:from>
    <xdr:ext cx="534377" cy="259045"/>
    <xdr:sp macro="" textlink="">
      <xdr:nvSpPr>
        <xdr:cNvPr id="354" name="テキスト ボックス 353"/>
        <xdr:cNvSpPr txBox="1"/>
      </xdr:nvSpPr>
      <xdr:spPr>
        <a:xfrm>
          <a:off x="6705111" y="97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43996</xdr:rowOff>
    </xdr:from>
    <xdr:to>
      <xdr:col>55</xdr:col>
      <xdr:colOff>50800</xdr:colOff>
      <xdr:row>58</xdr:row>
      <xdr:rowOff>145596</xdr:rowOff>
    </xdr:to>
    <xdr:sp macro="" textlink="">
      <xdr:nvSpPr>
        <xdr:cNvPr id="360" name="楕円 359"/>
        <xdr:cNvSpPr/>
      </xdr:nvSpPr>
      <xdr:spPr>
        <a:xfrm>
          <a:off x="10426700" y="99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130373</xdr:rowOff>
    </xdr:from>
    <xdr:ext cx="534377" cy="259045"/>
    <xdr:sp macro="" textlink="">
      <xdr:nvSpPr>
        <xdr:cNvPr id="361" name="農林水産業費該当値テキスト"/>
        <xdr:cNvSpPr txBox="1"/>
      </xdr:nvSpPr>
      <xdr:spPr>
        <a:xfrm>
          <a:off x="10528300" y="99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50216</xdr:rowOff>
    </xdr:from>
    <xdr:to>
      <xdr:col>50</xdr:col>
      <xdr:colOff>165100</xdr:colOff>
      <xdr:row>58</xdr:row>
      <xdr:rowOff>151816</xdr:rowOff>
    </xdr:to>
    <xdr:sp macro="" textlink="">
      <xdr:nvSpPr>
        <xdr:cNvPr id="362" name="楕円 361"/>
        <xdr:cNvSpPr/>
      </xdr:nvSpPr>
      <xdr:spPr>
        <a:xfrm>
          <a:off x="9588500" y="99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142943</xdr:rowOff>
    </xdr:from>
    <xdr:ext cx="534377" cy="259045"/>
    <xdr:sp macro="" textlink="">
      <xdr:nvSpPr>
        <xdr:cNvPr id="363" name="テキスト ボックス 362"/>
        <xdr:cNvSpPr txBox="1"/>
      </xdr:nvSpPr>
      <xdr:spPr>
        <a:xfrm>
          <a:off x="9372111" y="100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58830</xdr:rowOff>
    </xdr:from>
    <xdr:to>
      <xdr:col>46</xdr:col>
      <xdr:colOff>38100</xdr:colOff>
      <xdr:row>58</xdr:row>
      <xdr:rowOff>160430</xdr:rowOff>
    </xdr:to>
    <xdr:sp macro="" textlink="">
      <xdr:nvSpPr>
        <xdr:cNvPr id="364" name="楕円 363"/>
        <xdr:cNvSpPr/>
      </xdr:nvSpPr>
      <xdr:spPr>
        <a:xfrm>
          <a:off x="8699500" y="100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151557</xdr:rowOff>
    </xdr:from>
    <xdr:ext cx="534377" cy="259045"/>
    <xdr:sp macro="" textlink="">
      <xdr:nvSpPr>
        <xdr:cNvPr id="365" name="テキスト ボックス 364"/>
        <xdr:cNvSpPr txBox="1"/>
      </xdr:nvSpPr>
      <xdr:spPr>
        <a:xfrm>
          <a:off x="8483111" y="100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55053</xdr:rowOff>
    </xdr:from>
    <xdr:to>
      <xdr:col>41</xdr:col>
      <xdr:colOff>101600</xdr:colOff>
      <xdr:row>58</xdr:row>
      <xdr:rowOff>156653</xdr:rowOff>
    </xdr:to>
    <xdr:sp macro="" textlink="">
      <xdr:nvSpPr>
        <xdr:cNvPr id="366" name="楕円 365"/>
        <xdr:cNvSpPr/>
      </xdr:nvSpPr>
      <xdr:spPr>
        <a:xfrm>
          <a:off x="7810500" y="99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147780</xdr:rowOff>
    </xdr:from>
    <xdr:ext cx="534377" cy="259045"/>
    <xdr:sp macro="" textlink="">
      <xdr:nvSpPr>
        <xdr:cNvPr id="367" name="テキスト ボックス 366"/>
        <xdr:cNvSpPr txBox="1"/>
      </xdr:nvSpPr>
      <xdr:spPr>
        <a:xfrm>
          <a:off x="7594111" y="1009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60741</xdr:rowOff>
    </xdr:from>
    <xdr:to>
      <xdr:col>36</xdr:col>
      <xdr:colOff>165100</xdr:colOff>
      <xdr:row>58</xdr:row>
      <xdr:rowOff>162341</xdr:rowOff>
    </xdr:to>
    <xdr:sp macro="" textlink="">
      <xdr:nvSpPr>
        <xdr:cNvPr id="368" name="楕円 367"/>
        <xdr:cNvSpPr/>
      </xdr:nvSpPr>
      <xdr:spPr>
        <a:xfrm>
          <a:off x="6921500" y="100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153468</xdr:rowOff>
    </xdr:from>
    <xdr:ext cx="534377" cy="259045"/>
    <xdr:sp macro="" textlink="">
      <xdr:nvSpPr>
        <xdr:cNvPr id="369" name="テキスト ボックス 368"/>
        <xdr:cNvSpPr txBox="1"/>
      </xdr:nvSpPr>
      <xdr:spPr>
        <a:xfrm>
          <a:off x="6705111" y="100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102273</xdr:rowOff>
    </xdr:from>
    <xdr:to>
      <xdr:col>55</xdr:col>
      <xdr:colOff>0</xdr:colOff>
      <xdr:row>78</xdr:row>
      <xdr:rowOff>107341</xdr:rowOff>
    </xdr:to>
    <xdr:cxnSp macro="">
      <xdr:nvCxnSpPr>
        <xdr:cNvPr id="398" name="直線コネクタ 397"/>
        <xdr:cNvCxnSpPr/>
      </xdr:nvCxnSpPr>
      <xdr:spPr>
        <a:xfrm>
          <a:off x="9639300" y="13475373"/>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102273</xdr:rowOff>
    </xdr:from>
    <xdr:to>
      <xdr:col>50</xdr:col>
      <xdr:colOff>114300</xdr:colOff>
      <xdr:row>78</xdr:row>
      <xdr:rowOff>124358</xdr:rowOff>
    </xdr:to>
    <xdr:cxnSp macro="">
      <xdr:nvCxnSpPr>
        <xdr:cNvPr id="401" name="直線コネクタ 400"/>
        <xdr:cNvCxnSpPr/>
      </xdr:nvCxnSpPr>
      <xdr:spPr>
        <a:xfrm flipV="1">
          <a:off x="8750300" y="13475373"/>
          <a:ext cx="889000" cy="2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124358</xdr:rowOff>
    </xdr:from>
    <xdr:to>
      <xdr:col>45</xdr:col>
      <xdr:colOff>177800</xdr:colOff>
      <xdr:row>78</xdr:row>
      <xdr:rowOff>148526</xdr:rowOff>
    </xdr:to>
    <xdr:cxnSp macro="">
      <xdr:nvCxnSpPr>
        <xdr:cNvPr id="404" name="直線コネクタ 403"/>
        <xdr:cNvCxnSpPr/>
      </xdr:nvCxnSpPr>
      <xdr:spPr>
        <a:xfrm flipV="1">
          <a:off x="7861300" y="13497458"/>
          <a:ext cx="8890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148526</xdr:rowOff>
    </xdr:from>
    <xdr:to>
      <xdr:col>41</xdr:col>
      <xdr:colOff>50800</xdr:colOff>
      <xdr:row>78</xdr:row>
      <xdr:rowOff>157708</xdr:rowOff>
    </xdr:to>
    <xdr:cxnSp macro="">
      <xdr:nvCxnSpPr>
        <xdr:cNvPr id="407" name="直線コネクタ 406"/>
        <xdr:cNvCxnSpPr/>
      </xdr:nvCxnSpPr>
      <xdr:spPr>
        <a:xfrm flipV="1">
          <a:off x="6972300" y="13521626"/>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29998</xdr:rowOff>
    </xdr:from>
    <xdr:to>
      <xdr:col>36</xdr:col>
      <xdr:colOff>165100</xdr:colOff>
      <xdr:row>77</xdr:row>
      <xdr:rowOff>131598</xdr:rowOff>
    </xdr:to>
    <xdr:sp macro="" textlink="">
      <xdr:nvSpPr>
        <xdr:cNvPr id="410" name="フローチャート: 判断 409"/>
        <xdr:cNvSpPr/>
      </xdr:nvSpPr>
      <xdr:spPr>
        <a:xfrm>
          <a:off x="6921500" y="1323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148125</xdr:rowOff>
    </xdr:from>
    <xdr:ext cx="534377" cy="259045"/>
    <xdr:sp macro="" textlink="">
      <xdr:nvSpPr>
        <xdr:cNvPr id="411" name="テキスト ボックス 410"/>
        <xdr:cNvSpPr txBox="1"/>
      </xdr:nvSpPr>
      <xdr:spPr>
        <a:xfrm>
          <a:off x="6705111" y="1300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56541</xdr:rowOff>
    </xdr:from>
    <xdr:to>
      <xdr:col>55</xdr:col>
      <xdr:colOff>50800</xdr:colOff>
      <xdr:row>78</xdr:row>
      <xdr:rowOff>158141</xdr:rowOff>
    </xdr:to>
    <xdr:sp macro="" textlink="">
      <xdr:nvSpPr>
        <xdr:cNvPr id="417" name="楕円 416"/>
        <xdr:cNvSpPr/>
      </xdr:nvSpPr>
      <xdr:spPr>
        <a:xfrm>
          <a:off x="10426700" y="134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142918</xdr:rowOff>
    </xdr:from>
    <xdr:ext cx="469744" cy="259045"/>
    <xdr:sp macro="" textlink="">
      <xdr:nvSpPr>
        <xdr:cNvPr id="418" name="商工費該当値テキスト"/>
        <xdr:cNvSpPr txBox="1"/>
      </xdr:nvSpPr>
      <xdr:spPr>
        <a:xfrm>
          <a:off x="10528300" y="133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51473</xdr:rowOff>
    </xdr:from>
    <xdr:to>
      <xdr:col>50</xdr:col>
      <xdr:colOff>165100</xdr:colOff>
      <xdr:row>78</xdr:row>
      <xdr:rowOff>153073</xdr:rowOff>
    </xdr:to>
    <xdr:sp macro="" textlink="">
      <xdr:nvSpPr>
        <xdr:cNvPr id="419" name="楕円 418"/>
        <xdr:cNvSpPr/>
      </xdr:nvSpPr>
      <xdr:spPr>
        <a:xfrm>
          <a:off x="9588500" y="134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144200</xdr:rowOff>
    </xdr:from>
    <xdr:ext cx="469744" cy="259045"/>
    <xdr:sp macro="" textlink="">
      <xdr:nvSpPr>
        <xdr:cNvPr id="420" name="テキスト ボックス 419"/>
        <xdr:cNvSpPr txBox="1"/>
      </xdr:nvSpPr>
      <xdr:spPr>
        <a:xfrm>
          <a:off x="9404428" y="1351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73558</xdr:rowOff>
    </xdr:from>
    <xdr:to>
      <xdr:col>46</xdr:col>
      <xdr:colOff>38100</xdr:colOff>
      <xdr:row>79</xdr:row>
      <xdr:rowOff>3708</xdr:rowOff>
    </xdr:to>
    <xdr:sp macro="" textlink="">
      <xdr:nvSpPr>
        <xdr:cNvPr id="421" name="楕円 420"/>
        <xdr:cNvSpPr/>
      </xdr:nvSpPr>
      <xdr:spPr>
        <a:xfrm>
          <a:off x="8699500" y="134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166285</xdr:rowOff>
    </xdr:from>
    <xdr:ext cx="469744" cy="259045"/>
    <xdr:sp macro="" textlink="">
      <xdr:nvSpPr>
        <xdr:cNvPr id="422" name="テキスト ボックス 421"/>
        <xdr:cNvSpPr txBox="1"/>
      </xdr:nvSpPr>
      <xdr:spPr>
        <a:xfrm>
          <a:off x="8515428" y="1353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97726</xdr:rowOff>
    </xdr:from>
    <xdr:to>
      <xdr:col>41</xdr:col>
      <xdr:colOff>101600</xdr:colOff>
      <xdr:row>79</xdr:row>
      <xdr:rowOff>27876</xdr:rowOff>
    </xdr:to>
    <xdr:sp macro="" textlink="">
      <xdr:nvSpPr>
        <xdr:cNvPr id="423" name="楕円 422"/>
        <xdr:cNvSpPr/>
      </xdr:nvSpPr>
      <xdr:spPr>
        <a:xfrm>
          <a:off x="7810500" y="134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19003</xdr:rowOff>
    </xdr:from>
    <xdr:ext cx="469744" cy="259045"/>
    <xdr:sp macro="" textlink="">
      <xdr:nvSpPr>
        <xdr:cNvPr id="424" name="テキスト ボックス 423"/>
        <xdr:cNvSpPr txBox="1"/>
      </xdr:nvSpPr>
      <xdr:spPr>
        <a:xfrm>
          <a:off x="7626428" y="1356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106908</xdr:rowOff>
    </xdr:from>
    <xdr:to>
      <xdr:col>36</xdr:col>
      <xdr:colOff>165100</xdr:colOff>
      <xdr:row>79</xdr:row>
      <xdr:rowOff>37058</xdr:rowOff>
    </xdr:to>
    <xdr:sp macro="" textlink="">
      <xdr:nvSpPr>
        <xdr:cNvPr id="425" name="楕円 424"/>
        <xdr:cNvSpPr/>
      </xdr:nvSpPr>
      <xdr:spPr>
        <a:xfrm>
          <a:off x="6921500" y="134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28185</xdr:rowOff>
    </xdr:from>
    <xdr:ext cx="469744" cy="259045"/>
    <xdr:sp macro="" textlink="">
      <xdr:nvSpPr>
        <xdr:cNvPr id="426" name="テキスト ボックス 425"/>
        <xdr:cNvSpPr txBox="1"/>
      </xdr:nvSpPr>
      <xdr:spPr>
        <a:xfrm>
          <a:off x="6737428" y="1357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30207</xdr:rowOff>
    </xdr:from>
    <xdr:to>
      <xdr:col>55</xdr:col>
      <xdr:colOff>0</xdr:colOff>
      <xdr:row>99</xdr:row>
      <xdr:rowOff>31677</xdr:rowOff>
    </xdr:to>
    <xdr:cxnSp macro="">
      <xdr:nvCxnSpPr>
        <xdr:cNvPr id="457" name="直線コネクタ 456"/>
        <xdr:cNvCxnSpPr/>
      </xdr:nvCxnSpPr>
      <xdr:spPr>
        <a:xfrm>
          <a:off x="9639300" y="17003757"/>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27312</xdr:rowOff>
    </xdr:from>
    <xdr:to>
      <xdr:col>50</xdr:col>
      <xdr:colOff>114300</xdr:colOff>
      <xdr:row>99</xdr:row>
      <xdr:rowOff>30207</xdr:rowOff>
    </xdr:to>
    <xdr:cxnSp macro="">
      <xdr:nvCxnSpPr>
        <xdr:cNvPr id="460" name="直線コネクタ 459"/>
        <xdr:cNvCxnSpPr/>
      </xdr:nvCxnSpPr>
      <xdr:spPr>
        <a:xfrm>
          <a:off x="8750300" y="17000862"/>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27312</xdr:rowOff>
    </xdr:from>
    <xdr:to>
      <xdr:col>45</xdr:col>
      <xdr:colOff>177800</xdr:colOff>
      <xdr:row>99</xdr:row>
      <xdr:rowOff>30462</xdr:rowOff>
    </xdr:to>
    <xdr:cxnSp macro="">
      <xdr:nvCxnSpPr>
        <xdr:cNvPr id="463" name="直線コネクタ 462"/>
        <xdr:cNvCxnSpPr/>
      </xdr:nvCxnSpPr>
      <xdr:spPr>
        <a:xfrm flipV="1">
          <a:off x="7861300" y="17000862"/>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25735</xdr:rowOff>
    </xdr:from>
    <xdr:to>
      <xdr:col>41</xdr:col>
      <xdr:colOff>50800</xdr:colOff>
      <xdr:row>99</xdr:row>
      <xdr:rowOff>30462</xdr:rowOff>
    </xdr:to>
    <xdr:cxnSp macro="">
      <xdr:nvCxnSpPr>
        <xdr:cNvPr id="466" name="直線コネクタ 465"/>
        <xdr:cNvCxnSpPr/>
      </xdr:nvCxnSpPr>
      <xdr:spPr>
        <a:xfrm>
          <a:off x="6972300" y="16999285"/>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139965</xdr:rowOff>
    </xdr:from>
    <xdr:to>
      <xdr:col>36</xdr:col>
      <xdr:colOff>165100</xdr:colOff>
      <xdr:row>99</xdr:row>
      <xdr:rowOff>70115</xdr:rowOff>
    </xdr:to>
    <xdr:sp macro="" textlink="">
      <xdr:nvSpPr>
        <xdr:cNvPr id="469" name="フローチャート: 判断 468"/>
        <xdr:cNvSpPr/>
      </xdr:nvSpPr>
      <xdr:spPr>
        <a:xfrm>
          <a:off x="6921500" y="1694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86642</xdr:rowOff>
    </xdr:from>
    <xdr:ext cx="534377" cy="259045"/>
    <xdr:sp macro="" textlink="">
      <xdr:nvSpPr>
        <xdr:cNvPr id="470" name="テキスト ボックス 469"/>
        <xdr:cNvSpPr txBox="1"/>
      </xdr:nvSpPr>
      <xdr:spPr>
        <a:xfrm>
          <a:off x="6705111" y="1671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152327</xdr:rowOff>
    </xdr:from>
    <xdr:to>
      <xdr:col>55</xdr:col>
      <xdr:colOff>50800</xdr:colOff>
      <xdr:row>99</xdr:row>
      <xdr:rowOff>82477</xdr:rowOff>
    </xdr:to>
    <xdr:sp macro="" textlink="">
      <xdr:nvSpPr>
        <xdr:cNvPr id="476" name="楕円 475"/>
        <xdr:cNvSpPr/>
      </xdr:nvSpPr>
      <xdr:spPr>
        <a:xfrm>
          <a:off x="10426700" y="169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150857</xdr:rowOff>
    </xdr:from>
    <xdr:to>
      <xdr:col>50</xdr:col>
      <xdr:colOff>165100</xdr:colOff>
      <xdr:row>99</xdr:row>
      <xdr:rowOff>81007</xdr:rowOff>
    </xdr:to>
    <xdr:sp macro="" textlink="">
      <xdr:nvSpPr>
        <xdr:cNvPr id="478" name="楕円 477"/>
        <xdr:cNvSpPr/>
      </xdr:nvSpPr>
      <xdr:spPr>
        <a:xfrm>
          <a:off x="9588500" y="169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72134</xdr:rowOff>
    </xdr:from>
    <xdr:ext cx="534377" cy="259045"/>
    <xdr:sp macro="" textlink="">
      <xdr:nvSpPr>
        <xdr:cNvPr id="479" name="テキスト ボックス 478"/>
        <xdr:cNvSpPr txBox="1"/>
      </xdr:nvSpPr>
      <xdr:spPr>
        <a:xfrm>
          <a:off x="9372111" y="170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147962</xdr:rowOff>
    </xdr:from>
    <xdr:to>
      <xdr:col>46</xdr:col>
      <xdr:colOff>38100</xdr:colOff>
      <xdr:row>99</xdr:row>
      <xdr:rowOff>78112</xdr:rowOff>
    </xdr:to>
    <xdr:sp macro="" textlink="">
      <xdr:nvSpPr>
        <xdr:cNvPr id="480" name="楕円 479"/>
        <xdr:cNvSpPr/>
      </xdr:nvSpPr>
      <xdr:spPr>
        <a:xfrm>
          <a:off x="8699500" y="169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69239</xdr:rowOff>
    </xdr:from>
    <xdr:ext cx="534377" cy="259045"/>
    <xdr:sp macro="" textlink="">
      <xdr:nvSpPr>
        <xdr:cNvPr id="481" name="テキスト ボックス 480"/>
        <xdr:cNvSpPr txBox="1"/>
      </xdr:nvSpPr>
      <xdr:spPr>
        <a:xfrm>
          <a:off x="8483111" y="1704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151112</xdr:rowOff>
    </xdr:from>
    <xdr:to>
      <xdr:col>41</xdr:col>
      <xdr:colOff>101600</xdr:colOff>
      <xdr:row>99</xdr:row>
      <xdr:rowOff>81262</xdr:rowOff>
    </xdr:to>
    <xdr:sp macro="" textlink="">
      <xdr:nvSpPr>
        <xdr:cNvPr id="482" name="楕円 481"/>
        <xdr:cNvSpPr/>
      </xdr:nvSpPr>
      <xdr:spPr>
        <a:xfrm>
          <a:off x="7810500" y="169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72389</xdr:rowOff>
    </xdr:from>
    <xdr:ext cx="534377" cy="259045"/>
    <xdr:sp macro="" textlink="">
      <xdr:nvSpPr>
        <xdr:cNvPr id="483" name="テキスト ボックス 482"/>
        <xdr:cNvSpPr txBox="1"/>
      </xdr:nvSpPr>
      <xdr:spPr>
        <a:xfrm>
          <a:off x="7594111" y="1704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146385</xdr:rowOff>
    </xdr:from>
    <xdr:to>
      <xdr:col>36</xdr:col>
      <xdr:colOff>165100</xdr:colOff>
      <xdr:row>99</xdr:row>
      <xdr:rowOff>76535</xdr:rowOff>
    </xdr:to>
    <xdr:sp macro="" textlink="">
      <xdr:nvSpPr>
        <xdr:cNvPr id="484" name="楕円 483"/>
        <xdr:cNvSpPr/>
      </xdr:nvSpPr>
      <xdr:spPr>
        <a:xfrm>
          <a:off x="6921500" y="169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67662</xdr:rowOff>
    </xdr:from>
    <xdr:ext cx="534377" cy="259045"/>
    <xdr:sp macro="" textlink="">
      <xdr:nvSpPr>
        <xdr:cNvPr id="485" name="テキスト ボックス 484"/>
        <xdr:cNvSpPr txBox="1"/>
      </xdr:nvSpPr>
      <xdr:spPr>
        <a:xfrm>
          <a:off x="6705111" y="1704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155071</xdr:rowOff>
    </xdr:from>
    <xdr:to>
      <xdr:col>85</xdr:col>
      <xdr:colOff>127000</xdr:colOff>
      <xdr:row>38</xdr:row>
      <xdr:rowOff>25336</xdr:rowOff>
    </xdr:to>
    <xdr:cxnSp macro="">
      <xdr:nvCxnSpPr>
        <xdr:cNvPr id="512" name="直線コネクタ 511"/>
        <xdr:cNvCxnSpPr/>
      </xdr:nvCxnSpPr>
      <xdr:spPr>
        <a:xfrm>
          <a:off x="15481300" y="6498721"/>
          <a:ext cx="838200" cy="4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155071</xdr:rowOff>
    </xdr:from>
    <xdr:to>
      <xdr:col>81</xdr:col>
      <xdr:colOff>50800</xdr:colOff>
      <xdr:row>37</xdr:row>
      <xdr:rowOff>163771</xdr:rowOff>
    </xdr:to>
    <xdr:cxnSp macro="">
      <xdr:nvCxnSpPr>
        <xdr:cNvPr id="515" name="直線コネクタ 514"/>
        <xdr:cNvCxnSpPr/>
      </xdr:nvCxnSpPr>
      <xdr:spPr>
        <a:xfrm flipV="1">
          <a:off x="14592300" y="6498721"/>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163771</xdr:rowOff>
    </xdr:from>
    <xdr:to>
      <xdr:col>76</xdr:col>
      <xdr:colOff>114300</xdr:colOff>
      <xdr:row>38</xdr:row>
      <xdr:rowOff>53156</xdr:rowOff>
    </xdr:to>
    <xdr:cxnSp macro="">
      <xdr:nvCxnSpPr>
        <xdr:cNvPr id="518" name="直線コネクタ 517"/>
        <xdr:cNvCxnSpPr/>
      </xdr:nvCxnSpPr>
      <xdr:spPr>
        <a:xfrm flipV="1">
          <a:off x="13703300" y="6507421"/>
          <a:ext cx="889000" cy="6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43300</xdr:rowOff>
    </xdr:from>
    <xdr:to>
      <xdr:col>71</xdr:col>
      <xdr:colOff>177800</xdr:colOff>
      <xdr:row>38</xdr:row>
      <xdr:rowOff>53156</xdr:rowOff>
    </xdr:to>
    <xdr:cxnSp macro="">
      <xdr:nvCxnSpPr>
        <xdr:cNvPr id="521" name="直線コネクタ 520"/>
        <xdr:cNvCxnSpPr/>
      </xdr:nvCxnSpPr>
      <xdr:spPr>
        <a:xfrm>
          <a:off x="12814300" y="6558400"/>
          <a:ext cx="8890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82202</xdr:rowOff>
    </xdr:from>
    <xdr:to>
      <xdr:col>67</xdr:col>
      <xdr:colOff>101600</xdr:colOff>
      <xdr:row>38</xdr:row>
      <xdr:rowOff>12352</xdr:rowOff>
    </xdr:to>
    <xdr:sp macro="" textlink="">
      <xdr:nvSpPr>
        <xdr:cNvPr id="524" name="フローチャート: 判断 523"/>
        <xdr:cNvSpPr/>
      </xdr:nvSpPr>
      <xdr:spPr>
        <a:xfrm>
          <a:off x="12763500" y="642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28879</xdr:rowOff>
    </xdr:from>
    <xdr:ext cx="534377" cy="259045"/>
    <xdr:sp macro="" textlink="">
      <xdr:nvSpPr>
        <xdr:cNvPr id="525" name="テキスト ボックス 524"/>
        <xdr:cNvSpPr txBox="1"/>
      </xdr:nvSpPr>
      <xdr:spPr>
        <a:xfrm>
          <a:off x="12547111" y="620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145986</xdr:rowOff>
    </xdr:from>
    <xdr:to>
      <xdr:col>85</xdr:col>
      <xdr:colOff>177800</xdr:colOff>
      <xdr:row>38</xdr:row>
      <xdr:rowOff>76136</xdr:rowOff>
    </xdr:to>
    <xdr:sp macro="" textlink="">
      <xdr:nvSpPr>
        <xdr:cNvPr id="531" name="楕円 530"/>
        <xdr:cNvSpPr/>
      </xdr:nvSpPr>
      <xdr:spPr>
        <a:xfrm>
          <a:off x="16268700" y="64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104271</xdr:rowOff>
    </xdr:from>
    <xdr:to>
      <xdr:col>81</xdr:col>
      <xdr:colOff>101600</xdr:colOff>
      <xdr:row>38</xdr:row>
      <xdr:rowOff>34421</xdr:rowOff>
    </xdr:to>
    <xdr:sp macro="" textlink="">
      <xdr:nvSpPr>
        <xdr:cNvPr id="533" name="楕円 532"/>
        <xdr:cNvSpPr/>
      </xdr:nvSpPr>
      <xdr:spPr>
        <a:xfrm>
          <a:off x="15430500" y="644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50948</xdr:rowOff>
    </xdr:from>
    <xdr:ext cx="534377" cy="259045"/>
    <xdr:sp macro="" textlink="">
      <xdr:nvSpPr>
        <xdr:cNvPr id="534" name="テキスト ボックス 533"/>
        <xdr:cNvSpPr txBox="1"/>
      </xdr:nvSpPr>
      <xdr:spPr>
        <a:xfrm>
          <a:off x="15214111" y="622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112971</xdr:rowOff>
    </xdr:from>
    <xdr:to>
      <xdr:col>76</xdr:col>
      <xdr:colOff>165100</xdr:colOff>
      <xdr:row>38</xdr:row>
      <xdr:rowOff>43121</xdr:rowOff>
    </xdr:to>
    <xdr:sp macro="" textlink="">
      <xdr:nvSpPr>
        <xdr:cNvPr id="535" name="楕円 534"/>
        <xdr:cNvSpPr/>
      </xdr:nvSpPr>
      <xdr:spPr>
        <a:xfrm>
          <a:off x="14541500" y="64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34248</xdr:rowOff>
    </xdr:from>
    <xdr:ext cx="534377" cy="259045"/>
    <xdr:sp macro="" textlink="">
      <xdr:nvSpPr>
        <xdr:cNvPr id="536" name="テキスト ボックス 535"/>
        <xdr:cNvSpPr txBox="1"/>
      </xdr:nvSpPr>
      <xdr:spPr>
        <a:xfrm>
          <a:off x="14325111" y="654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2356</xdr:rowOff>
    </xdr:from>
    <xdr:to>
      <xdr:col>72</xdr:col>
      <xdr:colOff>38100</xdr:colOff>
      <xdr:row>38</xdr:row>
      <xdr:rowOff>103956</xdr:rowOff>
    </xdr:to>
    <xdr:sp macro="" textlink="">
      <xdr:nvSpPr>
        <xdr:cNvPr id="537" name="楕円 536"/>
        <xdr:cNvSpPr/>
      </xdr:nvSpPr>
      <xdr:spPr>
        <a:xfrm>
          <a:off x="13652500" y="65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95083</xdr:rowOff>
    </xdr:from>
    <xdr:ext cx="534377" cy="259045"/>
    <xdr:sp macro="" textlink="">
      <xdr:nvSpPr>
        <xdr:cNvPr id="538" name="テキスト ボックス 537"/>
        <xdr:cNvSpPr txBox="1"/>
      </xdr:nvSpPr>
      <xdr:spPr>
        <a:xfrm>
          <a:off x="13436111" y="6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163950</xdr:rowOff>
    </xdr:from>
    <xdr:to>
      <xdr:col>67</xdr:col>
      <xdr:colOff>101600</xdr:colOff>
      <xdr:row>38</xdr:row>
      <xdr:rowOff>94100</xdr:rowOff>
    </xdr:to>
    <xdr:sp macro="" textlink="">
      <xdr:nvSpPr>
        <xdr:cNvPr id="539" name="楕円 538"/>
        <xdr:cNvSpPr/>
      </xdr:nvSpPr>
      <xdr:spPr>
        <a:xfrm>
          <a:off x="12763500" y="65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85227</xdr:rowOff>
    </xdr:from>
    <xdr:ext cx="534377" cy="259045"/>
    <xdr:sp macro="" textlink="">
      <xdr:nvSpPr>
        <xdr:cNvPr id="540" name="テキスト ボックス 539"/>
        <xdr:cNvSpPr txBox="1"/>
      </xdr:nvSpPr>
      <xdr:spPr>
        <a:xfrm>
          <a:off x="12547111" y="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135141</xdr:rowOff>
    </xdr:from>
    <xdr:to>
      <xdr:col>85</xdr:col>
      <xdr:colOff>127000</xdr:colOff>
      <xdr:row>58</xdr:row>
      <xdr:rowOff>143397</xdr:rowOff>
    </xdr:to>
    <xdr:cxnSp macro="">
      <xdr:nvCxnSpPr>
        <xdr:cNvPr id="571" name="直線コネクタ 570"/>
        <xdr:cNvCxnSpPr/>
      </xdr:nvCxnSpPr>
      <xdr:spPr>
        <a:xfrm flipV="1">
          <a:off x="15481300" y="10079241"/>
          <a:ext cx="8382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143028</xdr:rowOff>
    </xdr:from>
    <xdr:to>
      <xdr:col>81</xdr:col>
      <xdr:colOff>50800</xdr:colOff>
      <xdr:row>58</xdr:row>
      <xdr:rowOff>143397</xdr:rowOff>
    </xdr:to>
    <xdr:cxnSp macro="">
      <xdr:nvCxnSpPr>
        <xdr:cNvPr id="574" name="直線コネクタ 573"/>
        <xdr:cNvCxnSpPr/>
      </xdr:nvCxnSpPr>
      <xdr:spPr>
        <a:xfrm>
          <a:off x="14592300" y="10087128"/>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143028</xdr:rowOff>
    </xdr:from>
    <xdr:to>
      <xdr:col>76</xdr:col>
      <xdr:colOff>114300</xdr:colOff>
      <xdr:row>58</xdr:row>
      <xdr:rowOff>153769</xdr:rowOff>
    </xdr:to>
    <xdr:cxnSp macro="">
      <xdr:nvCxnSpPr>
        <xdr:cNvPr id="577" name="直線コネクタ 576"/>
        <xdr:cNvCxnSpPr/>
      </xdr:nvCxnSpPr>
      <xdr:spPr>
        <a:xfrm flipV="1">
          <a:off x="13703300" y="10087128"/>
          <a:ext cx="889000" cy="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149317</xdr:rowOff>
    </xdr:from>
    <xdr:to>
      <xdr:col>71</xdr:col>
      <xdr:colOff>177800</xdr:colOff>
      <xdr:row>58</xdr:row>
      <xdr:rowOff>153769</xdr:rowOff>
    </xdr:to>
    <xdr:cxnSp macro="">
      <xdr:nvCxnSpPr>
        <xdr:cNvPr id="580" name="直線コネクタ 579"/>
        <xdr:cNvCxnSpPr/>
      </xdr:nvCxnSpPr>
      <xdr:spPr>
        <a:xfrm>
          <a:off x="12814300" y="10093417"/>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163336</xdr:rowOff>
    </xdr:from>
    <xdr:to>
      <xdr:col>67</xdr:col>
      <xdr:colOff>101600</xdr:colOff>
      <xdr:row>58</xdr:row>
      <xdr:rowOff>93486</xdr:rowOff>
    </xdr:to>
    <xdr:sp macro="" textlink="">
      <xdr:nvSpPr>
        <xdr:cNvPr id="583" name="フローチャート: 判断 582"/>
        <xdr:cNvSpPr/>
      </xdr:nvSpPr>
      <xdr:spPr>
        <a:xfrm>
          <a:off x="12763500" y="9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110013</xdr:rowOff>
    </xdr:from>
    <xdr:ext cx="534377" cy="259045"/>
    <xdr:sp macro="" textlink="">
      <xdr:nvSpPr>
        <xdr:cNvPr id="584" name="テキスト ボックス 583"/>
        <xdr:cNvSpPr txBox="1"/>
      </xdr:nvSpPr>
      <xdr:spPr>
        <a:xfrm>
          <a:off x="12547111" y="971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84341</xdr:rowOff>
    </xdr:from>
    <xdr:to>
      <xdr:col>85</xdr:col>
      <xdr:colOff>177800</xdr:colOff>
      <xdr:row>59</xdr:row>
      <xdr:rowOff>14491</xdr:rowOff>
    </xdr:to>
    <xdr:sp macro="" textlink="">
      <xdr:nvSpPr>
        <xdr:cNvPr id="590" name="楕円 589"/>
        <xdr:cNvSpPr/>
      </xdr:nvSpPr>
      <xdr:spPr>
        <a:xfrm>
          <a:off x="16268700" y="100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170718</xdr:rowOff>
    </xdr:from>
    <xdr:ext cx="534377" cy="259045"/>
    <xdr:sp macro="" textlink="">
      <xdr:nvSpPr>
        <xdr:cNvPr id="591" name="教育費該当値テキスト"/>
        <xdr:cNvSpPr txBox="1"/>
      </xdr:nvSpPr>
      <xdr:spPr>
        <a:xfrm>
          <a:off x="16370300" y="994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92597</xdr:rowOff>
    </xdr:from>
    <xdr:to>
      <xdr:col>81</xdr:col>
      <xdr:colOff>101600</xdr:colOff>
      <xdr:row>59</xdr:row>
      <xdr:rowOff>22747</xdr:rowOff>
    </xdr:to>
    <xdr:sp macro="" textlink="">
      <xdr:nvSpPr>
        <xdr:cNvPr id="592" name="楕円 591"/>
        <xdr:cNvSpPr/>
      </xdr:nvSpPr>
      <xdr:spPr>
        <a:xfrm>
          <a:off x="15430500" y="1003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13874</xdr:rowOff>
    </xdr:from>
    <xdr:ext cx="534377" cy="259045"/>
    <xdr:sp macro="" textlink="">
      <xdr:nvSpPr>
        <xdr:cNvPr id="593" name="テキスト ボックス 592"/>
        <xdr:cNvSpPr txBox="1"/>
      </xdr:nvSpPr>
      <xdr:spPr>
        <a:xfrm>
          <a:off x="15214111" y="101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92228</xdr:rowOff>
    </xdr:from>
    <xdr:to>
      <xdr:col>76</xdr:col>
      <xdr:colOff>165100</xdr:colOff>
      <xdr:row>59</xdr:row>
      <xdr:rowOff>22378</xdr:rowOff>
    </xdr:to>
    <xdr:sp macro="" textlink="">
      <xdr:nvSpPr>
        <xdr:cNvPr id="594" name="楕円 593"/>
        <xdr:cNvSpPr/>
      </xdr:nvSpPr>
      <xdr:spPr>
        <a:xfrm>
          <a:off x="14541500" y="100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13505</xdr:rowOff>
    </xdr:from>
    <xdr:ext cx="534377" cy="259045"/>
    <xdr:sp macro="" textlink="">
      <xdr:nvSpPr>
        <xdr:cNvPr id="595" name="テキスト ボックス 594"/>
        <xdr:cNvSpPr txBox="1"/>
      </xdr:nvSpPr>
      <xdr:spPr>
        <a:xfrm>
          <a:off x="14325111" y="101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102969</xdr:rowOff>
    </xdr:from>
    <xdr:to>
      <xdr:col>72</xdr:col>
      <xdr:colOff>38100</xdr:colOff>
      <xdr:row>59</xdr:row>
      <xdr:rowOff>33119</xdr:rowOff>
    </xdr:to>
    <xdr:sp macro="" textlink="">
      <xdr:nvSpPr>
        <xdr:cNvPr id="596" name="楕円 595"/>
        <xdr:cNvSpPr/>
      </xdr:nvSpPr>
      <xdr:spPr>
        <a:xfrm>
          <a:off x="13652500" y="100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24246</xdr:rowOff>
    </xdr:from>
    <xdr:ext cx="534377" cy="259045"/>
    <xdr:sp macro="" textlink="">
      <xdr:nvSpPr>
        <xdr:cNvPr id="597" name="テキスト ボックス 596"/>
        <xdr:cNvSpPr txBox="1"/>
      </xdr:nvSpPr>
      <xdr:spPr>
        <a:xfrm>
          <a:off x="13436111" y="101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98517</xdr:rowOff>
    </xdr:from>
    <xdr:to>
      <xdr:col>67</xdr:col>
      <xdr:colOff>101600</xdr:colOff>
      <xdr:row>59</xdr:row>
      <xdr:rowOff>28667</xdr:rowOff>
    </xdr:to>
    <xdr:sp macro="" textlink="">
      <xdr:nvSpPr>
        <xdr:cNvPr id="598" name="楕円 597"/>
        <xdr:cNvSpPr/>
      </xdr:nvSpPr>
      <xdr:spPr>
        <a:xfrm>
          <a:off x="12763500" y="100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19794</xdr:rowOff>
    </xdr:from>
    <xdr:ext cx="534377" cy="259045"/>
    <xdr:sp macro="" textlink="">
      <xdr:nvSpPr>
        <xdr:cNvPr id="599" name="テキスト ボックス 598"/>
        <xdr:cNvSpPr txBox="1"/>
      </xdr:nvSpPr>
      <xdr:spPr>
        <a:xfrm>
          <a:off x="12547111" y="1013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44771</xdr:rowOff>
    </xdr:from>
    <xdr:to>
      <xdr:col>67</xdr:col>
      <xdr:colOff>101600</xdr:colOff>
      <xdr:row>78</xdr:row>
      <xdr:rowOff>146371</xdr:rowOff>
    </xdr:to>
    <xdr:sp macro="" textlink="">
      <xdr:nvSpPr>
        <xdr:cNvPr id="638" name="フローチャート: 判断 637"/>
        <xdr:cNvSpPr/>
      </xdr:nvSpPr>
      <xdr:spPr>
        <a:xfrm>
          <a:off x="12763500" y="1341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162898</xdr:rowOff>
    </xdr:from>
    <xdr:ext cx="469744" cy="259045"/>
    <xdr:sp macro="" textlink="">
      <xdr:nvSpPr>
        <xdr:cNvPr id="639" name="テキスト ボックス 638"/>
        <xdr:cNvSpPr txBox="1"/>
      </xdr:nvSpPr>
      <xdr:spPr>
        <a:xfrm>
          <a:off x="12579428" y="1319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105080</xdr:rowOff>
    </xdr:from>
    <xdr:to>
      <xdr:col>85</xdr:col>
      <xdr:colOff>127000</xdr:colOff>
      <xdr:row>98</xdr:row>
      <xdr:rowOff>109826</xdr:rowOff>
    </xdr:to>
    <xdr:cxnSp macro="">
      <xdr:nvCxnSpPr>
        <xdr:cNvPr id="681" name="直線コネクタ 680"/>
        <xdr:cNvCxnSpPr/>
      </xdr:nvCxnSpPr>
      <xdr:spPr>
        <a:xfrm>
          <a:off x="15481300" y="16907180"/>
          <a:ext cx="8382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105080</xdr:rowOff>
    </xdr:from>
    <xdr:to>
      <xdr:col>81</xdr:col>
      <xdr:colOff>50800</xdr:colOff>
      <xdr:row>98</xdr:row>
      <xdr:rowOff>110100</xdr:rowOff>
    </xdr:to>
    <xdr:cxnSp macro="">
      <xdr:nvCxnSpPr>
        <xdr:cNvPr id="684" name="直線コネクタ 683"/>
        <xdr:cNvCxnSpPr/>
      </xdr:nvCxnSpPr>
      <xdr:spPr>
        <a:xfrm flipV="1">
          <a:off x="14592300" y="16907180"/>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89047</xdr:rowOff>
    </xdr:from>
    <xdr:to>
      <xdr:col>76</xdr:col>
      <xdr:colOff>114300</xdr:colOff>
      <xdr:row>98</xdr:row>
      <xdr:rowOff>110100</xdr:rowOff>
    </xdr:to>
    <xdr:cxnSp macro="">
      <xdr:nvCxnSpPr>
        <xdr:cNvPr id="687" name="直線コネクタ 686"/>
        <xdr:cNvCxnSpPr/>
      </xdr:nvCxnSpPr>
      <xdr:spPr>
        <a:xfrm>
          <a:off x="13703300" y="16891147"/>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76428</xdr:rowOff>
    </xdr:from>
    <xdr:to>
      <xdr:col>71</xdr:col>
      <xdr:colOff>177800</xdr:colOff>
      <xdr:row>98</xdr:row>
      <xdr:rowOff>89047</xdr:rowOff>
    </xdr:to>
    <xdr:cxnSp macro="">
      <xdr:nvCxnSpPr>
        <xdr:cNvPr id="690" name="直線コネクタ 689"/>
        <xdr:cNvCxnSpPr/>
      </xdr:nvCxnSpPr>
      <xdr:spPr>
        <a:xfrm>
          <a:off x="12814300" y="16878528"/>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693" name="フローチャート: 判断 692"/>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694" name="テキスト ボックス 693"/>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59026</xdr:rowOff>
    </xdr:from>
    <xdr:to>
      <xdr:col>85</xdr:col>
      <xdr:colOff>177800</xdr:colOff>
      <xdr:row>98</xdr:row>
      <xdr:rowOff>160626</xdr:rowOff>
    </xdr:to>
    <xdr:sp macro="" textlink="">
      <xdr:nvSpPr>
        <xdr:cNvPr id="700" name="楕円 699"/>
        <xdr:cNvSpPr/>
      </xdr:nvSpPr>
      <xdr:spPr>
        <a:xfrm>
          <a:off x="16268700" y="168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145403</xdr:rowOff>
    </xdr:from>
    <xdr:ext cx="469744" cy="259045"/>
    <xdr:sp macro="" textlink="">
      <xdr:nvSpPr>
        <xdr:cNvPr id="701" name="公債費該当値テキスト"/>
        <xdr:cNvSpPr txBox="1"/>
      </xdr:nvSpPr>
      <xdr:spPr>
        <a:xfrm>
          <a:off x="16370300" y="167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54280</xdr:rowOff>
    </xdr:from>
    <xdr:to>
      <xdr:col>81</xdr:col>
      <xdr:colOff>101600</xdr:colOff>
      <xdr:row>98</xdr:row>
      <xdr:rowOff>155880</xdr:rowOff>
    </xdr:to>
    <xdr:sp macro="" textlink="">
      <xdr:nvSpPr>
        <xdr:cNvPr id="702" name="楕円 701"/>
        <xdr:cNvSpPr/>
      </xdr:nvSpPr>
      <xdr:spPr>
        <a:xfrm>
          <a:off x="15430500" y="168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147007</xdr:rowOff>
    </xdr:from>
    <xdr:ext cx="469744" cy="259045"/>
    <xdr:sp macro="" textlink="">
      <xdr:nvSpPr>
        <xdr:cNvPr id="703" name="テキスト ボックス 702"/>
        <xdr:cNvSpPr txBox="1"/>
      </xdr:nvSpPr>
      <xdr:spPr>
        <a:xfrm>
          <a:off x="15246428" y="169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59300</xdr:rowOff>
    </xdr:from>
    <xdr:to>
      <xdr:col>76</xdr:col>
      <xdr:colOff>165100</xdr:colOff>
      <xdr:row>98</xdr:row>
      <xdr:rowOff>160900</xdr:rowOff>
    </xdr:to>
    <xdr:sp macro="" textlink="">
      <xdr:nvSpPr>
        <xdr:cNvPr id="704" name="楕円 703"/>
        <xdr:cNvSpPr/>
      </xdr:nvSpPr>
      <xdr:spPr>
        <a:xfrm>
          <a:off x="14541500" y="168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152027</xdr:rowOff>
    </xdr:from>
    <xdr:ext cx="469744" cy="259045"/>
    <xdr:sp macro="" textlink="">
      <xdr:nvSpPr>
        <xdr:cNvPr id="705" name="テキスト ボックス 704"/>
        <xdr:cNvSpPr txBox="1"/>
      </xdr:nvSpPr>
      <xdr:spPr>
        <a:xfrm>
          <a:off x="14357428" y="1695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38247</xdr:rowOff>
    </xdr:from>
    <xdr:to>
      <xdr:col>72</xdr:col>
      <xdr:colOff>38100</xdr:colOff>
      <xdr:row>98</xdr:row>
      <xdr:rowOff>139847</xdr:rowOff>
    </xdr:to>
    <xdr:sp macro="" textlink="">
      <xdr:nvSpPr>
        <xdr:cNvPr id="706" name="楕円 705"/>
        <xdr:cNvSpPr/>
      </xdr:nvSpPr>
      <xdr:spPr>
        <a:xfrm>
          <a:off x="13652500" y="168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130974</xdr:rowOff>
    </xdr:from>
    <xdr:ext cx="534377" cy="259045"/>
    <xdr:sp macro="" textlink="">
      <xdr:nvSpPr>
        <xdr:cNvPr id="707" name="テキスト ボックス 706"/>
        <xdr:cNvSpPr txBox="1"/>
      </xdr:nvSpPr>
      <xdr:spPr>
        <a:xfrm>
          <a:off x="13436111" y="169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25628</xdr:rowOff>
    </xdr:from>
    <xdr:to>
      <xdr:col>67</xdr:col>
      <xdr:colOff>101600</xdr:colOff>
      <xdr:row>98</xdr:row>
      <xdr:rowOff>127228</xdr:rowOff>
    </xdr:to>
    <xdr:sp macro="" textlink="">
      <xdr:nvSpPr>
        <xdr:cNvPr id="708" name="楕円 707"/>
        <xdr:cNvSpPr/>
      </xdr:nvSpPr>
      <xdr:spPr>
        <a:xfrm>
          <a:off x="12763500" y="168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118355</xdr:rowOff>
    </xdr:from>
    <xdr:ext cx="534377" cy="259045"/>
    <xdr:sp macro="" textlink="">
      <xdr:nvSpPr>
        <xdr:cNvPr id="709" name="テキスト ボックス 708"/>
        <xdr:cNvSpPr txBox="1"/>
      </xdr:nvSpPr>
      <xdr:spPr>
        <a:xfrm>
          <a:off x="12547111" y="169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58496</xdr:rowOff>
    </xdr:from>
    <xdr:to>
      <xdr:col>98</xdr:col>
      <xdr:colOff>38100</xdr:colOff>
      <xdr:row>37</xdr:row>
      <xdr:rowOff>160096</xdr:rowOff>
    </xdr:to>
    <xdr:sp macro="" textlink="">
      <xdr:nvSpPr>
        <xdr:cNvPr id="748" name="フローチャート: 判断 747"/>
        <xdr:cNvSpPr/>
      </xdr:nvSpPr>
      <xdr:spPr>
        <a:xfrm>
          <a:off x="18605500" y="64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5173</xdr:rowOff>
    </xdr:from>
    <xdr:ext cx="378565" cy="259045"/>
    <xdr:sp macro="" textlink="">
      <xdr:nvSpPr>
        <xdr:cNvPr id="749" name="テキスト ボックス 748"/>
        <xdr:cNvSpPr txBox="1"/>
      </xdr:nvSpPr>
      <xdr:spPr>
        <a:xfrm>
          <a:off x="18467017" y="6177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性質別の分析と同様に人口規模が小さいため、全国平均、県平均との比較が困難ではあるが、類似団体との比較では全ての項目で下回っている。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構成比率では民生費が約３割を占めており、扶助費が中心となっているため、今後も上昇が続くことが見込まれる。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総務費では、人件費が大宗を占めるほか、年度により多額の法人町民税の還付が生じることがあり、大きな増減要因となっている。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消防費では、平成２９年度から開始した防災行政無線デジタル化事業に伴い事業費が増となっており、計画年度である令和２年度までは同水準となる見込み。</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公債費では既存借入分の償還終了が進んだものの、上記事業に係る新規借入分の償還が開始していることや、新規借入が予定されていることから、今後も緩やかに上昇を続ける見込みである。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法人町民税の減収により、実質収支が悪化している。本町の税収の特性として、法人町民税収が大手企業の動向に依存する傾向が強く、実質収支比率等の各財政指標の大きな変動要因となっている。突発的な税収減に備えるため財政調整基金への計画的な積み立て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において資金不足は生じていないが、受益者負担の原則から国民健康保険、下水道事業会計については一般会計からの法定外繰出を年々縮小しており、引き続き自立した財政運営に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4029907</v>
      </c>
      <c r="BO4" s="431"/>
      <c r="BP4" s="431"/>
      <c r="BQ4" s="431"/>
      <c r="BR4" s="431"/>
      <c r="BS4" s="431"/>
      <c r="BT4" s="431"/>
      <c r="BU4" s="432"/>
      <c r="BV4" s="430">
        <v>4054351</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8.5</v>
      </c>
      <c r="CU4" s="437"/>
      <c r="CV4" s="437"/>
      <c r="CW4" s="437"/>
      <c r="CX4" s="437"/>
      <c r="CY4" s="437"/>
      <c r="CZ4" s="437"/>
      <c r="DA4" s="438"/>
      <c r="DB4" s="436">
        <v>9.1999999999999993</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3776280</v>
      </c>
      <c r="BO5" s="468"/>
      <c r="BP5" s="468"/>
      <c r="BQ5" s="468"/>
      <c r="BR5" s="468"/>
      <c r="BS5" s="468"/>
      <c r="BT5" s="468"/>
      <c r="BU5" s="469"/>
      <c r="BV5" s="467">
        <v>3786183</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86.2</v>
      </c>
      <c r="CU5" s="465"/>
      <c r="CV5" s="465"/>
      <c r="CW5" s="465"/>
      <c r="CX5" s="465"/>
      <c r="CY5" s="465"/>
      <c r="CZ5" s="465"/>
      <c r="DA5" s="466"/>
      <c r="DB5" s="464">
        <v>86.2</v>
      </c>
      <c r="DC5" s="465"/>
      <c r="DD5" s="465"/>
      <c r="DE5" s="465"/>
      <c r="DF5" s="465"/>
      <c r="DG5" s="465"/>
      <c r="DH5" s="465"/>
      <c r="DI5" s="466"/>
      <c r="DJ5" s="186"/>
      <c r="DK5" s="186"/>
      <c r="DL5" s="186"/>
      <c r="DM5" s="186"/>
      <c r="DN5" s="186"/>
      <c r="DO5" s="186"/>
    </row>
    <row r="6" spans="1:119" ht="18.75" customHeight="1" x14ac:dyDescent="0.2">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100</v>
      </c>
      <c r="AV6" s="500"/>
      <c r="AW6" s="500"/>
      <c r="AX6" s="500"/>
      <c r="AY6" s="501" t="s">
        <v>101</v>
      </c>
      <c r="AZ6" s="502"/>
      <c r="BA6" s="502"/>
      <c r="BB6" s="502"/>
      <c r="BC6" s="502"/>
      <c r="BD6" s="502"/>
      <c r="BE6" s="502"/>
      <c r="BF6" s="502"/>
      <c r="BG6" s="502"/>
      <c r="BH6" s="502"/>
      <c r="BI6" s="502"/>
      <c r="BJ6" s="502"/>
      <c r="BK6" s="502"/>
      <c r="BL6" s="502"/>
      <c r="BM6" s="503"/>
      <c r="BN6" s="467">
        <v>253627</v>
      </c>
      <c r="BO6" s="468"/>
      <c r="BP6" s="468"/>
      <c r="BQ6" s="468"/>
      <c r="BR6" s="468"/>
      <c r="BS6" s="468"/>
      <c r="BT6" s="468"/>
      <c r="BU6" s="469"/>
      <c r="BV6" s="467">
        <v>268168</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86.2</v>
      </c>
      <c r="CU6" s="505"/>
      <c r="CV6" s="505"/>
      <c r="CW6" s="505"/>
      <c r="CX6" s="505"/>
      <c r="CY6" s="505"/>
      <c r="CZ6" s="505"/>
      <c r="DA6" s="506"/>
      <c r="DB6" s="504">
        <v>86.2</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100</v>
      </c>
      <c r="AV7" s="500"/>
      <c r="AW7" s="500"/>
      <c r="AX7" s="500"/>
      <c r="AY7" s="501" t="s">
        <v>104</v>
      </c>
      <c r="AZ7" s="502"/>
      <c r="BA7" s="502"/>
      <c r="BB7" s="502"/>
      <c r="BC7" s="502"/>
      <c r="BD7" s="502"/>
      <c r="BE7" s="502"/>
      <c r="BF7" s="502"/>
      <c r="BG7" s="502"/>
      <c r="BH7" s="502"/>
      <c r="BI7" s="502"/>
      <c r="BJ7" s="502"/>
      <c r="BK7" s="502"/>
      <c r="BL7" s="502"/>
      <c r="BM7" s="503"/>
      <c r="BN7" s="467">
        <v>7990</v>
      </c>
      <c r="BO7" s="468"/>
      <c r="BP7" s="468"/>
      <c r="BQ7" s="468"/>
      <c r="BR7" s="468"/>
      <c r="BS7" s="468"/>
      <c r="BT7" s="468"/>
      <c r="BU7" s="469"/>
      <c r="BV7" s="467">
        <v>4383</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2875400</v>
      </c>
      <c r="CU7" s="468"/>
      <c r="CV7" s="468"/>
      <c r="CW7" s="468"/>
      <c r="CX7" s="468"/>
      <c r="CY7" s="468"/>
      <c r="CZ7" s="468"/>
      <c r="DA7" s="469"/>
      <c r="DB7" s="467">
        <v>2881869</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245637</v>
      </c>
      <c r="BO8" s="468"/>
      <c r="BP8" s="468"/>
      <c r="BQ8" s="468"/>
      <c r="BR8" s="468"/>
      <c r="BS8" s="468"/>
      <c r="BT8" s="468"/>
      <c r="BU8" s="469"/>
      <c r="BV8" s="467">
        <v>263785</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1.01</v>
      </c>
      <c r="CU8" s="508"/>
      <c r="CV8" s="508"/>
      <c r="CW8" s="508"/>
      <c r="CX8" s="508"/>
      <c r="CY8" s="508"/>
      <c r="CZ8" s="508"/>
      <c r="DA8" s="509"/>
      <c r="DB8" s="507">
        <v>1.01</v>
      </c>
      <c r="DC8" s="508"/>
      <c r="DD8" s="508"/>
      <c r="DE8" s="508"/>
      <c r="DF8" s="508"/>
      <c r="DG8" s="508"/>
      <c r="DH8" s="508"/>
      <c r="DI8" s="509"/>
      <c r="DJ8" s="186"/>
      <c r="DK8" s="186"/>
      <c r="DL8" s="186"/>
      <c r="DM8" s="186"/>
      <c r="DN8" s="186"/>
      <c r="DO8" s="186"/>
    </row>
    <row r="9" spans="1:119" ht="18.75" customHeight="1" thickBot="1" x14ac:dyDescent="0.25">
      <c r="A9" s="187"/>
      <c r="B9" s="461" t="s">
        <v>110</v>
      </c>
      <c r="C9" s="462"/>
      <c r="D9" s="462"/>
      <c r="E9" s="462"/>
      <c r="F9" s="462"/>
      <c r="G9" s="462"/>
      <c r="H9" s="462"/>
      <c r="I9" s="462"/>
      <c r="J9" s="462"/>
      <c r="K9" s="510"/>
      <c r="L9" s="511" t="s">
        <v>111</v>
      </c>
      <c r="M9" s="512"/>
      <c r="N9" s="512"/>
      <c r="O9" s="512"/>
      <c r="P9" s="512"/>
      <c r="Q9" s="513"/>
      <c r="R9" s="514">
        <v>9679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-18148</v>
      </c>
      <c r="BO9" s="468"/>
      <c r="BP9" s="468"/>
      <c r="BQ9" s="468"/>
      <c r="BR9" s="468"/>
      <c r="BS9" s="468"/>
      <c r="BT9" s="468"/>
      <c r="BU9" s="469"/>
      <c r="BV9" s="467">
        <v>6194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1.8</v>
      </c>
      <c r="CU9" s="465"/>
      <c r="CV9" s="465"/>
      <c r="CW9" s="465"/>
      <c r="CX9" s="465"/>
      <c r="CY9" s="465"/>
      <c r="CZ9" s="465"/>
      <c r="DA9" s="466"/>
      <c r="DB9" s="464">
        <v>2.2000000000000002</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117</v>
      </c>
      <c r="M10" s="497"/>
      <c r="N10" s="497"/>
      <c r="O10" s="497"/>
      <c r="P10" s="497"/>
      <c r="Q10" s="498"/>
      <c r="R10" s="518">
        <v>10010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114</v>
      </c>
      <c r="AV10" s="500"/>
      <c r="AW10" s="500"/>
      <c r="AX10" s="500"/>
      <c r="AY10" s="501" t="s">
        <v>119</v>
      </c>
      <c r="AZ10" s="502"/>
      <c r="BA10" s="502"/>
      <c r="BB10" s="502"/>
      <c r="BC10" s="502"/>
      <c r="BD10" s="502"/>
      <c r="BE10" s="502"/>
      <c r="BF10" s="502"/>
      <c r="BG10" s="502"/>
      <c r="BH10" s="502"/>
      <c r="BI10" s="502"/>
      <c r="BJ10" s="502"/>
      <c r="BK10" s="502"/>
      <c r="BL10" s="502"/>
      <c r="BM10" s="503"/>
      <c r="BN10" s="467">
        <v>103606</v>
      </c>
      <c r="BO10" s="468"/>
      <c r="BP10" s="468"/>
      <c r="BQ10" s="468"/>
      <c r="BR10" s="468"/>
      <c r="BS10" s="468"/>
      <c r="BT10" s="468"/>
      <c r="BU10" s="469"/>
      <c r="BV10" s="467">
        <v>61598</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114</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2">
      <c r="A12" s="187"/>
      <c r="B12" s="527" t="s">
        <v>127</v>
      </c>
      <c r="C12" s="528"/>
      <c r="D12" s="528"/>
      <c r="E12" s="528"/>
      <c r="F12" s="528"/>
      <c r="G12" s="528"/>
      <c r="H12" s="528"/>
      <c r="I12" s="528"/>
      <c r="J12" s="528"/>
      <c r="K12" s="529"/>
      <c r="L12" s="536" t="s">
        <v>128</v>
      </c>
      <c r="M12" s="537"/>
      <c r="N12" s="537"/>
      <c r="O12" s="537"/>
      <c r="P12" s="537"/>
      <c r="Q12" s="538"/>
      <c r="R12" s="539">
        <v>9394</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92</v>
      </c>
      <c r="AV12" s="500"/>
      <c r="AW12" s="500"/>
      <c r="AX12" s="500"/>
      <c r="AY12" s="501" t="s">
        <v>132</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134</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136</v>
      </c>
      <c r="N13" s="559"/>
      <c r="O13" s="559"/>
      <c r="P13" s="559"/>
      <c r="Q13" s="560"/>
      <c r="R13" s="551">
        <v>9064</v>
      </c>
      <c r="S13" s="552"/>
      <c r="T13" s="552"/>
      <c r="U13" s="552"/>
      <c r="V13" s="553"/>
      <c r="W13" s="483" t="s">
        <v>137</v>
      </c>
      <c r="X13" s="484"/>
      <c r="Y13" s="484"/>
      <c r="Z13" s="484"/>
      <c r="AA13" s="484"/>
      <c r="AB13" s="474"/>
      <c r="AC13" s="518">
        <v>439</v>
      </c>
      <c r="AD13" s="519"/>
      <c r="AE13" s="519"/>
      <c r="AF13" s="519"/>
      <c r="AG13" s="561"/>
      <c r="AH13" s="518">
        <v>432</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85458</v>
      </c>
      <c r="BO13" s="468"/>
      <c r="BP13" s="468"/>
      <c r="BQ13" s="468"/>
      <c r="BR13" s="468"/>
      <c r="BS13" s="468"/>
      <c r="BT13" s="468"/>
      <c r="BU13" s="469"/>
      <c r="BV13" s="467">
        <v>67792</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2.2000000000000002</v>
      </c>
      <c r="CU13" s="465"/>
      <c r="CV13" s="465"/>
      <c r="CW13" s="465"/>
      <c r="CX13" s="465"/>
      <c r="CY13" s="465"/>
      <c r="CZ13" s="465"/>
      <c r="DA13" s="466"/>
      <c r="DB13" s="464">
        <v>2.8</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142</v>
      </c>
      <c r="M14" s="549"/>
      <c r="N14" s="549"/>
      <c r="O14" s="549"/>
      <c r="P14" s="549"/>
      <c r="Q14" s="550"/>
      <c r="R14" s="551">
        <v>9481</v>
      </c>
      <c r="S14" s="552"/>
      <c r="T14" s="552"/>
      <c r="U14" s="552"/>
      <c r="V14" s="553"/>
      <c r="W14" s="457"/>
      <c r="X14" s="458"/>
      <c r="Y14" s="458"/>
      <c r="Z14" s="458"/>
      <c r="AA14" s="458"/>
      <c r="AB14" s="447"/>
      <c r="AC14" s="554">
        <v>9.3000000000000007</v>
      </c>
      <c r="AD14" s="555"/>
      <c r="AE14" s="555"/>
      <c r="AF14" s="555"/>
      <c r="AG14" s="556"/>
      <c r="AH14" s="554">
        <v>8.6999999999999993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126</v>
      </c>
      <c r="CU14" s="566"/>
      <c r="CV14" s="566"/>
      <c r="CW14" s="566"/>
      <c r="CX14" s="566"/>
      <c r="CY14" s="566"/>
      <c r="CZ14" s="566"/>
      <c r="DA14" s="567"/>
      <c r="DB14" s="565" t="s">
        <v>135</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136</v>
      </c>
      <c r="N15" s="559"/>
      <c r="O15" s="559"/>
      <c r="P15" s="559"/>
      <c r="Q15" s="560"/>
      <c r="R15" s="551">
        <v>9179</v>
      </c>
      <c r="S15" s="552"/>
      <c r="T15" s="552"/>
      <c r="U15" s="552"/>
      <c r="V15" s="553"/>
      <c r="W15" s="483" t="s">
        <v>144</v>
      </c>
      <c r="X15" s="484"/>
      <c r="Y15" s="484"/>
      <c r="Z15" s="484"/>
      <c r="AA15" s="484"/>
      <c r="AB15" s="474"/>
      <c r="AC15" s="518">
        <v>1413</v>
      </c>
      <c r="AD15" s="519"/>
      <c r="AE15" s="519"/>
      <c r="AF15" s="519"/>
      <c r="AG15" s="561"/>
      <c r="AH15" s="518">
        <v>1464</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2210285</v>
      </c>
      <c r="BO15" s="431"/>
      <c r="BP15" s="431"/>
      <c r="BQ15" s="431"/>
      <c r="BR15" s="431"/>
      <c r="BS15" s="431"/>
      <c r="BT15" s="431"/>
      <c r="BU15" s="432"/>
      <c r="BV15" s="430">
        <v>2206126</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29.9</v>
      </c>
      <c r="AD16" s="555"/>
      <c r="AE16" s="555"/>
      <c r="AF16" s="555"/>
      <c r="AG16" s="556"/>
      <c r="AH16" s="554">
        <v>29.5</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2208945</v>
      </c>
      <c r="BO16" s="468"/>
      <c r="BP16" s="468"/>
      <c r="BQ16" s="468"/>
      <c r="BR16" s="468"/>
      <c r="BS16" s="468"/>
      <c r="BT16" s="468"/>
      <c r="BU16" s="469"/>
      <c r="BV16" s="467">
        <v>2211107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2867</v>
      </c>
      <c r="AD17" s="519"/>
      <c r="AE17" s="519"/>
      <c r="AF17" s="519"/>
      <c r="AG17" s="561"/>
      <c r="AH17" s="518">
        <v>3063</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2875400</v>
      </c>
      <c r="BO17" s="468"/>
      <c r="BP17" s="468"/>
      <c r="BQ17" s="468"/>
      <c r="BR17" s="468"/>
      <c r="BS17" s="468"/>
      <c r="BT17" s="468"/>
      <c r="BU17" s="469"/>
      <c r="BV17" s="467">
        <v>2866945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154</v>
      </c>
      <c r="C18" s="510"/>
      <c r="D18" s="510"/>
      <c r="E18" s="582"/>
      <c r="F18" s="582"/>
      <c r="G18" s="582"/>
      <c r="H18" s="582"/>
      <c r="I18" s="582"/>
      <c r="J18" s="582"/>
      <c r="K18" s="582"/>
      <c r="L18" s="583">
        <v>19.989999999999998</v>
      </c>
      <c r="M18" s="583"/>
      <c r="N18" s="583"/>
      <c r="O18" s="583"/>
      <c r="P18" s="583"/>
      <c r="Q18" s="583"/>
      <c r="R18" s="584"/>
      <c r="S18" s="584"/>
      <c r="T18" s="584"/>
      <c r="U18" s="584"/>
      <c r="V18" s="585"/>
      <c r="W18" s="485"/>
      <c r="X18" s="486"/>
      <c r="Y18" s="486"/>
      <c r="Z18" s="486"/>
      <c r="AA18" s="486"/>
      <c r="AB18" s="477"/>
      <c r="AC18" s="586">
        <v>60.8</v>
      </c>
      <c r="AD18" s="587"/>
      <c r="AE18" s="587"/>
      <c r="AF18" s="587"/>
      <c r="AG18" s="588"/>
      <c r="AH18" s="586">
        <v>61.8</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2597158</v>
      </c>
      <c r="BO18" s="468"/>
      <c r="BP18" s="468"/>
      <c r="BQ18" s="468"/>
      <c r="BR18" s="468"/>
      <c r="BS18" s="468"/>
      <c r="BT18" s="468"/>
      <c r="BU18" s="469"/>
      <c r="BV18" s="467">
        <v>2563872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156</v>
      </c>
      <c r="C19" s="510"/>
      <c r="D19" s="510"/>
      <c r="E19" s="582"/>
      <c r="F19" s="582"/>
      <c r="G19" s="582"/>
      <c r="H19" s="582"/>
      <c r="I19" s="582"/>
      <c r="J19" s="582"/>
      <c r="K19" s="582"/>
      <c r="L19" s="590">
        <v>484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3353074</v>
      </c>
      <c r="BO19" s="468"/>
      <c r="BP19" s="468"/>
      <c r="BQ19" s="468"/>
      <c r="BR19" s="468"/>
      <c r="BS19" s="468"/>
      <c r="BT19" s="468"/>
      <c r="BU19" s="469"/>
      <c r="BV19" s="467">
        <v>3310351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158</v>
      </c>
      <c r="C20" s="510"/>
      <c r="D20" s="510"/>
      <c r="E20" s="582"/>
      <c r="F20" s="582"/>
      <c r="G20" s="582"/>
      <c r="H20" s="582"/>
      <c r="I20" s="582"/>
      <c r="J20" s="582"/>
      <c r="K20" s="582"/>
      <c r="L20" s="590">
        <v>3359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395646</v>
      </c>
      <c r="BO23" s="468"/>
      <c r="BP23" s="468"/>
      <c r="BQ23" s="468"/>
      <c r="BR23" s="468"/>
      <c r="BS23" s="468"/>
      <c r="BT23" s="468"/>
      <c r="BU23" s="469"/>
      <c r="BV23" s="467">
        <v>420250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167</v>
      </c>
      <c r="F24" s="497"/>
      <c r="G24" s="497"/>
      <c r="H24" s="497"/>
      <c r="I24" s="497"/>
      <c r="J24" s="497"/>
      <c r="K24" s="498"/>
      <c r="L24" s="518">
        <v>1</v>
      </c>
      <c r="M24" s="519"/>
      <c r="N24" s="519"/>
      <c r="O24" s="519"/>
      <c r="P24" s="561"/>
      <c r="Q24" s="518">
        <v>7960</v>
      </c>
      <c r="R24" s="519"/>
      <c r="S24" s="519"/>
      <c r="T24" s="519"/>
      <c r="U24" s="519"/>
      <c r="V24" s="561"/>
      <c r="W24" s="620"/>
      <c r="X24" s="608"/>
      <c r="Y24" s="609"/>
      <c r="Z24" s="517" t="s">
        <v>168</v>
      </c>
      <c r="AA24" s="497"/>
      <c r="AB24" s="497"/>
      <c r="AC24" s="497"/>
      <c r="AD24" s="497"/>
      <c r="AE24" s="497"/>
      <c r="AF24" s="497"/>
      <c r="AG24" s="498"/>
      <c r="AH24" s="518">
        <v>76</v>
      </c>
      <c r="AI24" s="519"/>
      <c r="AJ24" s="519"/>
      <c r="AK24" s="519"/>
      <c r="AL24" s="561"/>
      <c r="AM24" s="518">
        <v>235524</v>
      </c>
      <c r="AN24" s="519"/>
      <c r="AO24" s="519"/>
      <c r="AP24" s="519"/>
      <c r="AQ24" s="519"/>
      <c r="AR24" s="561"/>
      <c r="AS24" s="518">
        <v>3099</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359944</v>
      </c>
      <c r="BO24" s="468"/>
      <c r="BP24" s="468"/>
      <c r="BQ24" s="468"/>
      <c r="BR24" s="468"/>
      <c r="BS24" s="468"/>
      <c r="BT24" s="468"/>
      <c r="BU24" s="469"/>
      <c r="BV24" s="467">
        <v>377121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170</v>
      </c>
      <c r="F25" s="497"/>
      <c r="G25" s="497"/>
      <c r="H25" s="497"/>
      <c r="I25" s="497"/>
      <c r="J25" s="497"/>
      <c r="K25" s="498"/>
      <c r="L25" s="518">
        <v>1</v>
      </c>
      <c r="M25" s="519"/>
      <c r="N25" s="519"/>
      <c r="O25" s="519"/>
      <c r="P25" s="561"/>
      <c r="Q25" s="518">
        <v>6380</v>
      </c>
      <c r="R25" s="519"/>
      <c r="S25" s="519"/>
      <c r="T25" s="519"/>
      <c r="U25" s="519"/>
      <c r="V25" s="561"/>
      <c r="W25" s="620"/>
      <c r="X25" s="608"/>
      <c r="Y25" s="609"/>
      <c r="Z25" s="517" t="s">
        <v>171</v>
      </c>
      <c r="AA25" s="497"/>
      <c r="AB25" s="497"/>
      <c r="AC25" s="497"/>
      <c r="AD25" s="497"/>
      <c r="AE25" s="497"/>
      <c r="AF25" s="497"/>
      <c r="AG25" s="498"/>
      <c r="AH25" s="518" t="s">
        <v>134</v>
      </c>
      <c r="AI25" s="519"/>
      <c r="AJ25" s="519"/>
      <c r="AK25" s="519"/>
      <c r="AL25" s="561"/>
      <c r="AM25" s="518" t="s">
        <v>134</v>
      </c>
      <c r="AN25" s="519"/>
      <c r="AO25" s="519"/>
      <c r="AP25" s="519"/>
      <c r="AQ25" s="519"/>
      <c r="AR25" s="561"/>
      <c r="AS25" s="518" t="s">
        <v>134</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25361</v>
      </c>
      <c r="BO25" s="431"/>
      <c r="BP25" s="431"/>
      <c r="BQ25" s="431"/>
      <c r="BR25" s="431"/>
      <c r="BS25" s="431"/>
      <c r="BT25" s="431"/>
      <c r="BU25" s="432"/>
      <c r="BV25" s="430">
        <v>50492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173</v>
      </c>
      <c r="F26" s="497"/>
      <c r="G26" s="497"/>
      <c r="H26" s="497"/>
      <c r="I26" s="497"/>
      <c r="J26" s="497"/>
      <c r="K26" s="498"/>
      <c r="L26" s="518">
        <v>1</v>
      </c>
      <c r="M26" s="519"/>
      <c r="N26" s="519"/>
      <c r="O26" s="519"/>
      <c r="P26" s="561"/>
      <c r="Q26" s="518">
        <v>5800</v>
      </c>
      <c r="R26" s="519"/>
      <c r="S26" s="519"/>
      <c r="T26" s="519"/>
      <c r="U26" s="519"/>
      <c r="V26" s="561"/>
      <c r="W26" s="620"/>
      <c r="X26" s="608"/>
      <c r="Y26" s="609"/>
      <c r="Z26" s="517" t="s">
        <v>174</v>
      </c>
      <c r="AA26" s="630"/>
      <c r="AB26" s="630"/>
      <c r="AC26" s="630"/>
      <c r="AD26" s="630"/>
      <c r="AE26" s="630"/>
      <c r="AF26" s="630"/>
      <c r="AG26" s="631"/>
      <c r="AH26" s="518">
        <v>1</v>
      </c>
      <c r="AI26" s="519"/>
      <c r="AJ26" s="519"/>
      <c r="AK26" s="519"/>
      <c r="AL26" s="561"/>
      <c r="AM26" s="518" t="s">
        <v>175</v>
      </c>
      <c r="AN26" s="519"/>
      <c r="AO26" s="519"/>
      <c r="AP26" s="519"/>
      <c r="AQ26" s="519"/>
      <c r="AR26" s="561"/>
      <c r="AS26" s="518" t="s">
        <v>175</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134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177</v>
      </c>
      <c r="F27" s="497"/>
      <c r="G27" s="497"/>
      <c r="H27" s="497"/>
      <c r="I27" s="497"/>
      <c r="J27" s="497"/>
      <c r="K27" s="498"/>
      <c r="L27" s="518">
        <v>1</v>
      </c>
      <c r="M27" s="519"/>
      <c r="N27" s="519"/>
      <c r="O27" s="519"/>
      <c r="P27" s="561"/>
      <c r="Q27" s="518">
        <v>3550</v>
      </c>
      <c r="R27" s="519"/>
      <c r="S27" s="519"/>
      <c r="T27" s="519"/>
      <c r="U27" s="519"/>
      <c r="V27" s="561"/>
      <c r="W27" s="620"/>
      <c r="X27" s="608"/>
      <c r="Y27" s="609"/>
      <c r="Z27" s="517" t="s">
        <v>178</v>
      </c>
      <c r="AA27" s="497"/>
      <c r="AB27" s="497"/>
      <c r="AC27" s="497"/>
      <c r="AD27" s="497"/>
      <c r="AE27" s="497"/>
      <c r="AF27" s="497"/>
      <c r="AG27" s="498"/>
      <c r="AH27" s="518">
        <v>13</v>
      </c>
      <c r="AI27" s="519"/>
      <c r="AJ27" s="519"/>
      <c r="AK27" s="519"/>
      <c r="AL27" s="561"/>
      <c r="AM27" s="518">
        <v>41040</v>
      </c>
      <c r="AN27" s="519"/>
      <c r="AO27" s="519"/>
      <c r="AP27" s="519"/>
      <c r="AQ27" s="519"/>
      <c r="AR27" s="561"/>
      <c r="AS27" s="518">
        <v>3157</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173838</v>
      </c>
      <c r="BO27" s="644"/>
      <c r="BP27" s="644"/>
      <c r="BQ27" s="644"/>
      <c r="BR27" s="644"/>
      <c r="BS27" s="644"/>
      <c r="BT27" s="644"/>
      <c r="BU27" s="645"/>
      <c r="BV27" s="643">
        <v>173833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180</v>
      </c>
      <c r="F28" s="497"/>
      <c r="G28" s="497"/>
      <c r="H28" s="497"/>
      <c r="I28" s="497"/>
      <c r="J28" s="497"/>
      <c r="K28" s="498"/>
      <c r="L28" s="518">
        <v>1</v>
      </c>
      <c r="M28" s="519"/>
      <c r="N28" s="519"/>
      <c r="O28" s="519"/>
      <c r="P28" s="561"/>
      <c r="Q28" s="518">
        <v>2780</v>
      </c>
      <c r="R28" s="519"/>
      <c r="S28" s="519"/>
      <c r="T28" s="519"/>
      <c r="U28" s="519"/>
      <c r="V28" s="561"/>
      <c r="W28" s="620"/>
      <c r="X28" s="608"/>
      <c r="Y28" s="609"/>
      <c r="Z28" s="517" t="s">
        <v>181</v>
      </c>
      <c r="AA28" s="497"/>
      <c r="AB28" s="497"/>
      <c r="AC28" s="497"/>
      <c r="AD28" s="497"/>
      <c r="AE28" s="497"/>
      <c r="AF28" s="497"/>
      <c r="AG28" s="498"/>
      <c r="AH28" s="518" t="s">
        <v>134</v>
      </c>
      <c r="AI28" s="519"/>
      <c r="AJ28" s="519"/>
      <c r="AK28" s="519"/>
      <c r="AL28" s="561"/>
      <c r="AM28" s="518" t="s">
        <v>134</v>
      </c>
      <c r="AN28" s="519"/>
      <c r="AO28" s="519"/>
      <c r="AP28" s="519"/>
      <c r="AQ28" s="519"/>
      <c r="AR28" s="561"/>
      <c r="AS28" s="518" t="s">
        <v>134</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1280605</v>
      </c>
      <c r="BO28" s="431"/>
      <c r="BP28" s="431"/>
      <c r="BQ28" s="431"/>
      <c r="BR28" s="431"/>
      <c r="BS28" s="431"/>
      <c r="BT28" s="431"/>
      <c r="BU28" s="432"/>
      <c r="BV28" s="430">
        <v>1106999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183</v>
      </c>
      <c r="F29" s="497"/>
      <c r="G29" s="497"/>
      <c r="H29" s="497"/>
      <c r="I29" s="497"/>
      <c r="J29" s="497"/>
      <c r="K29" s="498"/>
      <c r="L29" s="518">
        <v>10</v>
      </c>
      <c r="M29" s="519"/>
      <c r="N29" s="519"/>
      <c r="O29" s="519"/>
      <c r="P29" s="561"/>
      <c r="Q29" s="518">
        <v>2540</v>
      </c>
      <c r="R29" s="519"/>
      <c r="S29" s="519"/>
      <c r="T29" s="519"/>
      <c r="U29" s="519"/>
      <c r="V29" s="561"/>
      <c r="W29" s="621"/>
      <c r="X29" s="622"/>
      <c r="Y29" s="623"/>
      <c r="Z29" s="517" t="s">
        <v>184</v>
      </c>
      <c r="AA29" s="497"/>
      <c r="AB29" s="497"/>
      <c r="AC29" s="497"/>
      <c r="AD29" s="497"/>
      <c r="AE29" s="497"/>
      <c r="AF29" s="497"/>
      <c r="AG29" s="498"/>
      <c r="AH29" s="518">
        <v>89</v>
      </c>
      <c r="AI29" s="519"/>
      <c r="AJ29" s="519"/>
      <c r="AK29" s="519"/>
      <c r="AL29" s="561"/>
      <c r="AM29" s="518">
        <v>276564</v>
      </c>
      <c r="AN29" s="519"/>
      <c r="AO29" s="519"/>
      <c r="AP29" s="519"/>
      <c r="AQ29" s="519"/>
      <c r="AR29" s="561"/>
      <c r="AS29" s="518">
        <v>3107</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5869</v>
      </c>
      <c r="BO29" s="468"/>
      <c r="BP29" s="468"/>
      <c r="BQ29" s="468"/>
      <c r="BR29" s="468"/>
      <c r="BS29" s="468"/>
      <c r="BT29" s="468"/>
      <c r="BU29" s="469"/>
      <c r="BV29" s="467">
        <v>5868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96.3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592830</v>
      </c>
      <c r="BO30" s="644"/>
      <c r="BP30" s="644"/>
      <c r="BQ30" s="644"/>
      <c r="BR30" s="644"/>
      <c r="BS30" s="644"/>
      <c r="BT30" s="644"/>
      <c r="BU30" s="645"/>
      <c r="BV30" s="643">
        <v>502205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193</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足柄東部清掃組合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足柄上衛生組合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神奈川県市町村退職手当組合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神奈川県後期高齢者医療広域連合（一般会計）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神奈川県後期高齢者医療広域連合後期高齢者医療事業（特別会計）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神奈川県町村情報システム共同事業組合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204</v>
      </c>
    </row>
    <row r="50" spans="5:5" x14ac:dyDescent="0.2">
      <c r="E50" s="188" t="s">
        <v>205</v>
      </c>
    </row>
    <row r="51" spans="5:5" x14ac:dyDescent="0.2">
      <c r="E51" s="188" t="s">
        <v>206</v>
      </c>
    </row>
    <row r="52" spans="5:5" x14ac:dyDescent="0.2">
      <c r="E52" s="188" t="s">
        <v>207</v>
      </c>
    </row>
    <row r="53" spans="5:5" x14ac:dyDescent="0.2"/>
    <row r="54" spans="5:5" x14ac:dyDescent="0.2"/>
    <row r="55" spans="5:5" x14ac:dyDescent="0.2"/>
    <row r="56" spans="5:5" x14ac:dyDescent="0.2"/>
  </sheetData>
  <sheetProtection algorithmName="SHA-512" hashValue="Qj62VaLk4cc9Z7ZRQRzHcqnlHXhmQHdT9c/mIkrN6gQM/OSWepgbD7PNS43bLdsGndyr97LinsvFvUXJ+rgFww==" saltValue="TDCVOG4ORdgA3mZ6b1t/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248" t="s">
        <v>555</v>
      </c>
      <c r="D34" s="1248"/>
      <c r="E34" s="1249"/>
      <c r="F34" s="32">
        <v>12.92</v>
      </c>
      <c r="G34" s="33">
        <v>15.16</v>
      </c>
      <c r="H34" s="33">
        <v>17.28</v>
      </c>
      <c r="I34" s="33">
        <v>19.25</v>
      </c>
      <c r="J34" s="34">
        <v>20.38</v>
      </c>
      <c r="K34" s="22"/>
      <c r="L34" s="22"/>
      <c r="M34" s="22"/>
      <c r="N34" s="22"/>
      <c r="O34" s="22"/>
      <c r="P34" s="22"/>
    </row>
    <row r="35" spans="1:16" ht="39" customHeight="1" x14ac:dyDescent="0.2">
      <c r="A35" s="22"/>
      <c r="B35" s="35"/>
      <c r="C35" s="1242" t="s">
        <v>556</v>
      </c>
      <c r="D35" s="1243"/>
      <c r="E35" s="1244"/>
      <c r="F35" s="36">
        <v>14.37</v>
      </c>
      <c r="G35" s="37">
        <v>7.67</v>
      </c>
      <c r="H35" s="37">
        <v>8.83</v>
      </c>
      <c r="I35" s="37">
        <v>9.15</v>
      </c>
      <c r="J35" s="38">
        <v>8.5399999999999991</v>
      </c>
      <c r="K35" s="22"/>
      <c r="L35" s="22"/>
      <c r="M35" s="22"/>
      <c r="N35" s="22"/>
      <c r="O35" s="22"/>
      <c r="P35" s="22"/>
    </row>
    <row r="36" spans="1:16" ht="39" customHeight="1" x14ac:dyDescent="0.2">
      <c r="A36" s="22"/>
      <c r="B36" s="35"/>
      <c r="C36" s="1242" t="s">
        <v>557</v>
      </c>
      <c r="D36" s="1243"/>
      <c r="E36" s="1244"/>
      <c r="F36" s="36">
        <v>0.64</v>
      </c>
      <c r="G36" s="37">
        <v>0.59</v>
      </c>
      <c r="H36" s="37">
        <v>0.63</v>
      </c>
      <c r="I36" s="37">
        <v>0.65</v>
      </c>
      <c r="J36" s="38">
        <v>1.83</v>
      </c>
      <c r="K36" s="22"/>
      <c r="L36" s="22"/>
      <c r="M36" s="22"/>
      <c r="N36" s="22"/>
      <c r="O36" s="22"/>
      <c r="P36" s="22"/>
    </row>
    <row r="37" spans="1:16" ht="39" customHeight="1" x14ac:dyDescent="0.2">
      <c r="A37" s="22"/>
      <c r="B37" s="35"/>
      <c r="C37" s="1242" t="s">
        <v>558</v>
      </c>
      <c r="D37" s="1243"/>
      <c r="E37" s="1244"/>
      <c r="F37" s="36">
        <v>0.42</v>
      </c>
      <c r="G37" s="37">
        <v>0.47</v>
      </c>
      <c r="H37" s="37">
        <v>0.45</v>
      </c>
      <c r="I37" s="37">
        <v>0.74</v>
      </c>
      <c r="J37" s="38">
        <v>0.76</v>
      </c>
      <c r="K37" s="22"/>
      <c r="L37" s="22"/>
      <c r="M37" s="22"/>
      <c r="N37" s="22"/>
      <c r="O37" s="22"/>
      <c r="P37" s="22"/>
    </row>
    <row r="38" spans="1:16" ht="39" customHeight="1" x14ac:dyDescent="0.2">
      <c r="A38" s="22"/>
      <c r="B38" s="35"/>
      <c r="C38" s="1242" t="s">
        <v>559</v>
      </c>
      <c r="D38" s="1243"/>
      <c r="E38" s="1244"/>
      <c r="F38" s="36">
        <v>1.1499999999999999</v>
      </c>
      <c r="G38" s="37">
        <v>2.0099999999999998</v>
      </c>
      <c r="H38" s="37">
        <v>3.76</v>
      </c>
      <c r="I38" s="37">
        <v>0.24</v>
      </c>
      <c r="J38" s="38">
        <v>0.33</v>
      </c>
      <c r="K38" s="22"/>
      <c r="L38" s="22"/>
      <c r="M38" s="22"/>
      <c r="N38" s="22"/>
      <c r="O38" s="22"/>
      <c r="P38" s="22"/>
    </row>
    <row r="39" spans="1:16" ht="39" customHeight="1" x14ac:dyDescent="0.2">
      <c r="A39" s="22"/>
      <c r="B39" s="35"/>
      <c r="C39" s="1242" t="s">
        <v>560</v>
      </c>
      <c r="D39" s="1243"/>
      <c r="E39" s="1244"/>
      <c r="F39" s="36">
        <v>0.1</v>
      </c>
      <c r="G39" s="37">
        <v>0.02</v>
      </c>
      <c r="H39" s="37">
        <v>0.1</v>
      </c>
      <c r="I39" s="37">
        <v>0</v>
      </c>
      <c r="J39" s="38">
        <v>0.02</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561</v>
      </c>
      <c r="D42" s="1243"/>
      <c r="E42" s="1244"/>
      <c r="F42" s="36" t="s">
        <v>507</v>
      </c>
      <c r="G42" s="37" t="s">
        <v>507</v>
      </c>
      <c r="H42" s="37" t="s">
        <v>507</v>
      </c>
      <c r="I42" s="37" t="s">
        <v>507</v>
      </c>
      <c r="J42" s="38" t="s">
        <v>507</v>
      </c>
      <c r="K42" s="22"/>
      <c r="L42" s="22"/>
      <c r="M42" s="22"/>
      <c r="N42" s="22"/>
      <c r="O42" s="22"/>
      <c r="P42" s="22"/>
    </row>
    <row r="43" spans="1:16" ht="39" customHeight="1" thickBot="1" x14ac:dyDescent="0.25">
      <c r="A43" s="22"/>
      <c r="B43" s="40"/>
      <c r="C43" s="1245" t="s">
        <v>562</v>
      </c>
      <c r="D43" s="1246"/>
      <c r="E43" s="1247"/>
      <c r="F43" s="41" t="s">
        <v>507</v>
      </c>
      <c r="G43" s="42" t="s">
        <v>507</v>
      </c>
      <c r="H43" s="42" t="s">
        <v>507</v>
      </c>
      <c r="I43" s="42" t="s">
        <v>507</v>
      </c>
      <c r="J43" s="43" t="s">
        <v>507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QOyV0UUGpHu2GesY8thSW3AZqICWjN2VggQVezF8G2viUOMI6eDQmoYuZJNFeMPr6PwLRPdRQyN2st+ZuqbQQ==" saltValue="bpJuaYKk8Gy9uh11K0Wm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50" t="s">
        <v>10</v>
      </c>
      <c r="C45" s="1251"/>
      <c r="D45" s="58"/>
      <c r="E45" s="1256" t="s">
        <v>11</v>
      </c>
      <c r="F45" s="1256"/>
      <c r="G45" s="1256"/>
      <c r="H45" s="1256"/>
      <c r="I45" s="1256"/>
      <c r="J45" s="1257"/>
      <c r="K45" s="59">
        <v>134</v>
      </c>
      <c r="L45" s="60">
        <v>107</v>
      </c>
      <c r="M45" s="60">
        <v>62</v>
      </c>
      <c r="N45" s="60">
        <v>72</v>
      </c>
      <c r="O45" s="61">
        <v>61</v>
      </c>
      <c r="P45" s="48"/>
      <c r="Q45" s="48"/>
      <c r="R45" s="48"/>
      <c r="S45" s="48"/>
      <c r="T45" s="48"/>
      <c r="U45" s="48"/>
    </row>
    <row r="46" spans="1:21" ht="30.75" customHeight="1" x14ac:dyDescent="0.2">
      <c r="A46" s="48"/>
      <c r="B46" s="1252"/>
      <c r="C46" s="1253"/>
      <c r="D46" s="62"/>
      <c r="E46" s="1258" t="s">
        <v>12</v>
      </c>
      <c r="F46" s="1258"/>
      <c r="G46" s="1258"/>
      <c r="H46" s="1258"/>
      <c r="I46" s="1258"/>
      <c r="J46" s="1259"/>
      <c r="K46" s="63" t="s">
        <v>507</v>
      </c>
      <c r="L46" s="64" t="s">
        <v>507</v>
      </c>
      <c r="M46" s="64" t="s">
        <v>507</v>
      </c>
      <c r="N46" s="64" t="s">
        <v>507</v>
      </c>
      <c r="O46" s="65" t="s">
        <v>507</v>
      </c>
      <c r="P46" s="48"/>
      <c r="Q46" s="48"/>
      <c r="R46" s="48"/>
      <c r="S46" s="48"/>
      <c r="T46" s="48"/>
      <c r="U46" s="48"/>
    </row>
    <row r="47" spans="1:21" ht="30.75" customHeight="1" x14ac:dyDescent="0.2">
      <c r="A47" s="48"/>
      <c r="B47" s="1252"/>
      <c r="C47" s="1253"/>
      <c r="D47" s="62"/>
      <c r="E47" s="1258" t="s">
        <v>13</v>
      </c>
      <c r="F47" s="1258"/>
      <c r="G47" s="1258"/>
      <c r="H47" s="1258"/>
      <c r="I47" s="1258"/>
      <c r="J47" s="1259"/>
      <c r="K47" s="63" t="s">
        <v>507</v>
      </c>
      <c r="L47" s="64" t="s">
        <v>507</v>
      </c>
      <c r="M47" s="64" t="s">
        <v>507</v>
      </c>
      <c r="N47" s="64" t="s">
        <v>507</v>
      </c>
      <c r="O47" s="65" t="s">
        <v>507</v>
      </c>
      <c r="P47" s="48"/>
      <c r="Q47" s="48"/>
      <c r="R47" s="48"/>
      <c r="S47" s="48"/>
      <c r="T47" s="48"/>
      <c r="U47" s="48"/>
    </row>
    <row r="48" spans="1:21" ht="30.75" customHeight="1" x14ac:dyDescent="0.2">
      <c r="A48" s="48"/>
      <c r="B48" s="1252"/>
      <c r="C48" s="1253"/>
      <c r="D48" s="62"/>
      <c r="E48" s="1258" t="s">
        <v>14</v>
      </c>
      <c r="F48" s="1258"/>
      <c r="G48" s="1258"/>
      <c r="H48" s="1258"/>
      <c r="I48" s="1258"/>
      <c r="J48" s="1259"/>
      <c r="K48" s="63">
        <v>328</v>
      </c>
      <c r="L48" s="64">
        <v>327</v>
      </c>
      <c r="M48" s="64">
        <v>324</v>
      </c>
      <c r="N48" s="64">
        <v>287</v>
      </c>
      <c r="O48" s="65">
        <v>295</v>
      </c>
      <c r="P48" s="48"/>
      <c r="Q48" s="48"/>
      <c r="R48" s="48"/>
      <c r="S48" s="48"/>
      <c r="T48" s="48"/>
      <c r="U48" s="48"/>
    </row>
    <row r="49" spans="1:21" ht="30.75" customHeight="1" x14ac:dyDescent="0.2">
      <c r="A49" s="48"/>
      <c r="B49" s="1252"/>
      <c r="C49" s="1253"/>
      <c r="D49" s="62"/>
      <c r="E49" s="1258" t="s">
        <v>15</v>
      </c>
      <c r="F49" s="1258"/>
      <c r="G49" s="1258"/>
      <c r="H49" s="1258"/>
      <c r="I49" s="1258"/>
      <c r="J49" s="1259"/>
      <c r="K49" s="63" t="s">
        <v>507</v>
      </c>
      <c r="L49" s="64" t="s">
        <v>507</v>
      </c>
      <c r="M49" s="64" t="s">
        <v>507</v>
      </c>
      <c r="N49" s="64" t="s">
        <v>507</v>
      </c>
      <c r="O49" s="65" t="s">
        <v>507</v>
      </c>
      <c r="P49" s="48"/>
      <c r="Q49" s="48"/>
      <c r="R49" s="48"/>
      <c r="S49" s="48"/>
      <c r="T49" s="48"/>
      <c r="U49" s="48"/>
    </row>
    <row r="50" spans="1:21" ht="30.75" customHeight="1" x14ac:dyDescent="0.2">
      <c r="A50" s="48"/>
      <c r="B50" s="1252"/>
      <c r="C50" s="1253"/>
      <c r="D50" s="62"/>
      <c r="E50" s="1258" t="s">
        <v>16</v>
      </c>
      <c r="F50" s="1258"/>
      <c r="G50" s="1258"/>
      <c r="H50" s="1258"/>
      <c r="I50" s="1258"/>
      <c r="J50" s="1259"/>
      <c r="K50" s="63" t="s">
        <v>507</v>
      </c>
      <c r="L50" s="64" t="s">
        <v>507</v>
      </c>
      <c r="M50" s="64" t="s">
        <v>507</v>
      </c>
      <c r="N50" s="64" t="s">
        <v>507</v>
      </c>
      <c r="O50" s="65" t="s">
        <v>507</v>
      </c>
      <c r="P50" s="48"/>
      <c r="Q50" s="48"/>
      <c r="R50" s="48"/>
      <c r="S50" s="48"/>
      <c r="T50" s="48"/>
      <c r="U50" s="48"/>
    </row>
    <row r="51" spans="1:21" ht="30.75" customHeight="1" x14ac:dyDescent="0.2">
      <c r="A51" s="48"/>
      <c r="B51" s="1254"/>
      <c r="C51" s="1255"/>
      <c r="D51" s="66"/>
      <c r="E51" s="1258" t="s">
        <v>17</v>
      </c>
      <c r="F51" s="1258"/>
      <c r="G51" s="1258"/>
      <c r="H51" s="1258"/>
      <c r="I51" s="1258"/>
      <c r="J51" s="1259"/>
      <c r="K51" s="63" t="s">
        <v>507</v>
      </c>
      <c r="L51" s="64" t="s">
        <v>507</v>
      </c>
      <c r="M51" s="64" t="s">
        <v>507</v>
      </c>
      <c r="N51" s="64" t="s">
        <v>507</v>
      </c>
      <c r="O51" s="65" t="s">
        <v>507</v>
      </c>
      <c r="P51" s="48"/>
      <c r="Q51" s="48"/>
      <c r="R51" s="48"/>
      <c r="S51" s="48"/>
      <c r="T51" s="48"/>
      <c r="U51" s="48"/>
    </row>
    <row r="52" spans="1:21" ht="30.75" customHeight="1" x14ac:dyDescent="0.2">
      <c r="A52" s="48"/>
      <c r="B52" s="1260" t="s">
        <v>18</v>
      </c>
      <c r="C52" s="1261"/>
      <c r="D52" s="66"/>
      <c r="E52" s="1258" t="s">
        <v>19</v>
      </c>
      <c r="F52" s="1258"/>
      <c r="G52" s="1258"/>
      <c r="H52" s="1258"/>
      <c r="I52" s="1258"/>
      <c r="J52" s="1259"/>
      <c r="K52" s="63">
        <v>330</v>
      </c>
      <c r="L52" s="64">
        <v>326</v>
      </c>
      <c r="M52" s="64">
        <v>317</v>
      </c>
      <c r="N52" s="64">
        <v>312</v>
      </c>
      <c r="O52" s="65">
        <v>296</v>
      </c>
      <c r="P52" s="48"/>
      <c r="Q52" s="48"/>
      <c r="R52" s="48"/>
      <c r="S52" s="48"/>
      <c r="T52" s="48"/>
      <c r="U52" s="48"/>
    </row>
    <row r="53" spans="1:21" ht="30.75" customHeight="1" thickBot="1" x14ac:dyDescent="0.25">
      <c r="A53" s="48"/>
      <c r="B53" s="1262" t="s">
        <v>20</v>
      </c>
      <c r="C53" s="1263"/>
      <c r="D53" s="67"/>
      <c r="E53" s="1264" t="s">
        <v>21</v>
      </c>
      <c r="F53" s="1264"/>
      <c r="G53" s="1264"/>
      <c r="H53" s="1264"/>
      <c r="I53" s="1264"/>
      <c r="J53" s="1265"/>
      <c r="K53" s="68">
        <v>132</v>
      </c>
      <c r="L53" s="69">
        <v>108</v>
      </c>
      <c r="M53" s="69">
        <v>69</v>
      </c>
      <c r="N53" s="69">
        <v>47</v>
      </c>
      <c r="O53" s="70">
        <v>60</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3">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2">
      <c r="B57" s="1266" t="s">
        <v>24</v>
      </c>
      <c r="C57" s="1267"/>
      <c r="D57" s="1270" t="s">
        <v>25</v>
      </c>
      <c r="E57" s="1271"/>
      <c r="F57" s="1271"/>
      <c r="G57" s="1271"/>
      <c r="H57" s="1271"/>
      <c r="I57" s="1271"/>
      <c r="J57" s="1272"/>
      <c r="K57" s="83" t="s">
        <v>507</v>
      </c>
      <c r="L57" s="84" t="s">
        <v>507</v>
      </c>
      <c r="M57" s="84" t="s">
        <v>507</v>
      </c>
      <c r="N57" s="84" t="s">
        <v>507</v>
      </c>
      <c r="O57" s="85" t="s">
        <v>507</v>
      </c>
    </row>
    <row r="58" spans="1:21" ht="31.5" customHeight="1" thickBot="1" x14ac:dyDescent="0.25">
      <c r="B58" s="1268"/>
      <c r="C58" s="1269"/>
      <c r="D58" s="1273" t="s">
        <v>26</v>
      </c>
      <c r="E58" s="1274"/>
      <c r="F58" s="1274"/>
      <c r="G58" s="1274"/>
      <c r="H58" s="1274"/>
      <c r="I58" s="1274"/>
      <c r="J58" s="1275"/>
      <c r="K58" s="86" t="s">
        <v>507</v>
      </c>
      <c r="L58" s="87" t="s">
        <v>507</v>
      </c>
      <c r="M58" s="87" t="s">
        <v>507</v>
      </c>
      <c r="N58" s="87" t="s">
        <v>507</v>
      </c>
      <c r="O58" s="88" t="s">
        <v>507</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QciqoLEy1hL1RWG+YbaixSNPk8Igo3OH0z+nW+tMKsuJz7A/x8i/zhucEV6mGRDAJtoW46LC5q62LDAXgefg==" saltValue="mSIb4s+ZetkoIv07g/f7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549</v>
      </c>
      <c r="J40" s="100" t="s">
        <v>550</v>
      </c>
      <c r="K40" s="100" t="s">
        <v>551</v>
      </c>
      <c r="L40" s="100" t="s">
        <v>552</v>
      </c>
      <c r="M40" s="101" t="s">
        <v>553</v>
      </c>
    </row>
    <row r="41" spans="2:13" ht="27.75" customHeight="1" x14ac:dyDescent="0.2">
      <c r="B41" s="1276" t="s">
        <v>29</v>
      </c>
      <c r="C41" s="1277"/>
      <c r="D41" s="102"/>
      <c r="E41" s="1282" t="s">
        <v>30</v>
      </c>
      <c r="F41" s="1282"/>
      <c r="G41" s="1282"/>
      <c r="H41" s="1283"/>
      <c r="I41" s="103">
        <v>413</v>
      </c>
      <c r="J41" s="104">
        <v>313</v>
      </c>
      <c r="K41" s="104">
        <v>362</v>
      </c>
      <c r="L41" s="104">
        <v>420</v>
      </c>
      <c r="M41" s="105">
        <v>396</v>
      </c>
    </row>
    <row r="42" spans="2:13" ht="27.75" customHeight="1" x14ac:dyDescent="0.2">
      <c r="B42" s="1278"/>
      <c r="C42" s="1279"/>
      <c r="D42" s="106"/>
      <c r="E42" s="1284" t="s">
        <v>31</v>
      </c>
      <c r="F42" s="1284"/>
      <c r="G42" s="1284"/>
      <c r="H42" s="1285"/>
      <c r="I42" s="107" t="s">
        <v>507</v>
      </c>
      <c r="J42" s="108" t="s">
        <v>507</v>
      </c>
      <c r="K42" s="108" t="s">
        <v>507</v>
      </c>
      <c r="L42" s="108" t="s">
        <v>507</v>
      </c>
      <c r="M42" s="109" t="s">
        <v>507</v>
      </c>
    </row>
    <row r="43" spans="2:13" ht="27.75" customHeight="1" x14ac:dyDescent="0.2">
      <c r="B43" s="1278"/>
      <c r="C43" s="1279"/>
      <c r="D43" s="106"/>
      <c r="E43" s="1284" t="s">
        <v>32</v>
      </c>
      <c r="F43" s="1284"/>
      <c r="G43" s="1284"/>
      <c r="H43" s="1285"/>
      <c r="I43" s="107">
        <v>3159</v>
      </c>
      <c r="J43" s="108">
        <v>3089</v>
      </c>
      <c r="K43" s="108">
        <v>2922</v>
      </c>
      <c r="L43" s="108">
        <v>2742</v>
      </c>
      <c r="M43" s="109">
        <v>2540</v>
      </c>
    </row>
    <row r="44" spans="2:13" ht="27.75" customHeight="1" x14ac:dyDescent="0.2">
      <c r="B44" s="1278"/>
      <c r="C44" s="1279"/>
      <c r="D44" s="106"/>
      <c r="E44" s="1284" t="s">
        <v>33</v>
      </c>
      <c r="F44" s="1284"/>
      <c r="G44" s="1284"/>
      <c r="H44" s="1285"/>
      <c r="I44" s="107" t="s">
        <v>507</v>
      </c>
      <c r="J44" s="108" t="s">
        <v>507</v>
      </c>
      <c r="K44" s="108" t="s">
        <v>507</v>
      </c>
      <c r="L44" s="108" t="s">
        <v>507</v>
      </c>
      <c r="M44" s="109" t="s">
        <v>507</v>
      </c>
    </row>
    <row r="45" spans="2:13" ht="27.75" customHeight="1" x14ac:dyDescent="0.2">
      <c r="B45" s="1278"/>
      <c r="C45" s="1279"/>
      <c r="D45" s="106"/>
      <c r="E45" s="1284" t="s">
        <v>34</v>
      </c>
      <c r="F45" s="1284"/>
      <c r="G45" s="1284"/>
      <c r="H45" s="1285"/>
      <c r="I45" s="107">
        <v>583</v>
      </c>
      <c r="J45" s="108">
        <v>578</v>
      </c>
      <c r="K45" s="108">
        <v>498</v>
      </c>
      <c r="L45" s="108">
        <v>550</v>
      </c>
      <c r="M45" s="109">
        <v>559</v>
      </c>
    </row>
    <row r="46" spans="2:13" ht="27.75" customHeight="1" x14ac:dyDescent="0.2">
      <c r="B46" s="1278"/>
      <c r="C46" s="1279"/>
      <c r="D46" s="110"/>
      <c r="E46" s="1284" t="s">
        <v>35</v>
      </c>
      <c r="F46" s="1284"/>
      <c r="G46" s="1284"/>
      <c r="H46" s="1285"/>
      <c r="I46" s="107" t="s">
        <v>507</v>
      </c>
      <c r="J46" s="108" t="s">
        <v>507</v>
      </c>
      <c r="K46" s="108" t="s">
        <v>507</v>
      </c>
      <c r="L46" s="108" t="s">
        <v>507</v>
      </c>
      <c r="M46" s="109" t="s">
        <v>507</v>
      </c>
    </row>
    <row r="47" spans="2:13" ht="27.75" customHeight="1" x14ac:dyDescent="0.2">
      <c r="B47" s="1278"/>
      <c r="C47" s="1279"/>
      <c r="D47" s="111"/>
      <c r="E47" s="1286" t="s">
        <v>36</v>
      </c>
      <c r="F47" s="1287"/>
      <c r="G47" s="1287"/>
      <c r="H47" s="1288"/>
      <c r="I47" s="107" t="s">
        <v>507</v>
      </c>
      <c r="J47" s="108" t="s">
        <v>507</v>
      </c>
      <c r="K47" s="108" t="s">
        <v>507</v>
      </c>
      <c r="L47" s="108" t="s">
        <v>507</v>
      </c>
      <c r="M47" s="109" t="s">
        <v>507</v>
      </c>
    </row>
    <row r="48" spans="2:13" ht="27.75" customHeight="1" x14ac:dyDescent="0.2">
      <c r="B48" s="1278"/>
      <c r="C48" s="1279"/>
      <c r="D48" s="106"/>
      <c r="E48" s="1284" t="s">
        <v>37</v>
      </c>
      <c r="F48" s="1284"/>
      <c r="G48" s="1284"/>
      <c r="H48" s="1285"/>
      <c r="I48" s="107" t="s">
        <v>507</v>
      </c>
      <c r="J48" s="108" t="s">
        <v>507</v>
      </c>
      <c r="K48" s="108" t="s">
        <v>507</v>
      </c>
      <c r="L48" s="108" t="s">
        <v>507</v>
      </c>
      <c r="M48" s="109" t="s">
        <v>507</v>
      </c>
    </row>
    <row r="49" spans="2:13" ht="27.75" customHeight="1" x14ac:dyDescent="0.2">
      <c r="B49" s="1280"/>
      <c r="C49" s="1281"/>
      <c r="D49" s="106"/>
      <c r="E49" s="1284" t="s">
        <v>38</v>
      </c>
      <c r="F49" s="1284"/>
      <c r="G49" s="1284"/>
      <c r="H49" s="1285"/>
      <c r="I49" s="107" t="s">
        <v>507</v>
      </c>
      <c r="J49" s="108" t="s">
        <v>507</v>
      </c>
      <c r="K49" s="108" t="s">
        <v>507</v>
      </c>
      <c r="L49" s="108" t="s">
        <v>507</v>
      </c>
      <c r="M49" s="109" t="s">
        <v>507</v>
      </c>
    </row>
    <row r="50" spans="2:13" ht="27.75" customHeight="1" x14ac:dyDescent="0.2">
      <c r="B50" s="1289" t="s">
        <v>39</v>
      </c>
      <c r="C50" s="1290"/>
      <c r="D50" s="112"/>
      <c r="E50" s="1284" t="s">
        <v>40</v>
      </c>
      <c r="F50" s="1284"/>
      <c r="G50" s="1284"/>
      <c r="H50" s="1285"/>
      <c r="I50" s="107">
        <v>1251</v>
      </c>
      <c r="J50" s="108">
        <v>1432</v>
      </c>
      <c r="K50" s="108">
        <v>1554</v>
      </c>
      <c r="L50" s="108">
        <v>1856</v>
      </c>
      <c r="M50" s="109">
        <v>2140</v>
      </c>
    </row>
    <row r="51" spans="2:13" ht="27.75" customHeight="1" x14ac:dyDescent="0.2">
      <c r="B51" s="1278"/>
      <c r="C51" s="1279"/>
      <c r="D51" s="106"/>
      <c r="E51" s="1284" t="s">
        <v>41</v>
      </c>
      <c r="F51" s="1284"/>
      <c r="G51" s="1284"/>
      <c r="H51" s="1285"/>
      <c r="I51" s="107" t="s">
        <v>507</v>
      </c>
      <c r="J51" s="108" t="s">
        <v>507</v>
      </c>
      <c r="K51" s="108" t="s">
        <v>507</v>
      </c>
      <c r="L51" s="108" t="s">
        <v>507</v>
      </c>
      <c r="M51" s="109" t="s">
        <v>507</v>
      </c>
    </row>
    <row r="52" spans="2:13" ht="27.75" customHeight="1" x14ac:dyDescent="0.2">
      <c r="B52" s="1280"/>
      <c r="C52" s="1281"/>
      <c r="D52" s="106"/>
      <c r="E52" s="1284" t="s">
        <v>42</v>
      </c>
      <c r="F52" s="1284"/>
      <c r="G52" s="1284"/>
      <c r="H52" s="1285"/>
      <c r="I52" s="107">
        <v>3701</v>
      </c>
      <c r="J52" s="108">
        <v>3436</v>
      </c>
      <c r="K52" s="108">
        <v>3215</v>
      </c>
      <c r="L52" s="108">
        <v>3087</v>
      </c>
      <c r="M52" s="109">
        <v>2872</v>
      </c>
    </row>
    <row r="53" spans="2:13" ht="27.75" customHeight="1" thickBot="1" x14ac:dyDescent="0.25">
      <c r="B53" s="1291" t="s">
        <v>43</v>
      </c>
      <c r="C53" s="1292"/>
      <c r="D53" s="113"/>
      <c r="E53" s="1293" t="s">
        <v>44</v>
      </c>
      <c r="F53" s="1293"/>
      <c r="G53" s="1293"/>
      <c r="H53" s="1294"/>
      <c r="I53" s="114">
        <v>-797</v>
      </c>
      <c r="J53" s="115">
        <v>-888</v>
      </c>
      <c r="K53" s="115">
        <v>-987</v>
      </c>
      <c r="L53" s="115">
        <v>-1232</v>
      </c>
      <c r="M53" s="116">
        <v>-1517</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cZDBal8TWgiPKxQm3DVfWwIuB+AQbQEGuQod6eWrLuHCT2GGaMY43QJFFpTL1ZVQg0xZM66eqdnlVIkhca/5w==" saltValue="U8sTh46tTX2IAQ1Gu8mO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551</v>
      </c>
      <c r="G54" s="125" t="s">
        <v>552</v>
      </c>
      <c r="H54" s="126" t="s">
        <v>553</v>
      </c>
    </row>
    <row r="55" spans="2:8" ht="52.5" customHeight="1" x14ac:dyDescent="0.2">
      <c r="B55" s="127"/>
      <c r="C55" s="1303" t="s">
        <v>47</v>
      </c>
      <c r="D55" s="1303"/>
      <c r="E55" s="1304"/>
      <c r="F55" s="128">
        <v>975</v>
      </c>
      <c r="G55" s="128">
        <v>1107</v>
      </c>
      <c r="H55" s="129">
        <v>1281</v>
      </c>
    </row>
    <row r="56" spans="2:8" ht="52.5" customHeight="1" x14ac:dyDescent="0.2">
      <c r="B56" s="130"/>
      <c r="C56" s="1305" t="s">
        <v>48</v>
      </c>
      <c r="D56" s="1305"/>
      <c r="E56" s="1306"/>
      <c r="F56" s="131">
        <v>6</v>
      </c>
      <c r="G56" s="131">
        <v>6</v>
      </c>
      <c r="H56" s="132">
        <v>6</v>
      </c>
    </row>
    <row r="57" spans="2:8" ht="53.25" customHeight="1" x14ac:dyDescent="0.2">
      <c r="B57" s="130"/>
      <c r="C57" s="1307" t="s">
        <v>49</v>
      </c>
      <c r="D57" s="1307"/>
      <c r="E57" s="1308"/>
      <c r="F57" s="133">
        <v>458</v>
      </c>
      <c r="G57" s="133">
        <v>502</v>
      </c>
      <c r="H57" s="134">
        <v>593</v>
      </c>
    </row>
    <row r="58" spans="2:8" ht="45.75" customHeight="1" x14ac:dyDescent="0.2">
      <c r="B58" s="135"/>
      <c r="C58" s="1295" t="s">
        <v>579</v>
      </c>
      <c r="D58" s="1296"/>
      <c r="E58" s="1297"/>
      <c r="F58" s="136">
        <v>407</v>
      </c>
      <c r="G58" s="136">
        <v>451</v>
      </c>
      <c r="H58" s="137">
        <v>541</v>
      </c>
    </row>
    <row r="59" spans="2:8" ht="45.75" customHeight="1" x14ac:dyDescent="0.2">
      <c r="B59" s="135"/>
      <c r="C59" s="1295" t="s">
        <v>578</v>
      </c>
      <c r="D59" s="1296"/>
      <c r="E59" s="1297"/>
      <c r="F59" s="136">
        <v>36</v>
      </c>
      <c r="G59" s="136">
        <v>36</v>
      </c>
      <c r="H59" s="137">
        <v>36</v>
      </c>
    </row>
    <row r="60" spans="2:8" ht="45.75" customHeight="1" x14ac:dyDescent="0.2">
      <c r="B60" s="135"/>
      <c r="C60" s="1295" t="s">
        <v>580</v>
      </c>
      <c r="D60" s="1296"/>
      <c r="E60" s="1297"/>
      <c r="F60" s="136">
        <v>10</v>
      </c>
      <c r="G60" s="136">
        <v>10</v>
      </c>
      <c r="H60" s="137">
        <v>10</v>
      </c>
    </row>
    <row r="61" spans="2:8" ht="45.75" customHeight="1" x14ac:dyDescent="0.2">
      <c r="B61" s="135"/>
      <c r="C61" s="1295" t="s">
        <v>581</v>
      </c>
      <c r="D61" s="1296"/>
      <c r="E61" s="1297"/>
      <c r="F61" s="136">
        <v>6</v>
      </c>
      <c r="G61" s="136">
        <v>6</v>
      </c>
      <c r="H61" s="137">
        <v>6</v>
      </c>
    </row>
    <row r="62" spans="2:8" ht="45.75" customHeight="1" thickBot="1" x14ac:dyDescent="0.25">
      <c r="B62" s="138"/>
      <c r="C62" s="1298" t="s">
        <v>582</v>
      </c>
      <c r="D62" s="1299"/>
      <c r="E62" s="1300"/>
      <c r="F62" s="139"/>
      <c r="G62" s="139"/>
      <c r="H62" s="140">
        <v>1</v>
      </c>
    </row>
    <row r="63" spans="2:8" ht="52.5" customHeight="1" thickBot="1" x14ac:dyDescent="0.25">
      <c r="B63" s="141"/>
      <c r="C63" s="1301" t="s">
        <v>50</v>
      </c>
      <c r="D63" s="1301"/>
      <c r="E63" s="1302"/>
      <c r="F63" s="142">
        <v>1440</v>
      </c>
      <c r="G63" s="142">
        <v>1615</v>
      </c>
      <c r="H63" s="143">
        <v>1879</v>
      </c>
    </row>
    <row r="64" spans="2:8" ht="15" customHeight="1" x14ac:dyDescent="0.2"/>
  </sheetData>
  <sheetProtection algorithmName="SHA-512" hashValue="RCLE8mZ5G/IxK5UWllKhT203mt8qDiNEV0Yg9IM1GtWhNWsT/4wxgRjD0mlmwbXQqs+tFYUcnPTf5nX4MYTyPw==" saltValue="qMQLgAEzOGJpW2VFSkm0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583</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583</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584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585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593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5"/>
      <c r="AN44" s="1320"/>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22"/>
    </row>
    <row r="45" spans="2:109" ht="13" x14ac:dyDescent="0.2">
      <c r="B45" s="395"/>
      <c r="AN45" s="1320"/>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22"/>
    </row>
    <row r="46" spans="2:109" ht="13" x14ac:dyDescent="0.2">
      <c r="B46" s="395"/>
      <c r="AN46" s="1320"/>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22"/>
    </row>
    <row r="47" spans="2:109" ht="13"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586</v>
      </c>
    </row>
    <row r="50" spans="1:109" ht="13" x14ac:dyDescent="0.2">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549</v>
      </c>
      <c r="BQ50" s="1315"/>
      <c r="BR50" s="1315"/>
      <c r="BS50" s="1315"/>
      <c r="BT50" s="1315"/>
      <c r="BU50" s="1315"/>
      <c r="BV50" s="1315"/>
      <c r="BW50" s="1315"/>
      <c r="BX50" s="1315" t="s">
        <v>550</v>
      </c>
      <c r="BY50" s="1315"/>
      <c r="BZ50" s="1315"/>
      <c r="CA50" s="1315"/>
      <c r="CB50" s="1315"/>
      <c r="CC50" s="1315"/>
      <c r="CD50" s="1315"/>
      <c r="CE50" s="1315"/>
      <c r="CF50" s="1315" t="s">
        <v>551</v>
      </c>
      <c r="CG50" s="1315"/>
      <c r="CH50" s="1315"/>
      <c r="CI50" s="1315"/>
      <c r="CJ50" s="1315"/>
      <c r="CK50" s="1315"/>
      <c r="CL50" s="1315"/>
      <c r="CM50" s="1315"/>
      <c r="CN50" s="1315" t="s">
        <v>552</v>
      </c>
      <c r="CO50" s="1315"/>
      <c r="CP50" s="1315"/>
      <c r="CQ50" s="1315"/>
      <c r="CR50" s="1315"/>
      <c r="CS50" s="1315"/>
      <c r="CT50" s="1315"/>
      <c r="CU50" s="1315"/>
      <c r="CV50" s="1315" t="s">
        <v>553</v>
      </c>
      <c r="CW50" s="1315"/>
      <c r="CX50" s="1315"/>
      <c r="CY50" s="1315"/>
      <c r="CZ50" s="1315"/>
      <c r="DA50" s="1315"/>
      <c r="DB50" s="1315"/>
      <c r="DC50" s="1315"/>
    </row>
    <row r="51" spans="1:109" ht="13.5" customHeight="1" x14ac:dyDescent="0.2">
      <c r="B51" s="395"/>
      <c r="G51" s="1327"/>
      <c r="H51" s="1327"/>
      <c r="I51" s="1331"/>
      <c r="J51" s="1331"/>
      <c r="K51" s="1316"/>
      <c r="L51" s="1316"/>
      <c r="M51" s="1316"/>
      <c r="N51" s="1316"/>
      <c r="AM51" s="404"/>
      <c r="AN51" s="1314" t="s">
        <v>587</v>
      </c>
      <c r="AO51" s="1314"/>
      <c r="AP51" s="1314"/>
      <c r="AQ51" s="1314"/>
      <c r="AR51" s="1314"/>
      <c r="AS51" s="1314"/>
      <c r="AT51" s="1314"/>
      <c r="AU51" s="1314"/>
      <c r="AV51" s="1314"/>
      <c r="AW51" s="1314"/>
      <c r="AX51" s="1314"/>
      <c r="AY51" s="1314"/>
      <c r="AZ51" s="1314"/>
      <c r="BA51" s="1314"/>
      <c r="BB51" s="1314" t="s">
        <v>588</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26"/>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 x14ac:dyDescent="0.2">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589</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26"/>
      <c r="CG53" s="1311"/>
      <c r="CH53" s="1311"/>
      <c r="CI53" s="1311"/>
      <c r="CJ53" s="1311"/>
      <c r="CK53" s="1311"/>
      <c r="CL53" s="1311"/>
      <c r="CM53" s="1311"/>
      <c r="CN53" s="1311">
        <v>55.9</v>
      </c>
      <c r="CO53" s="1311"/>
      <c r="CP53" s="1311"/>
      <c r="CQ53" s="1311"/>
      <c r="CR53" s="1311"/>
      <c r="CS53" s="1311"/>
      <c r="CT53" s="1311"/>
      <c r="CU53" s="1311"/>
      <c r="CV53" s="1311">
        <v>57.8</v>
      </c>
      <c r="CW53" s="1311"/>
      <c r="CX53" s="1311"/>
      <c r="CY53" s="1311"/>
      <c r="CZ53" s="1311"/>
      <c r="DA53" s="1311"/>
      <c r="DB53" s="1311"/>
      <c r="DC53" s="1311"/>
    </row>
    <row r="54" spans="1:109" ht="13" x14ac:dyDescent="0.2">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3"/>
      <c r="B55" s="395"/>
      <c r="G55" s="1309"/>
      <c r="H55" s="1309"/>
      <c r="I55" s="1309"/>
      <c r="J55" s="1309"/>
      <c r="K55" s="1316"/>
      <c r="L55" s="1316"/>
      <c r="M55" s="1316"/>
      <c r="N55" s="1316"/>
      <c r="AN55" s="1315" t="s">
        <v>590</v>
      </c>
      <c r="AO55" s="1315"/>
      <c r="AP55" s="1315"/>
      <c r="AQ55" s="1315"/>
      <c r="AR55" s="1315"/>
      <c r="AS55" s="1315"/>
      <c r="AT55" s="1315"/>
      <c r="AU55" s="1315"/>
      <c r="AV55" s="1315"/>
      <c r="AW55" s="1315"/>
      <c r="AX55" s="1315"/>
      <c r="AY55" s="1315"/>
      <c r="AZ55" s="1315"/>
      <c r="BA55" s="1315"/>
      <c r="BB55" s="1314" t="s">
        <v>588</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26"/>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589</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26"/>
      <c r="CG57" s="1311"/>
      <c r="CH57" s="1311"/>
      <c r="CI57" s="1311"/>
      <c r="CJ57" s="1311"/>
      <c r="CK57" s="1311"/>
      <c r="CL57" s="1311"/>
      <c r="CM57" s="1311"/>
      <c r="CN57" s="1311">
        <v>61.3</v>
      </c>
      <c r="CO57" s="1311"/>
      <c r="CP57" s="1311"/>
      <c r="CQ57" s="1311"/>
      <c r="CR57" s="1311"/>
      <c r="CS57" s="1311"/>
      <c r="CT57" s="1311"/>
      <c r="CU57" s="1311"/>
      <c r="CV57" s="1311">
        <v>62.9</v>
      </c>
      <c r="CW57" s="1311"/>
      <c r="CX57" s="1311"/>
      <c r="CY57" s="1311"/>
      <c r="CZ57" s="1311"/>
      <c r="DA57" s="1311"/>
      <c r="DB57" s="1311"/>
      <c r="DC57" s="1311"/>
      <c r="DD57" s="408"/>
      <c r="DE57" s="407"/>
    </row>
    <row r="58" spans="1:109" s="403" customFormat="1" ht="13"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591</v>
      </c>
    </row>
    <row r="64" spans="1:109" ht="13" x14ac:dyDescent="0.2">
      <c r="B64" s="395"/>
      <c r="G64" s="402"/>
      <c r="I64" s="415"/>
      <c r="J64" s="415"/>
      <c r="K64" s="415"/>
      <c r="L64" s="415"/>
      <c r="M64" s="415"/>
      <c r="N64" s="416"/>
      <c r="AM64" s="402"/>
      <c r="AN64" s="402" t="s">
        <v>585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2">
      <c r="B65" s="395"/>
      <c r="AN65" s="1317" t="s">
        <v>594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586</v>
      </c>
    </row>
    <row r="72" spans="2:107" ht="13" x14ac:dyDescent="0.2">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549</v>
      </c>
      <c r="BQ72" s="1315"/>
      <c r="BR72" s="1315"/>
      <c r="BS72" s="1315"/>
      <c r="BT72" s="1315"/>
      <c r="BU72" s="1315"/>
      <c r="BV72" s="1315"/>
      <c r="BW72" s="1315"/>
      <c r="BX72" s="1315" t="s">
        <v>550</v>
      </c>
      <c r="BY72" s="1315"/>
      <c r="BZ72" s="1315"/>
      <c r="CA72" s="1315"/>
      <c r="CB72" s="1315"/>
      <c r="CC72" s="1315"/>
      <c r="CD72" s="1315"/>
      <c r="CE72" s="1315"/>
      <c r="CF72" s="1315" t="s">
        <v>551</v>
      </c>
      <c r="CG72" s="1315"/>
      <c r="CH72" s="1315"/>
      <c r="CI72" s="1315"/>
      <c r="CJ72" s="1315"/>
      <c r="CK72" s="1315"/>
      <c r="CL72" s="1315"/>
      <c r="CM72" s="1315"/>
      <c r="CN72" s="1315" t="s">
        <v>552</v>
      </c>
      <c r="CO72" s="1315"/>
      <c r="CP72" s="1315"/>
      <c r="CQ72" s="1315"/>
      <c r="CR72" s="1315"/>
      <c r="CS72" s="1315"/>
      <c r="CT72" s="1315"/>
      <c r="CU72" s="1315"/>
      <c r="CV72" s="1315" t="s">
        <v>553</v>
      </c>
      <c r="CW72" s="1315"/>
      <c r="CX72" s="1315"/>
      <c r="CY72" s="1315"/>
      <c r="CZ72" s="1315"/>
      <c r="DA72" s="1315"/>
      <c r="DB72" s="1315"/>
      <c r="DC72" s="1315"/>
    </row>
    <row r="73" spans="2:107" ht="13" x14ac:dyDescent="0.2">
      <c r="B73" s="395"/>
      <c r="G73" s="1327"/>
      <c r="H73" s="1327"/>
      <c r="I73" s="1327"/>
      <c r="J73" s="1327"/>
      <c r="K73" s="1310"/>
      <c r="L73" s="1310"/>
      <c r="M73" s="1310"/>
      <c r="N73" s="1310"/>
      <c r="AM73" s="404"/>
      <c r="AN73" s="1314" t="s">
        <v>587</v>
      </c>
      <c r="AO73" s="1314"/>
      <c r="AP73" s="1314"/>
      <c r="AQ73" s="1314"/>
      <c r="AR73" s="1314"/>
      <c r="AS73" s="1314"/>
      <c r="AT73" s="1314"/>
      <c r="AU73" s="1314"/>
      <c r="AV73" s="1314"/>
      <c r="AW73" s="1314"/>
      <c r="AX73" s="1314"/>
      <c r="AY73" s="1314"/>
      <c r="AZ73" s="1314"/>
      <c r="BA73" s="1314"/>
      <c r="BB73" s="1314" t="s">
        <v>588</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 x14ac:dyDescent="0.2">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592</v>
      </c>
      <c r="BC75" s="1314"/>
      <c r="BD75" s="1314"/>
      <c r="BE75" s="1314"/>
      <c r="BF75" s="1314"/>
      <c r="BG75" s="1314"/>
      <c r="BH75" s="1314"/>
      <c r="BI75" s="1314"/>
      <c r="BJ75" s="1314"/>
      <c r="BK75" s="1314"/>
      <c r="BL75" s="1314"/>
      <c r="BM75" s="1314"/>
      <c r="BN75" s="1314"/>
      <c r="BO75" s="1314"/>
      <c r="BP75" s="1311">
        <v>6.3</v>
      </c>
      <c r="BQ75" s="1311"/>
      <c r="BR75" s="1311"/>
      <c r="BS75" s="1311"/>
      <c r="BT75" s="1311"/>
      <c r="BU75" s="1311"/>
      <c r="BV75" s="1311"/>
      <c r="BW75" s="1311"/>
      <c r="BX75" s="1311">
        <v>5.3</v>
      </c>
      <c r="BY75" s="1311"/>
      <c r="BZ75" s="1311"/>
      <c r="CA75" s="1311"/>
      <c r="CB75" s="1311"/>
      <c r="CC75" s="1311"/>
      <c r="CD75" s="1311"/>
      <c r="CE75" s="1311"/>
      <c r="CF75" s="1311">
        <v>3.9</v>
      </c>
      <c r="CG75" s="1311"/>
      <c r="CH75" s="1311"/>
      <c r="CI75" s="1311"/>
      <c r="CJ75" s="1311"/>
      <c r="CK75" s="1311"/>
      <c r="CL75" s="1311"/>
      <c r="CM75" s="1311"/>
      <c r="CN75" s="1311">
        <v>2.8</v>
      </c>
      <c r="CO75" s="1311"/>
      <c r="CP75" s="1311"/>
      <c r="CQ75" s="1311"/>
      <c r="CR75" s="1311"/>
      <c r="CS75" s="1311"/>
      <c r="CT75" s="1311"/>
      <c r="CU75" s="1311"/>
      <c r="CV75" s="1311">
        <v>2.2000000000000002</v>
      </c>
      <c r="CW75" s="1311"/>
      <c r="CX75" s="1311"/>
      <c r="CY75" s="1311"/>
      <c r="CZ75" s="1311"/>
      <c r="DA75" s="1311"/>
      <c r="DB75" s="1311"/>
      <c r="DC75" s="1311"/>
    </row>
    <row r="76" spans="2:107" ht="13" x14ac:dyDescent="0.2">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5"/>
      <c r="G77" s="1309"/>
      <c r="H77" s="1309"/>
      <c r="I77" s="1309"/>
      <c r="J77" s="1309"/>
      <c r="K77" s="1310"/>
      <c r="L77" s="1310"/>
      <c r="M77" s="1310"/>
      <c r="N77" s="1310"/>
      <c r="AN77" s="1315" t="s">
        <v>590</v>
      </c>
      <c r="AO77" s="1315"/>
      <c r="AP77" s="1315"/>
      <c r="AQ77" s="1315"/>
      <c r="AR77" s="1315"/>
      <c r="AS77" s="1315"/>
      <c r="AT77" s="1315"/>
      <c r="AU77" s="1315"/>
      <c r="AV77" s="1315"/>
      <c r="AW77" s="1315"/>
      <c r="AX77" s="1315"/>
      <c r="AY77" s="1315"/>
      <c r="AZ77" s="1315"/>
      <c r="BA77" s="1315"/>
      <c r="BB77" s="1314" t="s">
        <v>588</v>
      </c>
      <c r="BC77" s="1314"/>
      <c r="BD77" s="1314"/>
      <c r="BE77" s="1314"/>
      <c r="BF77" s="1314"/>
      <c r="BG77" s="1314"/>
      <c r="BH77" s="1314"/>
      <c r="BI77" s="1314"/>
      <c r="BJ77" s="1314"/>
      <c r="BK77" s="1314"/>
      <c r="BL77" s="1314"/>
      <c r="BM77" s="1314"/>
      <c r="BN77" s="1314"/>
      <c r="BO77" s="1314"/>
      <c r="BP77" s="1311">
        <v>27</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592</v>
      </c>
      <c r="BC79" s="1314"/>
      <c r="BD79" s="1314"/>
      <c r="BE79" s="1314"/>
      <c r="BF79" s="1314"/>
      <c r="BG79" s="1314"/>
      <c r="BH79" s="1314"/>
      <c r="BI79" s="1314"/>
      <c r="BJ79" s="1314"/>
      <c r="BK79" s="1314"/>
      <c r="BL79" s="1314"/>
      <c r="BM79" s="1314"/>
      <c r="BN79" s="1314"/>
      <c r="BO79" s="1314"/>
      <c r="BP79" s="1311">
        <v>8.6999999999999993</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ht="13"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7WFjR3r3eaP6r49+f9314HlcNnV13ehfiMgUKaflZ5Ve5CxRLHIYg2+pEMUG6ELQQbv4NQlTnXKozC7inOMt/Q==" saltValue="uxZYvhNq3NFomiKg1+nuJ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495</v>
      </c>
    </row>
  </sheetData>
  <sheetProtection algorithmName="SHA-512" hashValue="cwg69NhtpNmPqRSoM9COCoYF9Nyal/5rFxaODtP1xdED824xtQuBmKOzJEJNM0wuQgtiuv0IVZVqY9psz4HyhA==" saltValue="tyHT+eO6aUiwl/H/f66P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495</v>
      </c>
    </row>
  </sheetData>
  <sheetProtection algorithmName="SHA-512" hashValue="kkHSMBUjUDRlw/WUhHpmMvH/dy807n0a+KgClhU7W6B29r9VOhtko0EDe55Ws7kQoiotuFJ23SExK8mOiewTIw==" saltValue="ofe0am0AuAQ2ASUWIYlh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546</v>
      </c>
      <c r="G2" s="157"/>
      <c r="H2" s="158"/>
    </row>
    <row r="3" spans="1:8" x14ac:dyDescent="0.2">
      <c r="A3" s="154" t="s">
        <v>539</v>
      </c>
      <c r="B3" s="159"/>
      <c r="C3" s="160"/>
      <c r="D3" s="161">
        <v>32071</v>
      </c>
      <c r="E3" s="162"/>
      <c r="F3" s="163">
        <v>109920</v>
      </c>
      <c r="G3" s="164"/>
      <c r="H3" s="165"/>
    </row>
    <row r="4" spans="1:8" x14ac:dyDescent="0.2">
      <c r="A4" s="166"/>
      <c r="B4" s="167"/>
      <c r="C4" s="168"/>
      <c r="D4" s="169">
        <v>19685</v>
      </c>
      <c r="E4" s="170"/>
      <c r="F4" s="171">
        <v>62739</v>
      </c>
      <c r="G4" s="172"/>
      <c r="H4" s="173"/>
    </row>
    <row r="5" spans="1:8" x14ac:dyDescent="0.2">
      <c r="A5" s="154" t="s">
        <v>541</v>
      </c>
      <c r="B5" s="159"/>
      <c r="C5" s="160"/>
      <c r="D5" s="161">
        <v>34594</v>
      </c>
      <c r="E5" s="162"/>
      <c r="F5" s="163">
        <v>138651</v>
      </c>
      <c r="G5" s="164"/>
      <c r="H5" s="165"/>
    </row>
    <row r="6" spans="1:8" x14ac:dyDescent="0.2">
      <c r="A6" s="166"/>
      <c r="B6" s="167"/>
      <c r="C6" s="168"/>
      <c r="D6" s="169">
        <v>23462</v>
      </c>
      <c r="E6" s="170"/>
      <c r="F6" s="171">
        <v>71211</v>
      </c>
      <c r="G6" s="172"/>
      <c r="H6" s="173"/>
    </row>
    <row r="7" spans="1:8" x14ac:dyDescent="0.2">
      <c r="A7" s="154" t="s">
        <v>542</v>
      </c>
      <c r="B7" s="159"/>
      <c r="C7" s="160"/>
      <c r="D7" s="161">
        <v>41807</v>
      </c>
      <c r="E7" s="162"/>
      <c r="F7" s="163">
        <v>122882</v>
      </c>
      <c r="G7" s="164"/>
      <c r="H7" s="165"/>
    </row>
    <row r="8" spans="1:8" x14ac:dyDescent="0.2">
      <c r="A8" s="166"/>
      <c r="B8" s="167"/>
      <c r="C8" s="168"/>
      <c r="D8" s="169">
        <v>31218</v>
      </c>
      <c r="E8" s="170"/>
      <c r="F8" s="171">
        <v>65785</v>
      </c>
      <c r="G8" s="172"/>
      <c r="H8" s="173"/>
    </row>
    <row r="9" spans="1:8" x14ac:dyDescent="0.2">
      <c r="A9" s="154" t="s">
        <v>543</v>
      </c>
      <c r="B9" s="159"/>
      <c r="C9" s="160"/>
      <c r="D9" s="161">
        <v>45001</v>
      </c>
      <c r="E9" s="162"/>
      <c r="F9" s="163">
        <v>114790</v>
      </c>
      <c r="G9" s="164"/>
      <c r="H9" s="165"/>
    </row>
    <row r="10" spans="1:8" x14ac:dyDescent="0.2">
      <c r="A10" s="166"/>
      <c r="B10" s="167"/>
      <c r="C10" s="168"/>
      <c r="D10" s="169">
        <v>34163</v>
      </c>
      <c r="E10" s="170"/>
      <c r="F10" s="171">
        <v>55601</v>
      </c>
      <c r="G10" s="172"/>
      <c r="H10" s="173"/>
    </row>
    <row r="11" spans="1:8" x14ac:dyDescent="0.2">
      <c r="A11" s="154" t="s">
        <v>544</v>
      </c>
      <c r="B11" s="159"/>
      <c r="C11" s="160"/>
      <c r="D11" s="161">
        <v>31231</v>
      </c>
      <c r="E11" s="162"/>
      <c r="F11" s="163">
        <v>126262</v>
      </c>
      <c r="G11" s="164"/>
      <c r="H11" s="165"/>
    </row>
    <row r="12" spans="1:8" x14ac:dyDescent="0.2">
      <c r="A12" s="166"/>
      <c r="B12" s="167"/>
      <c r="C12" s="174"/>
      <c r="D12" s="169">
        <v>25739</v>
      </c>
      <c r="E12" s="170"/>
      <c r="F12" s="171">
        <v>56769</v>
      </c>
      <c r="G12" s="172"/>
      <c r="H12" s="173"/>
    </row>
    <row r="13" spans="1:8" x14ac:dyDescent="0.2">
      <c r="A13" s="154"/>
      <c r="B13" s="159"/>
      <c r="C13" s="175"/>
      <c r="D13" s="176">
        <v>36941</v>
      </c>
      <c r="E13" s="177"/>
      <c r="F13" s="178">
        <v>122501</v>
      </c>
      <c r="G13" s="179"/>
      <c r="H13" s="165"/>
    </row>
    <row r="14" spans="1:8" x14ac:dyDescent="0.2">
      <c r="A14" s="166"/>
      <c r="B14" s="167"/>
      <c r="C14" s="168"/>
      <c r="D14" s="169">
        <v>26853</v>
      </c>
      <c r="E14" s="170"/>
      <c r="F14" s="171">
        <v>62421</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14.37</v>
      </c>
      <c r="C19" s="180">
        <f>ROUND(VALUE(SUBSTITUTE(実質収支比率等に係る経年分析!G$48,"▲","-")),2)</f>
        <v>7.67</v>
      </c>
      <c r="D19" s="180">
        <f>ROUND(VALUE(SUBSTITUTE(実質収支比率等に係る経年分析!H$48,"▲","-")),2)</f>
        <v>8.84</v>
      </c>
      <c r="E19" s="180">
        <f>ROUND(VALUE(SUBSTITUTE(実質収支比率等に係る経年分析!I$48,"▲","-")),2)</f>
        <v>9.15</v>
      </c>
      <c r="F19" s="180">
        <f>ROUND(VALUE(SUBSTITUTE(実質収支比率等に係る経年分析!J$48,"▲","-")),2)</f>
        <v>8.5399999999999991</v>
      </c>
    </row>
    <row r="20" spans="1:11" x14ac:dyDescent="0.2">
      <c r="A20" s="180" t="s">
        <v>54</v>
      </c>
      <c r="B20" s="180">
        <f>ROUND(VALUE(SUBSTITUTE(実質収支比率等に係る経年分析!F$47,"▲","-")),2)</f>
        <v>24.96</v>
      </c>
      <c r="C20" s="180">
        <f>ROUND(VALUE(SUBSTITUTE(実質収支比率等に係る経年分析!G$47,"▲","-")),2)</f>
        <v>30.83</v>
      </c>
      <c r="D20" s="180">
        <f>ROUND(VALUE(SUBSTITUTE(実質収支比率等に係る経年分析!H$47,"▲","-")),2)</f>
        <v>33.46</v>
      </c>
      <c r="E20" s="180">
        <f>ROUND(VALUE(SUBSTITUTE(実質収支比率等に係る経年分析!I$47,"▲","-")),2)</f>
        <v>38.409999999999997</v>
      </c>
      <c r="F20" s="180">
        <f>ROUND(VALUE(SUBSTITUTE(実質収支比率等に係る経年分析!J$47,"▲","-")),2)</f>
        <v>44.54</v>
      </c>
    </row>
    <row r="21" spans="1:11" x14ac:dyDescent="0.2">
      <c r="A21" s="180" t="s">
        <v>55</v>
      </c>
      <c r="B21" s="180">
        <f>IF(ISNUMBER(VALUE(SUBSTITUTE(実質収支比率等に係る経年分析!F$49,"▲","-"))),ROUND(VALUE(SUBSTITUTE(実質収支比率等に係る経年分析!F$49,"▲","-")),2),NA())</f>
        <v>5.87</v>
      </c>
      <c r="C21" s="180">
        <f>IF(ISNUMBER(VALUE(SUBSTITUTE(実質収支比率等に係る経年分析!G$49,"▲","-"))),ROUND(VALUE(SUBSTITUTE(実質収支比率等に係る経年分析!G$49,"▲","-")),2),NA())</f>
        <v>-4.12</v>
      </c>
      <c r="D21" s="180">
        <f>IF(ISNUMBER(VALUE(SUBSTITUTE(実質収支比率等に係る経年分析!H$49,"▲","-"))),ROUND(VALUE(SUBSTITUTE(実質収支比率等に係る経年分析!H$49,"▲","-")),2),NA())</f>
        <v>3.52</v>
      </c>
      <c r="E21" s="180">
        <f>IF(ISNUMBER(VALUE(SUBSTITUTE(実質収支比率等に係る経年分析!I$49,"▲","-"))),ROUND(VALUE(SUBSTITUTE(実質収支比率等に係る経年分析!I$49,"▲","-")),2),NA())</f>
        <v>2.35</v>
      </c>
      <c r="F21" s="180">
        <f>IF(ISNUMBER(VALUE(SUBSTITUTE(実質収支比率等に係る経年分析!J$49,"▲","-"))),ROUND(VALUE(SUBSTITUTE(実質収支比率等に係る経年分析!J$49,"▲","-")),2),NA())</f>
        <v>2.97</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1.1499999999999999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2.0099999999999998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x14ac:dyDescent="0.2">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1.83</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8.5399999999999991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20.38</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330</v>
      </c>
      <c r="E42" s="182"/>
      <c r="F42" s="182"/>
      <c r="G42" s="182">
        <f>'実質公債費比率（分子）の構造'!L$52</f>
        <v>326</v>
      </c>
      <c r="H42" s="182"/>
      <c r="I42" s="182"/>
      <c r="J42" s="182">
        <f>'実質公債費比率（分子）の構造'!M$52</f>
        <v>317</v>
      </c>
      <c r="K42" s="182"/>
      <c r="L42" s="182"/>
      <c r="M42" s="182">
        <f>'実質公債費比率（分子）の構造'!N$52</f>
        <v>312</v>
      </c>
      <c r="N42" s="182"/>
      <c r="O42" s="182"/>
      <c r="P42" s="182">
        <f>'実質公債費比率（分子）の構造'!O$52</f>
        <v>296</v>
      </c>
    </row>
    <row r="43" spans="1:16" x14ac:dyDescent="0.2">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63</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64</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65</v>
      </c>
      <c r="B46" s="182">
        <f>'実質公債費比率（分子）の構造'!K$48</f>
        <v>328</v>
      </c>
      <c r="C46" s="182"/>
      <c r="D46" s="182"/>
      <c r="E46" s="182">
        <f>'実質公債費比率（分子）の構造'!L$48</f>
        <v>327</v>
      </c>
      <c r="F46" s="182"/>
      <c r="G46" s="182"/>
      <c r="H46" s="182">
        <f>'実質公債費比率（分子）の構造'!M$48</f>
        <v>324</v>
      </c>
      <c r="I46" s="182"/>
      <c r="J46" s="182"/>
      <c r="K46" s="182">
        <f>'実質公債費比率（分子）の構造'!N$48</f>
        <v>287</v>
      </c>
      <c r="L46" s="182"/>
      <c r="M46" s="182"/>
      <c r="N46" s="182">
        <f>'実質公債費比率（分子）の構造'!O$48</f>
        <v>295</v>
      </c>
      <c r="O46" s="182"/>
      <c r="P46" s="182"/>
    </row>
    <row r="47" spans="1:16" x14ac:dyDescent="0.2">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68</v>
      </c>
      <c r="B49" s="182">
        <f>'実質公債費比率（分子）の構造'!K$45</f>
        <v>134</v>
      </c>
      <c r="C49" s="182"/>
      <c r="D49" s="182"/>
      <c r="E49" s="182">
        <f>'実質公債費比率（分子）の構造'!L$45</f>
        <v>107</v>
      </c>
      <c r="F49" s="182"/>
      <c r="G49" s="182"/>
      <c r="H49" s="182">
        <f>'実質公債費比率（分子）の構造'!M$45</f>
        <v>62</v>
      </c>
      <c r="I49" s="182"/>
      <c r="J49" s="182"/>
      <c r="K49" s="182">
        <f>'実質公債費比率（分子）の構造'!N$45</f>
        <v>72</v>
      </c>
      <c r="L49" s="182"/>
      <c r="M49" s="182"/>
      <c r="N49" s="182">
        <f>'実質公債費比率（分子）の構造'!O$45</f>
        <v>61</v>
      </c>
      <c r="O49" s="182"/>
      <c r="P49" s="182"/>
    </row>
    <row r="50" spans="1:16" x14ac:dyDescent="0.2">
      <c r="A50" s="182" t="s">
        <v>69</v>
      </c>
      <c r="B50" s="182" t="e">
        <f>NA()</f>
        <v>#N/A</v>
      </c>
      <c r="C50" s="182">
        <f>IF(ISNUMBER('実質公債費比率（分子）の構造'!K$53),'実質公債費比率（分子）の構造'!K$53,NA())</f>
        <v>132</v>
      </c>
      <c r="D50" s="182" t="e">
        <f>NA()</f>
        <v>#N/A</v>
      </c>
      <c r="E50" s="182" t="e">
        <f>NA()</f>
        <v>#N/A</v>
      </c>
      <c r="F50" s="182">
        <f>IF(ISNUMBER('実質公債費比率（分子）の構造'!L$53),'実質公債費比率（分子）の構造'!L$53,NA())</f>
        <v>108</v>
      </c>
      <c r="G50" s="182" t="e">
        <f>NA()</f>
        <v>#N/A</v>
      </c>
      <c r="H50" s="182" t="e">
        <f>NA()</f>
        <v>#N/A</v>
      </c>
      <c r="I50" s="182">
        <f>IF(ISNUMBER('実質公債費比率（分子）の構造'!M$53),'実質公債費比率（分子）の構造'!M$53,NA())</f>
        <v>69</v>
      </c>
      <c r="J50" s="182" t="e">
        <f>NA()</f>
        <v>#N/A</v>
      </c>
      <c r="K50" s="182" t="e">
        <f>NA()</f>
        <v>#N/A</v>
      </c>
      <c r="L50" s="182">
        <f>IF(ISNUMBER('実質公債費比率（分子）の構造'!N$53),'実質公債費比率（分子）の構造'!N$53,NA())</f>
        <v>47</v>
      </c>
      <c r="M50" s="182" t="e">
        <f>NA()</f>
        <v>#N/A</v>
      </c>
      <c r="N50" s="182" t="e">
        <f>NA()</f>
        <v>#N/A</v>
      </c>
      <c r="O50" s="182">
        <f>IF(ISNUMBER('実質公債費比率（分子）の構造'!O$53),'実質公債費比率（分子）の構造'!O$53,NA())</f>
        <v>60</v>
      </c>
      <c r="P50" s="182" t="e">
        <f>NA()</f>
        <v>#N/A</v>
      </c>
    </row>
    <row r="53" spans="1:16" x14ac:dyDescent="0.2">
      <c r="A53" s="150" t="s">
        <v>70</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2">
      <c r="A56" s="181" t="s">
        <v>42</v>
      </c>
      <c r="B56" s="181"/>
      <c r="C56" s="181"/>
      <c r="D56" s="181">
        <f>'将来負担比率（分子）の構造'!I$52</f>
        <v>3701</v>
      </c>
      <c r="E56" s="181"/>
      <c r="F56" s="181"/>
      <c r="G56" s="181">
        <f>'将来負担比率（分子）の構造'!J$52</f>
        <v>3436</v>
      </c>
      <c r="H56" s="181"/>
      <c r="I56" s="181"/>
      <c r="J56" s="181">
        <f>'将来負担比率（分子）の構造'!K$52</f>
        <v>3215</v>
      </c>
      <c r="K56" s="181"/>
      <c r="L56" s="181"/>
      <c r="M56" s="181">
        <f>'将来負担比率（分子）の構造'!L$52</f>
        <v>3087</v>
      </c>
      <c r="N56" s="181"/>
      <c r="O56" s="181"/>
      <c r="P56" s="181">
        <f>'将来負担比率（分子）の構造'!M$52</f>
        <v>2872</v>
      </c>
    </row>
    <row r="57" spans="1:16" x14ac:dyDescent="0.2">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40</v>
      </c>
      <c r="B58" s="181"/>
      <c r="C58" s="181"/>
      <c r="D58" s="181">
        <f>'将来負担比率（分子）の構造'!I$50</f>
        <v>1251</v>
      </c>
      <c r="E58" s="181"/>
      <c r="F58" s="181"/>
      <c r="G58" s="181">
        <f>'将来負担比率（分子）の構造'!J$50</f>
        <v>1432</v>
      </c>
      <c r="H58" s="181"/>
      <c r="I58" s="181"/>
      <c r="J58" s="181">
        <f>'将来負担比率（分子）の構造'!K$50</f>
        <v>1554</v>
      </c>
      <c r="K58" s="181"/>
      <c r="L58" s="181"/>
      <c r="M58" s="181">
        <f>'将来負担比率（分子）の構造'!L$50</f>
        <v>1856</v>
      </c>
      <c r="N58" s="181"/>
      <c r="O58" s="181"/>
      <c r="P58" s="181">
        <f>'将来負担比率（分子）の構造'!M$50</f>
        <v>2140</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583</v>
      </c>
      <c r="C62" s="181"/>
      <c r="D62" s="181"/>
      <c r="E62" s="181">
        <f>'将来負担比率（分子）の構造'!J$45</f>
        <v>578</v>
      </c>
      <c r="F62" s="181"/>
      <c r="G62" s="181"/>
      <c r="H62" s="181">
        <f>'将来負担比率（分子）の構造'!K$45</f>
        <v>498</v>
      </c>
      <c r="I62" s="181"/>
      <c r="J62" s="181"/>
      <c r="K62" s="181">
        <f>'将来負担比率（分子）の構造'!L$45</f>
        <v>550</v>
      </c>
      <c r="L62" s="181"/>
      <c r="M62" s="181"/>
      <c r="N62" s="181">
        <f>'将来負担比率（分子）の構造'!M$45</f>
        <v>559</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3159</v>
      </c>
      <c r="C64" s="181"/>
      <c r="D64" s="181"/>
      <c r="E64" s="181">
        <f>'将来負担比率（分子）の構造'!J$43</f>
        <v>3089</v>
      </c>
      <c r="F64" s="181"/>
      <c r="G64" s="181"/>
      <c r="H64" s="181">
        <f>'将来負担比率（分子）の構造'!K$43</f>
        <v>2922</v>
      </c>
      <c r="I64" s="181"/>
      <c r="J64" s="181"/>
      <c r="K64" s="181">
        <f>'将来負担比率（分子）の構造'!L$43</f>
        <v>2742</v>
      </c>
      <c r="L64" s="181"/>
      <c r="M64" s="181"/>
      <c r="N64" s="181">
        <f>'将来負担比率（分子）の構造'!M$43</f>
        <v>2540</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413</v>
      </c>
      <c r="C66" s="181"/>
      <c r="D66" s="181"/>
      <c r="E66" s="181">
        <f>'将来負担比率（分子）の構造'!J$41</f>
        <v>313</v>
      </c>
      <c r="F66" s="181"/>
      <c r="G66" s="181"/>
      <c r="H66" s="181">
        <f>'将来負担比率（分子）の構造'!K$41</f>
        <v>362</v>
      </c>
      <c r="I66" s="181"/>
      <c r="J66" s="181"/>
      <c r="K66" s="181">
        <f>'将来負担比率（分子）の構造'!L$41</f>
        <v>420</v>
      </c>
      <c r="L66" s="181"/>
      <c r="M66" s="181"/>
      <c r="N66" s="181">
        <f>'将来負担比率（分子）の構造'!M$41</f>
        <v>396</v>
      </c>
      <c r="O66" s="181"/>
      <c r="P66" s="181"/>
    </row>
    <row r="67" spans="1:16" x14ac:dyDescent="0.2">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74</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75</v>
      </c>
      <c r="B72" s="185">
        <f>基金残高に係る経年分析!F55</f>
        <v>975</v>
      </c>
      <c r="C72" s="185">
        <f>基金残高に係る経年分析!G55</f>
        <v>1107</v>
      </c>
      <c r="D72" s="185">
        <f>基金残高に係る経年分析!H55</f>
        <v>1281</v>
      </c>
    </row>
    <row r="73" spans="1:16" x14ac:dyDescent="0.2">
      <c r="A73" s="184" t="s">
        <v>76</v>
      </c>
      <c r="B73" s="185">
        <f>基金残高に係る経年分析!F56</f>
        <v>6</v>
      </c>
      <c r="C73" s="185">
        <f>基金残高に係る経年分析!G56</f>
        <v>6</v>
      </c>
      <c r="D73" s="185">
        <f>基金残高に係る経年分析!H56</f>
        <v>6</v>
      </c>
    </row>
    <row r="74" spans="1:16" x14ac:dyDescent="0.2">
      <c r="A74" s="184" t="s">
        <v>77</v>
      </c>
      <c r="B74" s="185">
        <f>基金残高に係る経年分析!F57</f>
        <v>458</v>
      </c>
      <c r="C74" s="185">
        <f>基金残高に係る経年分析!G57</f>
        <v>502</v>
      </c>
      <c r="D74" s="185">
        <f>基金残高に係る経年分析!H57</f>
        <v>593</v>
      </c>
    </row>
  </sheetData>
  <sheetProtection algorithmName="SHA-512" hashValue="M2DeewPAnaLS9PxrY9kpeIZIzZPDeSe3QApng4uoti2x/URcfC/QGkOAkW2J5+7BrrNMgtbZYgGLjkMNZyM5VQ==" saltValue="x0etuvbrNylTu722bTCM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221</v>
      </c>
      <c r="C5" s="670"/>
      <c r="D5" s="670"/>
      <c r="E5" s="670"/>
      <c r="F5" s="670"/>
      <c r="G5" s="670"/>
      <c r="H5" s="670"/>
      <c r="I5" s="670"/>
      <c r="J5" s="670"/>
      <c r="K5" s="670"/>
      <c r="L5" s="670"/>
      <c r="M5" s="670"/>
      <c r="N5" s="670"/>
      <c r="O5" s="670"/>
      <c r="P5" s="670"/>
      <c r="Q5" s="671"/>
      <c r="R5" s="672">
        <v>2657286</v>
      </c>
      <c r="S5" s="673"/>
      <c r="T5" s="673"/>
      <c r="U5" s="673"/>
      <c r="V5" s="673"/>
      <c r="W5" s="673"/>
      <c r="X5" s="673"/>
      <c r="Y5" s="674"/>
      <c r="Z5" s="675">
        <v>65.900000000000006</v>
      </c>
      <c r="AA5" s="675"/>
      <c r="AB5" s="675"/>
      <c r="AC5" s="675"/>
      <c r="AD5" s="676">
        <v>2657286</v>
      </c>
      <c r="AE5" s="676"/>
      <c r="AF5" s="676"/>
      <c r="AG5" s="676"/>
      <c r="AH5" s="676"/>
      <c r="AI5" s="676"/>
      <c r="AJ5" s="676"/>
      <c r="AK5" s="676"/>
      <c r="AL5" s="677">
        <v>88.2</v>
      </c>
      <c r="AM5" s="678"/>
      <c r="AN5" s="678"/>
      <c r="AO5" s="679"/>
      <c r="AP5" s="669" t="s">
        <v>222</v>
      </c>
      <c r="AQ5" s="670"/>
      <c r="AR5" s="670"/>
      <c r="AS5" s="670"/>
      <c r="AT5" s="670"/>
      <c r="AU5" s="670"/>
      <c r="AV5" s="670"/>
      <c r="AW5" s="670"/>
      <c r="AX5" s="670"/>
      <c r="AY5" s="670"/>
      <c r="AZ5" s="670"/>
      <c r="BA5" s="670"/>
      <c r="BB5" s="670"/>
      <c r="BC5" s="670"/>
      <c r="BD5" s="670"/>
      <c r="BE5" s="670"/>
      <c r="BF5" s="671"/>
      <c r="BG5" s="683">
        <v>2657286</v>
      </c>
      <c r="BH5" s="684"/>
      <c r="BI5" s="684"/>
      <c r="BJ5" s="684"/>
      <c r="BK5" s="684"/>
      <c r="BL5" s="684"/>
      <c r="BM5" s="684"/>
      <c r="BN5" s="685"/>
      <c r="BO5" s="686">
        <v>100</v>
      </c>
      <c r="BP5" s="686"/>
      <c r="BQ5" s="686"/>
      <c r="BR5" s="686"/>
      <c r="BS5" s="687">
        <v>73821</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215</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x14ac:dyDescent="0.2">
      <c r="B6" s="680" t="s">
        <v>226</v>
      </c>
      <c r="C6" s="681"/>
      <c r="D6" s="681"/>
      <c r="E6" s="681"/>
      <c r="F6" s="681"/>
      <c r="G6" s="681"/>
      <c r="H6" s="681"/>
      <c r="I6" s="681"/>
      <c r="J6" s="681"/>
      <c r="K6" s="681"/>
      <c r="L6" s="681"/>
      <c r="M6" s="681"/>
      <c r="N6" s="681"/>
      <c r="O6" s="681"/>
      <c r="P6" s="681"/>
      <c r="Q6" s="682"/>
      <c r="R6" s="683">
        <v>38317</v>
      </c>
      <c r="S6" s="684"/>
      <c r="T6" s="684"/>
      <c r="U6" s="684"/>
      <c r="V6" s="684"/>
      <c r="W6" s="684"/>
      <c r="X6" s="684"/>
      <c r="Y6" s="685"/>
      <c r="Z6" s="686">
        <v>1</v>
      </c>
      <c r="AA6" s="686"/>
      <c r="AB6" s="686"/>
      <c r="AC6" s="686"/>
      <c r="AD6" s="687">
        <v>38317</v>
      </c>
      <c r="AE6" s="687"/>
      <c r="AF6" s="687"/>
      <c r="AG6" s="687"/>
      <c r="AH6" s="687"/>
      <c r="AI6" s="687"/>
      <c r="AJ6" s="687"/>
      <c r="AK6" s="687"/>
      <c r="AL6" s="688">
        <v>1.3</v>
      </c>
      <c r="AM6" s="689"/>
      <c r="AN6" s="689"/>
      <c r="AO6" s="690"/>
      <c r="AP6" s="680" t="s">
        <v>227</v>
      </c>
      <c r="AQ6" s="681"/>
      <c r="AR6" s="681"/>
      <c r="AS6" s="681"/>
      <c r="AT6" s="681"/>
      <c r="AU6" s="681"/>
      <c r="AV6" s="681"/>
      <c r="AW6" s="681"/>
      <c r="AX6" s="681"/>
      <c r="AY6" s="681"/>
      <c r="AZ6" s="681"/>
      <c r="BA6" s="681"/>
      <c r="BB6" s="681"/>
      <c r="BC6" s="681"/>
      <c r="BD6" s="681"/>
      <c r="BE6" s="681"/>
      <c r="BF6" s="682"/>
      <c r="BG6" s="683">
        <v>2657286</v>
      </c>
      <c r="BH6" s="684"/>
      <c r="BI6" s="684"/>
      <c r="BJ6" s="684"/>
      <c r="BK6" s="684"/>
      <c r="BL6" s="684"/>
      <c r="BM6" s="684"/>
      <c r="BN6" s="685"/>
      <c r="BO6" s="686">
        <v>100</v>
      </c>
      <c r="BP6" s="686"/>
      <c r="BQ6" s="686"/>
      <c r="BR6" s="686"/>
      <c r="BS6" s="687">
        <v>73821</v>
      </c>
      <c r="BT6" s="687"/>
      <c r="BU6" s="687"/>
      <c r="BV6" s="687"/>
      <c r="BW6" s="687"/>
      <c r="BX6" s="687"/>
      <c r="BY6" s="687"/>
      <c r="BZ6" s="687"/>
      <c r="CA6" s="687"/>
      <c r="CB6" s="691"/>
      <c r="CD6" s="694" t="s">
        <v>228</v>
      </c>
      <c r="CE6" s="695"/>
      <c r="CF6" s="695"/>
      <c r="CG6" s="695"/>
      <c r="CH6" s="695"/>
      <c r="CI6" s="695"/>
      <c r="CJ6" s="695"/>
      <c r="CK6" s="695"/>
      <c r="CL6" s="695"/>
      <c r="CM6" s="695"/>
      <c r="CN6" s="695"/>
      <c r="CO6" s="695"/>
      <c r="CP6" s="695"/>
      <c r="CQ6" s="696"/>
      <c r="CR6" s="683">
        <v>87891</v>
      </c>
      <c r="CS6" s="684"/>
      <c r="CT6" s="684"/>
      <c r="CU6" s="684"/>
      <c r="CV6" s="684"/>
      <c r="CW6" s="684"/>
      <c r="CX6" s="684"/>
      <c r="CY6" s="685"/>
      <c r="CZ6" s="677">
        <v>2.2999999999999998</v>
      </c>
      <c r="DA6" s="678"/>
      <c r="DB6" s="678"/>
      <c r="DC6" s="697"/>
      <c r="DD6" s="692" t="s">
        <v>134</v>
      </c>
      <c r="DE6" s="684"/>
      <c r="DF6" s="684"/>
      <c r="DG6" s="684"/>
      <c r="DH6" s="684"/>
      <c r="DI6" s="684"/>
      <c r="DJ6" s="684"/>
      <c r="DK6" s="684"/>
      <c r="DL6" s="684"/>
      <c r="DM6" s="684"/>
      <c r="DN6" s="684"/>
      <c r="DO6" s="684"/>
      <c r="DP6" s="685"/>
      <c r="DQ6" s="692">
        <v>87891</v>
      </c>
      <c r="DR6" s="684"/>
      <c r="DS6" s="684"/>
      <c r="DT6" s="684"/>
      <c r="DU6" s="684"/>
      <c r="DV6" s="684"/>
      <c r="DW6" s="684"/>
      <c r="DX6" s="684"/>
      <c r="DY6" s="684"/>
      <c r="DZ6" s="684"/>
      <c r="EA6" s="684"/>
      <c r="EB6" s="684"/>
      <c r="EC6" s="693"/>
    </row>
    <row r="7" spans="2:143" ht="11.25" customHeight="1" x14ac:dyDescent="0.2">
      <c r="B7" s="680" t="s">
        <v>229</v>
      </c>
      <c r="C7" s="681"/>
      <c r="D7" s="681"/>
      <c r="E7" s="681"/>
      <c r="F7" s="681"/>
      <c r="G7" s="681"/>
      <c r="H7" s="681"/>
      <c r="I7" s="681"/>
      <c r="J7" s="681"/>
      <c r="K7" s="681"/>
      <c r="L7" s="681"/>
      <c r="M7" s="681"/>
      <c r="N7" s="681"/>
      <c r="O7" s="681"/>
      <c r="P7" s="681"/>
      <c r="Q7" s="682"/>
      <c r="R7" s="683">
        <v>716</v>
      </c>
      <c r="S7" s="684"/>
      <c r="T7" s="684"/>
      <c r="U7" s="684"/>
      <c r="V7" s="684"/>
      <c r="W7" s="684"/>
      <c r="X7" s="684"/>
      <c r="Y7" s="685"/>
      <c r="Z7" s="686">
        <v>0</v>
      </c>
      <c r="AA7" s="686"/>
      <c r="AB7" s="686"/>
      <c r="AC7" s="686"/>
      <c r="AD7" s="687">
        <v>716</v>
      </c>
      <c r="AE7" s="687"/>
      <c r="AF7" s="687"/>
      <c r="AG7" s="687"/>
      <c r="AH7" s="687"/>
      <c r="AI7" s="687"/>
      <c r="AJ7" s="687"/>
      <c r="AK7" s="687"/>
      <c r="AL7" s="688">
        <v>0</v>
      </c>
      <c r="AM7" s="689"/>
      <c r="AN7" s="689"/>
      <c r="AO7" s="690"/>
      <c r="AP7" s="680" t="s">
        <v>230</v>
      </c>
      <c r="AQ7" s="681"/>
      <c r="AR7" s="681"/>
      <c r="AS7" s="681"/>
      <c r="AT7" s="681"/>
      <c r="AU7" s="681"/>
      <c r="AV7" s="681"/>
      <c r="AW7" s="681"/>
      <c r="AX7" s="681"/>
      <c r="AY7" s="681"/>
      <c r="AZ7" s="681"/>
      <c r="BA7" s="681"/>
      <c r="BB7" s="681"/>
      <c r="BC7" s="681"/>
      <c r="BD7" s="681"/>
      <c r="BE7" s="681"/>
      <c r="BF7" s="682"/>
      <c r="BG7" s="683">
        <v>1021627</v>
      </c>
      <c r="BH7" s="684"/>
      <c r="BI7" s="684"/>
      <c r="BJ7" s="684"/>
      <c r="BK7" s="684"/>
      <c r="BL7" s="684"/>
      <c r="BM7" s="684"/>
      <c r="BN7" s="685"/>
      <c r="BO7" s="686">
        <v>38.4</v>
      </c>
      <c r="BP7" s="686"/>
      <c r="BQ7" s="686"/>
      <c r="BR7" s="686"/>
      <c r="BS7" s="687">
        <v>73821</v>
      </c>
      <c r="BT7" s="687"/>
      <c r="BU7" s="687"/>
      <c r="BV7" s="687"/>
      <c r="BW7" s="687"/>
      <c r="BX7" s="687"/>
      <c r="BY7" s="687"/>
      <c r="BZ7" s="687"/>
      <c r="CA7" s="687"/>
      <c r="CB7" s="691"/>
      <c r="CD7" s="698" t="s">
        <v>231</v>
      </c>
      <c r="CE7" s="699"/>
      <c r="CF7" s="699"/>
      <c r="CG7" s="699"/>
      <c r="CH7" s="699"/>
      <c r="CI7" s="699"/>
      <c r="CJ7" s="699"/>
      <c r="CK7" s="699"/>
      <c r="CL7" s="699"/>
      <c r="CM7" s="699"/>
      <c r="CN7" s="699"/>
      <c r="CO7" s="699"/>
      <c r="CP7" s="699"/>
      <c r="CQ7" s="700"/>
      <c r="CR7" s="683">
        <v>844175</v>
      </c>
      <c r="CS7" s="684"/>
      <c r="CT7" s="684"/>
      <c r="CU7" s="684"/>
      <c r="CV7" s="684"/>
      <c r="CW7" s="684"/>
      <c r="CX7" s="684"/>
      <c r="CY7" s="685"/>
      <c r="CZ7" s="686">
        <v>22.4</v>
      </c>
      <c r="DA7" s="686"/>
      <c r="DB7" s="686"/>
      <c r="DC7" s="686"/>
      <c r="DD7" s="692">
        <v>9925</v>
      </c>
      <c r="DE7" s="684"/>
      <c r="DF7" s="684"/>
      <c r="DG7" s="684"/>
      <c r="DH7" s="684"/>
      <c r="DI7" s="684"/>
      <c r="DJ7" s="684"/>
      <c r="DK7" s="684"/>
      <c r="DL7" s="684"/>
      <c r="DM7" s="684"/>
      <c r="DN7" s="684"/>
      <c r="DO7" s="684"/>
      <c r="DP7" s="685"/>
      <c r="DQ7" s="692">
        <v>800384</v>
      </c>
      <c r="DR7" s="684"/>
      <c r="DS7" s="684"/>
      <c r="DT7" s="684"/>
      <c r="DU7" s="684"/>
      <c r="DV7" s="684"/>
      <c r="DW7" s="684"/>
      <c r="DX7" s="684"/>
      <c r="DY7" s="684"/>
      <c r="DZ7" s="684"/>
      <c r="EA7" s="684"/>
      <c r="EB7" s="684"/>
      <c r="EC7" s="693"/>
    </row>
    <row r="8" spans="2:143" ht="11.25" customHeight="1" x14ac:dyDescent="0.2">
      <c r="B8" s="680" t="s">
        <v>232</v>
      </c>
      <c r="C8" s="681"/>
      <c r="D8" s="681"/>
      <c r="E8" s="681"/>
      <c r="F8" s="681"/>
      <c r="G8" s="681"/>
      <c r="H8" s="681"/>
      <c r="I8" s="681"/>
      <c r="J8" s="681"/>
      <c r="K8" s="681"/>
      <c r="L8" s="681"/>
      <c r="M8" s="681"/>
      <c r="N8" s="681"/>
      <c r="O8" s="681"/>
      <c r="P8" s="681"/>
      <c r="Q8" s="682"/>
      <c r="R8" s="683">
        <v>6609</v>
      </c>
      <c r="S8" s="684"/>
      <c r="T8" s="684"/>
      <c r="U8" s="684"/>
      <c r="V8" s="684"/>
      <c r="W8" s="684"/>
      <c r="X8" s="684"/>
      <c r="Y8" s="685"/>
      <c r="Z8" s="686">
        <v>0.2</v>
      </c>
      <c r="AA8" s="686"/>
      <c r="AB8" s="686"/>
      <c r="AC8" s="686"/>
      <c r="AD8" s="687">
        <v>6609</v>
      </c>
      <c r="AE8" s="687"/>
      <c r="AF8" s="687"/>
      <c r="AG8" s="687"/>
      <c r="AH8" s="687"/>
      <c r="AI8" s="687"/>
      <c r="AJ8" s="687"/>
      <c r="AK8" s="687"/>
      <c r="AL8" s="688">
        <v>0.2</v>
      </c>
      <c r="AM8" s="689"/>
      <c r="AN8" s="689"/>
      <c r="AO8" s="690"/>
      <c r="AP8" s="680" t="s">
        <v>233</v>
      </c>
      <c r="AQ8" s="681"/>
      <c r="AR8" s="681"/>
      <c r="AS8" s="681"/>
      <c r="AT8" s="681"/>
      <c r="AU8" s="681"/>
      <c r="AV8" s="681"/>
      <c r="AW8" s="681"/>
      <c r="AX8" s="681"/>
      <c r="AY8" s="681"/>
      <c r="AZ8" s="681"/>
      <c r="BA8" s="681"/>
      <c r="BB8" s="681"/>
      <c r="BC8" s="681"/>
      <c r="BD8" s="681"/>
      <c r="BE8" s="681"/>
      <c r="BF8" s="682"/>
      <c r="BG8" s="683">
        <v>17936</v>
      </c>
      <c r="BH8" s="684"/>
      <c r="BI8" s="684"/>
      <c r="BJ8" s="684"/>
      <c r="BK8" s="684"/>
      <c r="BL8" s="684"/>
      <c r="BM8" s="684"/>
      <c r="BN8" s="685"/>
      <c r="BO8" s="686">
        <v>0.7</v>
      </c>
      <c r="BP8" s="686"/>
      <c r="BQ8" s="686"/>
      <c r="BR8" s="686"/>
      <c r="BS8" s="692" t="s">
        <v>134</v>
      </c>
      <c r="BT8" s="684"/>
      <c r="BU8" s="684"/>
      <c r="BV8" s="684"/>
      <c r="BW8" s="684"/>
      <c r="BX8" s="684"/>
      <c r="BY8" s="684"/>
      <c r="BZ8" s="684"/>
      <c r="CA8" s="684"/>
      <c r="CB8" s="693"/>
      <c r="CD8" s="698" t="s">
        <v>234</v>
      </c>
      <c r="CE8" s="699"/>
      <c r="CF8" s="699"/>
      <c r="CG8" s="699"/>
      <c r="CH8" s="699"/>
      <c r="CI8" s="699"/>
      <c r="CJ8" s="699"/>
      <c r="CK8" s="699"/>
      <c r="CL8" s="699"/>
      <c r="CM8" s="699"/>
      <c r="CN8" s="699"/>
      <c r="CO8" s="699"/>
      <c r="CP8" s="699"/>
      <c r="CQ8" s="700"/>
      <c r="CR8" s="683">
        <v>1069965</v>
      </c>
      <c r="CS8" s="684"/>
      <c r="CT8" s="684"/>
      <c r="CU8" s="684"/>
      <c r="CV8" s="684"/>
      <c r="CW8" s="684"/>
      <c r="CX8" s="684"/>
      <c r="CY8" s="685"/>
      <c r="CZ8" s="686">
        <v>28.3</v>
      </c>
      <c r="DA8" s="686"/>
      <c r="DB8" s="686"/>
      <c r="DC8" s="686"/>
      <c r="DD8" s="692">
        <v>145</v>
      </c>
      <c r="DE8" s="684"/>
      <c r="DF8" s="684"/>
      <c r="DG8" s="684"/>
      <c r="DH8" s="684"/>
      <c r="DI8" s="684"/>
      <c r="DJ8" s="684"/>
      <c r="DK8" s="684"/>
      <c r="DL8" s="684"/>
      <c r="DM8" s="684"/>
      <c r="DN8" s="684"/>
      <c r="DO8" s="684"/>
      <c r="DP8" s="685"/>
      <c r="DQ8" s="692">
        <v>653435</v>
      </c>
      <c r="DR8" s="684"/>
      <c r="DS8" s="684"/>
      <c r="DT8" s="684"/>
      <c r="DU8" s="684"/>
      <c r="DV8" s="684"/>
      <c r="DW8" s="684"/>
      <c r="DX8" s="684"/>
      <c r="DY8" s="684"/>
      <c r="DZ8" s="684"/>
      <c r="EA8" s="684"/>
      <c r="EB8" s="684"/>
      <c r="EC8" s="693"/>
    </row>
    <row r="9" spans="2:143" ht="11.25" customHeight="1" x14ac:dyDescent="0.2">
      <c r="B9" s="680" t="s">
        <v>235</v>
      </c>
      <c r="C9" s="681"/>
      <c r="D9" s="681"/>
      <c r="E9" s="681"/>
      <c r="F9" s="681"/>
      <c r="G9" s="681"/>
      <c r="H9" s="681"/>
      <c r="I9" s="681"/>
      <c r="J9" s="681"/>
      <c r="K9" s="681"/>
      <c r="L9" s="681"/>
      <c r="M9" s="681"/>
      <c r="N9" s="681"/>
      <c r="O9" s="681"/>
      <c r="P9" s="681"/>
      <c r="Q9" s="682"/>
      <c r="R9" s="683">
        <v>3966</v>
      </c>
      <c r="S9" s="684"/>
      <c r="T9" s="684"/>
      <c r="U9" s="684"/>
      <c r="V9" s="684"/>
      <c r="W9" s="684"/>
      <c r="X9" s="684"/>
      <c r="Y9" s="685"/>
      <c r="Z9" s="686">
        <v>0.1</v>
      </c>
      <c r="AA9" s="686"/>
      <c r="AB9" s="686"/>
      <c r="AC9" s="686"/>
      <c r="AD9" s="687">
        <v>3966</v>
      </c>
      <c r="AE9" s="687"/>
      <c r="AF9" s="687"/>
      <c r="AG9" s="687"/>
      <c r="AH9" s="687"/>
      <c r="AI9" s="687"/>
      <c r="AJ9" s="687"/>
      <c r="AK9" s="687"/>
      <c r="AL9" s="688">
        <v>0.1</v>
      </c>
      <c r="AM9" s="689"/>
      <c r="AN9" s="689"/>
      <c r="AO9" s="690"/>
      <c r="AP9" s="680" t="s">
        <v>236</v>
      </c>
      <c r="AQ9" s="681"/>
      <c r="AR9" s="681"/>
      <c r="AS9" s="681"/>
      <c r="AT9" s="681"/>
      <c r="AU9" s="681"/>
      <c r="AV9" s="681"/>
      <c r="AW9" s="681"/>
      <c r="AX9" s="681"/>
      <c r="AY9" s="681"/>
      <c r="AZ9" s="681"/>
      <c r="BA9" s="681"/>
      <c r="BB9" s="681"/>
      <c r="BC9" s="681"/>
      <c r="BD9" s="681"/>
      <c r="BE9" s="681"/>
      <c r="BF9" s="682"/>
      <c r="BG9" s="683">
        <v>473426</v>
      </c>
      <c r="BH9" s="684"/>
      <c r="BI9" s="684"/>
      <c r="BJ9" s="684"/>
      <c r="BK9" s="684"/>
      <c r="BL9" s="684"/>
      <c r="BM9" s="684"/>
      <c r="BN9" s="685"/>
      <c r="BO9" s="686">
        <v>17.8</v>
      </c>
      <c r="BP9" s="686"/>
      <c r="BQ9" s="686"/>
      <c r="BR9" s="686"/>
      <c r="BS9" s="692" t="s">
        <v>134</v>
      </c>
      <c r="BT9" s="684"/>
      <c r="BU9" s="684"/>
      <c r="BV9" s="684"/>
      <c r="BW9" s="684"/>
      <c r="BX9" s="684"/>
      <c r="BY9" s="684"/>
      <c r="BZ9" s="684"/>
      <c r="CA9" s="684"/>
      <c r="CB9" s="693"/>
      <c r="CD9" s="698" t="s">
        <v>237</v>
      </c>
      <c r="CE9" s="699"/>
      <c r="CF9" s="699"/>
      <c r="CG9" s="699"/>
      <c r="CH9" s="699"/>
      <c r="CI9" s="699"/>
      <c r="CJ9" s="699"/>
      <c r="CK9" s="699"/>
      <c r="CL9" s="699"/>
      <c r="CM9" s="699"/>
      <c r="CN9" s="699"/>
      <c r="CO9" s="699"/>
      <c r="CP9" s="699"/>
      <c r="CQ9" s="700"/>
      <c r="CR9" s="683">
        <v>244263</v>
      </c>
      <c r="CS9" s="684"/>
      <c r="CT9" s="684"/>
      <c r="CU9" s="684"/>
      <c r="CV9" s="684"/>
      <c r="CW9" s="684"/>
      <c r="CX9" s="684"/>
      <c r="CY9" s="685"/>
      <c r="CZ9" s="686">
        <v>6.5</v>
      </c>
      <c r="DA9" s="686"/>
      <c r="DB9" s="686"/>
      <c r="DC9" s="686"/>
      <c r="DD9" s="692">
        <v>1836</v>
      </c>
      <c r="DE9" s="684"/>
      <c r="DF9" s="684"/>
      <c r="DG9" s="684"/>
      <c r="DH9" s="684"/>
      <c r="DI9" s="684"/>
      <c r="DJ9" s="684"/>
      <c r="DK9" s="684"/>
      <c r="DL9" s="684"/>
      <c r="DM9" s="684"/>
      <c r="DN9" s="684"/>
      <c r="DO9" s="684"/>
      <c r="DP9" s="685"/>
      <c r="DQ9" s="692">
        <v>236834</v>
      </c>
      <c r="DR9" s="684"/>
      <c r="DS9" s="684"/>
      <c r="DT9" s="684"/>
      <c r="DU9" s="684"/>
      <c r="DV9" s="684"/>
      <c r="DW9" s="684"/>
      <c r="DX9" s="684"/>
      <c r="DY9" s="684"/>
      <c r="DZ9" s="684"/>
      <c r="EA9" s="684"/>
      <c r="EB9" s="684"/>
      <c r="EC9" s="693"/>
    </row>
    <row r="10" spans="2:143" ht="11.25" customHeight="1" x14ac:dyDescent="0.2">
      <c r="B10" s="680" t="s">
        <v>238</v>
      </c>
      <c r="C10" s="681"/>
      <c r="D10" s="681"/>
      <c r="E10" s="681"/>
      <c r="F10" s="681"/>
      <c r="G10" s="681"/>
      <c r="H10" s="681"/>
      <c r="I10" s="681"/>
      <c r="J10" s="681"/>
      <c r="K10" s="681"/>
      <c r="L10" s="681"/>
      <c r="M10" s="681"/>
      <c r="N10" s="681"/>
      <c r="O10" s="681"/>
      <c r="P10" s="681"/>
      <c r="Q10" s="682"/>
      <c r="R10" s="683" t="s">
        <v>239</v>
      </c>
      <c r="S10" s="684"/>
      <c r="T10" s="684"/>
      <c r="U10" s="684"/>
      <c r="V10" s="684"/>
      <c r="W10" s="684"/>
      <c r="X10" s="684"/>
      <c r="Y10" s="685"/>
      <c r="Z10" s="686" t="s">
        <v>239</v>
      </c>
      <c r="AA10" s="686"/>
      <c r="AB10" s="686"/>
      <c r="AC10" s="686"/>
      <c r="AD10" s="687" t="s">
        <v>239</v>
      </c>
      <c r="AE10" s="687"/>
      <c r="AF10" s="687"/>
      <c r="AG10" s="687"/>
      <c r="AH10" s="687"/>
      <c r="AI10" s="687"/>
      <c r="AJ10" s="687"/>
      <c r="AK10" s="687"/>
      <c r="AL10" s="688" t="s">
        <v>240</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62511</v>
      </c>
      <c r="BH10" s="684"/>
      <c r="BI10" s="684"/>
      <c r="BJ10" s="684"/>
      <c r="BK10" s="684"/>
      <c r="BL10" s="684"/>
      <c r="BM10" s="684"/>
      <c r="BN10" s="685"/>
      <c r="BO10" s="686">
        <v>2.4</v>
      </c>
      <c r="BP10" s="686"/>
      <c r="BQ10" s="686"/>
      <c r="BR10" s="686"/>
      <c r="BS10" s="692" t="s">
        <v>134</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t="s">
        <v>239</v>
      </c>
      <c r="CS10" s="684"/>
      <c r="CT10" s="684"/>
      <c r="CU10" s="684"/>
      <c r="CV10" s="684"/>
      <c r="CW10" s="684"/>
      <c r="CX10" s="684"/>
      <c r="CY10" s="685"/>
      <c r="CZ10" s="686" t="s">
        <v>239</v>
      </c>
      <c r="DA10" s="686"/>
      <c r="DB10" s="686"/>
      <c r="DC10" s="686"/>
      <c r="DD10" s="692" t="s">
        <v>243</v>
      </c>
      <c r="DE10" s="684"/>
      <c r="DF10" s="684"/>
      <c r="DG10" s="684"/>
      <c r="DH10" s="684"/>
      <c r="DI10" s="684"/>
      <c r="DJ10" s="684"/>
      <c r="DK10" s="684"/>
      <c r="DL10" s="684"/>
      <c r="DM10" s="684"/>
      <c r="DN10" s="684"/>
      <c r="DO10" s="684"/>
      <c r="DP10" s="685"/>
      <c r="DQ10" s="692" t="s">
        <v>134</v>
      </c>
      <c r="DR10" s="684"/>
      <c r="DS10" s="684"/>
      <c r="DT10" s="684"/>
      <c r="DU10" s="684"/>
      <c r="DV10" s="684"/>
      <c r="DW10" s="684"/>
      <c r="DX10" s="684"/>
      <c r="DY10" s="684"/>
      <c r="DZ10" s="684"/>
      <c r="EA10" s="684"/>
      <c r="EB10" s="684"/>
      <c r="EC10" s="693"/>
    </row>
    <row r="11" spans="2:143" ht="11.25" customHeight="1" x14ac:dyDescent="0.2">
      <c r="B11" s="680" t="s">
        <v>244</v>
      </c>
      <c r="C11" s="681"/>
      <c r="D11" s="681"/>
      <c r="E11" s="681"/>
      <c r="F11" s="681"/>
      <c r="G11" s="681"/>
      <c r="H11" s="681"/>
      <c r="I11" s="681"/>
      <c r="J11" s="681"/>
      <c r="K11" s="681"/>
      <c r="L11" s="681"/>
      <c r="M11" s="681"/>
      <c r="N11" s="681"/>
      <c r="O11" s="681"/>
      <c r="P11" s="681"/>
      <c r="Q11" s="682"/>
      <c r="R11" s="683">
        <v>211478</v>
      </c>
      <c r="S11" s="684"/>
      <c r="T11" s="684"/>
      <c r="U11" s="684"/>
      <c r="V11" s="684"/>
      <c r="W11" s="684"/>
      <c r="X11" s="684"/>
      <c r="Y11" s="685"/>
      <c r="Z11" s="688">
        <v>5.2</v>
      </c>
      <c r="AA11" s="689"/>
      <c r="AB11" s="689"/>
      <c r="AC11" s="701"/>
      <c r="AD11" s="692">
        <v>211478</v>
      </c>
      <c r="AE11" s="684"/>
      <c r="AF11" s="684"/>
      <c r="AG11" s="684"/>
      <c r="AH11" s="684"/>
      <c r="AI11" s="684"/>
      <c r="AJ11" s="684"/>
      <c r="AK11" s="685"/>
      <c r="AL11" s="688">
        <v>7</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467754</v>
      </c>
      <c r="BH11" s="684"/>
      <c r="BI11" s="684"/>
      <c r="BJ11" s="684"/>
      <c r="BK11" s="684"/>
      <c r="BL11" s="684"/>
      <c r="BM11" s="684"/>
      <c r="BN11" s="685"/>
      <c r="BO11" s="686">
        <v>17.600000000000001</v>
      </c>
      <c r="BP11" s="686"/>
      <c r="BQ11" s="686"/>
      <c r="BR11" s="686"/>
      <c r="BS11" s="692">
        <v>73821</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184531</v>
      </c>
      <c r="CS11" s="684"/>
      <c r="CT11" s="684"/>
      <c r="CU11" s="684"/>
      <c r="CV11" s="684"/>
      <c r="CW11" s="684"/>
      <c r="CX11" s="684"/>
      <c r="CY11" s="685"/>
      <c r="CZ11" s="686">
        <v>4.9000000000000004</v>
      </c>
      <c r="DA11" s="686"/>
      <c r="DB11" s="686"/>
      <c r="DC11" s="686"/>
      <c r="DD11" s="692">
        <v>72071</v>
      </c>
      <c r="DE11" s="684"/>
      <c r="DF11" s="684"/>
      <c r="DG11" s="684"/>
      <c r="DH11" s="684"/>
      <c r="DI11" s="684"/>
      <c r="DJ11" s="684"/>
      <c r="DK11" s="684"/>
      <c r="DL11" s="684"/>
      <c r="DM11" s="684"/>
      <c r="DN11" s="684"/>
      <c r="DO11" s="684"/>
      <c r="DP11" s="685"/>
      <c r="DQ11" s="692">
        <v>103430</v>
      </c>
      <c r="DR11" s="684"/>
      <c r="DS11" s="684"/>
      <c r="DT11" s="684"/>
      <c r="DU11" s="684"/>
      <c r="DV11" s="684"/>
      <c r="DW11" s="684"/>
      <c r="DX11" s="684"/>
      <c r="DY11" s="684"/>
      <c r="DZ11" s="684"/>
      <c r="EA11" s="684"/>
      <c r="EB11" s="684"/>
      <c r="EC11" s="693"/>
    </row>
    <row r="12" spans="2:143" ht="11.25" customHeight="1" x14ac:dyDescent="0.2">
      <c r="B12" s="680" t="s">
        <v>247</v>
      </c>
      <c r="C12" s="681"/>
      <c r="D12" s="681"/>
      <c r="E12" s="681"/>
      <c r="F12" s="681"/>
      <c r="G12" s="681"/>
      <c r="H12" s="681"/>
      <c r="I12" s="681"/>
      <c r="J12" s="681"/>
      <c r="K12" s="681"/>
      <c r="L12" s="681"/>
      <c r="M12" s="681"/>
      <c r="N12" s="681"/>
      <c r="O12" s="681"/>
      <c r="P12" s="681"/>
      <c r="Q12" s="682"/>
      <c r="R12" s="683">
        <v>33347</v>
      </c>
      <c r="S12" s="684"/>
      <c r="T12" s="684"/>
      <c r="U12" s="684"/>
      <c r="V12" s="684"/>
      <c r="W12" s="684"/>
      <c r="X12" s="684"/>
      <c r="Y12" s="685"/>
      <c r="Z12" s="686">
        <v>0.8</v>
      </c>
      <c r="AA12" s="686"/>
      <c r="AB12" s="686"/>
      <c r="AC12" s="686"/>
      <c r="AD12" s="687">
        <v>33347</v>
      </c>
      <c r="AE12" s="687"/>
      <c r="AF12" s="687"/>
      <c r="AG12" s="687"/>
      <c r="AH12" s="687"/>
      <c r="AI12" s="687"/>
      <c r="AJ12" s="687"/>
      <c r="AK12" s="687"/>
      <c r="AL12" s="688">
        <v>1.1000000000000001</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1497391</v>
      </c>
      <c r="BH12" s="684"/>
      <c r="BI12" s="684"/>
      <c r="BJ12" s="684"/>
      <c r="BK12" s="684"/>
      <c r="BL12" s="684"/>
      <c r="BM12" s="684"/>
      <c r="BN12" s="685"/>
      <c r="BO12" s="686">
        <v>56.4</v>
      </c>
      <c r="BP12" s="686"/>
      <c r="BQ12" s="686"/>
      <c r="BR12" s="686"/>
      <c r="BS12" s="692" t="s">
        <v>239</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80300</v>
      </c>
      <c r="CS12" s="684"/>
      <c r="CT12" s="684"/>
      <c r="CU12" s="684"/>
      <c r="CV12" s="684"/>
      <c r="CW12" s="684"/>
      <c r="CX12" s="684"/>
      <c r="CY12" s="685"/>
      <c r="CZ12" s="686">
        <v>2.1</v>
      </c>
      <c r="DA12" s="686"/>
      <c r="DB12" s="686"/>
      <c r="DC12" s="686"/>
      <c r="DD12" s="692" t="s">
        <v>243</v>
      </c>
      <c r="DE12" s="684"/>
      <c r="DF12" s="684"/>
      <c r="DG12" s="684"/>
      <c r="DH12" s="684"/>
      <c r="DI12" s="684"/>
      <c r="DJ12" s="684"/>
      <c r="DK12" s="684"/>
      <c r="DL12" s="684"/>
      <c r="DM12" s="684"/>
      <c r="DN12" s="684"/>
      <c r="DO12" s="684"/>
      <c r="DP12" s="685"/>
      <c r="DQ12" s="692">
        <v>57107</v>
      </c>
      <c r="DR12" s="684"/>
      <c r="DS12" s="684"/>
      <c r="DT12" s="684"/>
      <c r="DU12" s="684"/>
      <c r="DV12" s="684"/>
      <c r="DW12" s="684"/>
      <c r="DX12" s="684"/>
      <c r="DY12" s="684"/>
      <c r="DZ12" s="684"/>
      <c r="EA12" s="684"/>
      <c r="EB12" s="684"/>
      <c r="EC12" s="693"/>
    </row>
    <row r="13" spans="2:143" ht="11.25" customHeight="1" x14ac:dyDescent="0.2">
      <c r="B13" s="680" t="s">
        <v>250</v>
      </c>
      <c r="C13" s="681"/>
      <c r="D13" s="681"/>
      <c r="E13" s="681"/>
      <c r="F13" s="681"/>
      <c r="G13" s="681"/>
      <c r="H13" s="681"/>
      <c r="I13" s="681"/>
      <c r="J13" s="681"/>
      <c r="K13" s="681"/>
      <c r="L13" s="681"/>
      <c r="M13" s="681"/>
      <c r="N13" s="681"/>
      <c r="O13" s="681"/>
      <c r="P13" s="681"/>
      <c r="Q13" s="682"/>
      <c r="R13" s="683" t="s">
        <v>243</v>
      </c>
      <c r="S13" s="684"/>
      <c r="T13" s="684"/>
      <c r="U13" s="684"/>
      <c r="V13" s="684"/>
      <c r="W13" s="684"/>
      <c r="X13" s="684"/>
      <c r="Y13" s="685"/>
      <c r="Z13" s="686" t="s">
        <v>239</v>
      </c>
      <c r="AA13" s="686"/>
      <c r="AB13" s="686"/>
      <c r="AC13" s="686"/>
      <c r="AD13" s="687" t="s">
        <v>239</v>
      </c>
      <c r="AE13" s="687"/>
      <c r="AF13" s="687"/>
      <c r="AG13" s="687"/>
      <c r="AH13" s="687"/>
      <c r="AI13" s="687"/>
      <c r="AJ13" s="687"/>
      <c r="AK13" s="687"/>
      <c r="AL13" s="688" t="s">
        <v>243</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1497192</v>
      </c>
      <c r="BH13" s="684"/>
      <c r="BI13" s="684"/>
      <c r="BJ13" s="684"/>
      <c r="BK13" s="684"/>
      <c r="BL13" s="684"/>
      <c r="BM13" s="684"/>
      <c r="BN13" s="685"/>
      <c r="BO13" s="686">
        <v>56.3</v>
      </c>
      <c r="BP13" s="686"/>
      <c r="BQ13" s="686"/>
      <c r="BR13" s="686"/>
      <c r="BS13" s="692" t="s">
        <v>134</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579916</v>
      </c>
      <c r="CS13" s="684"/>
      <c r="CT13" s="684"/>
      <c r="CU13" s="684"/>
      <c r="CV13" s="684"/>
      <c r="CW13" s="684"/>
      <c r="CX13" s="684"/>
      <c r="CY13" s="685"/>
      <c r="CZ13" s="686">
        <v>15.4</v>
      </c>
      <c r="DA13" s="686"/>
      <c r="DB13" s="686"/>
      <c r="DC13" s="686"/>
      <c r="DD13" s="692">
        <v>133598</v>
      </c>
      <c r="DE13" s="684"/>
      <c r="DF13" s="684"/>
      <c r="DG13" s="684"/>
      <c r="DH13" s="684"/>
      <c r="DI13" s="684"/>
      <c r="DJ13" s="684"/>
      <c r="DK13" s="684"/>
      <c r="DL13" s="684"/>
      <c r="DM13" s="684"/>
      <c r="DN13" s="684"/>
      <c r="DO13" s="684"/>
      <c r="DP13" s="685"/>
      <c r="DQ13" s="692">
        <v>544408</v>
      </c>
      <c r="DR13" s="684"/>
      <c r="DS13" s="684"/>
      <c r="DT13" s="684"/>
      <c r="DU13" s="684"/>
      <c r="DV13" s="684"/>
      <c r="DW13" s="684"/>
      <c r="DX13" s="684"/>
      <c r="DY13" s="684"/>
      <c r="DZ13" s="684"/>
      <c r="EA13" s="684"/>
      <c r="EB13" s="684"/>
      <c r="EC13" s="693"/>
    </row>
    <row r="14" spans="2:143" ht="11.25" customHeight="1" x14ac:dyDescent="0.2">
      <c r="B14" s="680" t="s">
        <v>253</v>
      </c>
      <c r="C14" s="681"/>
      <c r="D14" s="681"/>
      <c r="E14" s="681"/>
      <c r="F14" s="681"/>
      <c r="G14" s="681"/>
      <c r="H14" s="681"/>
      <c r="I14" s="681"/>
      <c r="J14" s="681"/>
      <c r="K14" s="681"/>
      <c r="L14" s="681"/>
      <c r="M14" s="681"/>
      <c r="N14" s="681"/>
      <c r="O14" s="681"/>
      <c r="P14" s="681"/>
      <c r="Q14" s="682"/>
      <c r="R14" s="683">
        <v>10749</v>
      </c>
      <c r="S14" s="684"/>
      <c r="T14" s="684"/>
      <c r="U14" s="684"/>
      <c r="V14" s="684"/>
      <c r="W14" s="684"/>
      <c r="X14" s="684"/>
      <c r="Y14" s="685"/>
      <c r="Z14" s="686">
        <v>0.3</v>
      </c>
      <c r="AA14" s="686"/>
      <c r="AB14" s="686"/>
      <c r="AC14" s="686"/>
      <c r="AD14" s="687">
        <v>10749</v>
      </c>
      <c r="AE14" s="687"/>
      <c r="AF14" s="687"/>
      <c r="AG14" s="687"/>
      <c r="AH14" s="687"/>
      <c r="AI14" s="687"/>
      <c r="AJ14" s="687"/>
      <c r="AK14" s="687"/>
      <c r="AL14" s="688">
        <v>0.4</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33478</v>
      </c>
      <c r="BH14" s="684"/>
      <c r="BI14" s="684"/>
      <c r="BJ14" s="684"/>
      <c r="BK14" s="684"/>
      <c r="BL14" s="684"/>
      <c r="BM14" s="684"/>
      <c r="BN14" s="685"/>
      <c r="BO14" s="686">
        <v>1.3</v>
      </c>
      <c r="BP14" s="686"/>
      <c r="BQ14" s="686"/>
      <c r="BR14" s="686"/>
      <c r="BS14" s="692" t="s">
        <v>243</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234980</v>
      </c>
      <c r="CS14" s="684"/>
      <c r="CT14" s="684"/>
      <c r="CU14" s="684"/>
      <c r="CV14" s="684"/>
      <c r="CW14" s="684"/>
      <c r="CX14" s="684"/>
      <c r="CY14" s="685"/>
      <c r="CZ14" s="686">
        <v>6.2</v>
      </c>
      <c r="DA14" s="686"/>
      <c r="DB14" s="686"/>
      <c r="DC14" s="686"/>
      <c r="DD14" s="692">
        <v>42574</v>
      </c>
      <c r="DE14" s="684"/>
      <c r="DF14" s="684"/>
      <c r="DG14" s="684"/>
      <c r="DH14" s="684"/>
      <c r="DI14" s="684"/>
      <c r="DJ14" s="684"/>
      <c r="DK14" s="684"/>
      <c r="DL14" s="684"/>
      <c r="DM14" s="684"/>
      <c r="DN14" s="684"/>
      <c r="DO14" s="684"/>
      <c r="DP14" s="685"/>
      <c r="DQ14" s="692">
        <v>187490</v>
      </c>
      <c r="DR14" s="684"/>
      <c r="DS14" s="684"/>
      <c r="DT14" s="684"/>
      <c r="DU14" s="684"/>
      <c r="DV14" s="684"/>
      <c r="DW14" s="684"/>
      <c r="DX14" s="684"/>
      <c r="DY14" s="684"/>
      <c r="DZ14" s="684"/>
      <c r="EA14" s="684"/>
      <c r="EB14" s="684"/>
      <c r="EC14" s="693"/>
    </row>
    <row r="15" spans="2:143" ht="11.25" customHeight="1" x14ac:dyDescent="0.2">
      <c r="B15" s="680" t="s">
        <v>256</v>
      </c>
      <c r="C15" s="681"/>
      <c r="D15" s="681"/>
      <c r="E15" s="681"/>
      <c r="F15" s="681"/>
      <c r="G15" s="681"/>
      <c r="H15" s="681"/>
      <c r="I15" s="681"/>
      <c r="J15" s="681"/>
      <c r="K15" s="681"/>
      <c r="L15" s="681"/>
      <c r="M15" s="681"/>
      <c r="N15" s="681"/>
      <c r="O15" s="681"/>
      <c r="P15" s="681"/>
      <c r="Q15" s="682"/>
      <c r="R15" s="683" t="s">
        <v>240</v>
      </c>
      <c r="S15" s="684"/>
      <c r="T15" s="684"/>
      <c r="U15" s="684"/>
      <c r="V15" s="684"/>
      <c r="W15" s="684"/>
      <c r="X15" s="684"/>
      <c r="Y15" s="685"/>
      <c r="Z15" s="686" t="s">
        <v>243</v>
      </c>
      <c r="AA15" s="686"/>
      <c r="AB15" s="686"/>
      <c r="AC15" s="686"/>
      <c r="AD15" s="687" t="s">
        <v>243</v>
      </c>
      <c r="AE15" s="687"/>
      <c r="AF15" s="687"/>
      <c r="AG15" s="687"/>
      <c r="AH15" s="687"/>
      <c r="AI15" s="687"/>
      <c r="AJ15" s="687"/>
      <c r="AK15" s="687"/>
      <c r="AL15" s="688" t="s">
        <v>239</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104790</v>
      </c>
      <c r="BH15" s="684"/>
      <c r="BI15" s="684"/>
      <c r="BJ15" s="684"/>
      <c r="BK15" s="684"/>
      <c r="BL15" s="684"/>
      <c r="BM15" s="684"/>
      <c r="BN15" s="685"/>
      <c r="BO15" s="686">
        <v>3.9</v>
      </c>
      <c r="BP15" s="686"/>
      <c r="BQ15" s="686"/>
      <c r="BR15" s="686"/>
      <c r="BS15" s="692" t="s">
        <v>243</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388874</v>
      </c>
      <c r="CS15" s="684"/>
      <c r="CT15" s="684"/>
      <c r="CU15" s="684"/>
      <c r="CV15" s="684"/>
      <c r="CW15" s="684"/>
      <c r="CX15" s="684"/>
      <c r="CY15" s="685"/>
      <c r="CZ15" s="686">
        <v>10.3</v>
      </c>
      <c r="DA15" s="686"/>
      <c r="DB15" s="686"/>
      <c r="DC15" s="686"/>
      <c r="DD15" s="692">
        <v>33234</v>
      </c>
      <c r="DE15" s="684"/>
      <c r="DF15" s="684"/>
      <c r="DG15" s="684"/>
      <c r="DH15" s="684"/>
      <c r="DI15" s="684"/>
      <c r="DJ15" s="684"/>
      <c r="DK15" s="684"/>
      <c r="DL15" s="684"/>
      <c r="DM15" s="684"/>
      <c r="DN15" s="684"/>
      <c r="DO15" s="684"/>
      <c r="DP15" s="685"/>
      <c r="DQ15" s="692">
        <v>367083</v>
      </c>
      <c r="DR15" s="684"/>
      <c r="DS15" s="684"/>
      <c r="DT15" s="684"/>
      <c r="DU15" s="684"/>
      <c r="DV15" s="684"/>
      <c r="DW15" s="684"/>
      <c r="DX15" s="684"/>
      <c r="DY15" s="684"/>
      <c r="DZ15" s="684"/>
      <c r="EA15" s="684"/>
      <c r="EB15" s="684"/>
      <c r="EC15" s="693"/>
    </row>
    <row r="16" spans="2:143" ht="11.25" customHeight="1" x14ac:dyDescent="0.2">
      <c r="B16" s="680" t="s">
        <v>259</v>
      </c>
      <c r="C16" s="681"/>
      <c r="D16" s="681"/>
      <c r="E16" s="681"/>
      <c r="F16" s="681"/>
      <c r="G16" s="681"/>
      <c r="H16" s="681"/>
      <c r="I16" s="681"/>
      <c r="J16" s="681"/>
      <c r="K16" s="681"/>
      <c r="L16" s="681"/>
      <c r="M16" s="681"/>
      <c r="N16" s="681"/>
      <c r="O16" s="681"/>
      <c r="P16" s="681"/>
      <c r="Q16" s="682"/>
      <c r="R16" s="683">
        <v>3356</v>
      </c>
      <c r="S16" s="684"/>
      <c r="T16" s="684"/>
      <c r="U16" s="684"/>
      <c r="V16" s="684"/>
      <c r="W16" s="684"/>
      <c r="X16" s="684"/>
      <c r="Y16" s="685"/>
      <c r="Z16" s="686">
        <v>0.1</v>
      </c>
      <c r="AA16" s="686"/>
      <c r="AB16" s="686"/>
      <c r="AC16" s="686"/>
      <c r="AD16" s="687">
        <v>3356</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240</v>
      </c>
      <c r="BH16" s="684"/>
      <c r="BI16" s="684"/>
      <c r="BJ16" s="684"/>
      <c r="BK16" s="684"/>
      <c r="BL16" s="684"/>
      <c r="BM16" s="684"/>
      <c r="BN16" s="685"/>
      <c r="BO16" s="686" t="s">
        <v>243</v>
      </c>
      <c r="BP16" s="686"/>
      <c r="BQ16" s="686"/>
      <c r="BR16" s="686"/>
      <c r="BS16" s="692" t="s">
        <v>239</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t="s">
        <v>243</v>
      </c>
      <c r="CS16" s="684"/>
      <c r="CT16" s="684"/>
      <c r="CU16" s="684"/>
      <c r="CV16" s="684"/>
      <c r="CW16" s="684"/>
      <c r="CX16" s="684"/>
      <c r="CY16" s="685"/>
      <c r="CZ16" s="686" t="s">
        <v>243</v>
      </c>
      <c r="DA16" s="686"/>
      <c r="DB16" s="686"/>
      <c r="DC16" s="686"/>
      <c r="DD16" s="692" t="s">
        <v>134</v>
      </c>
      <c r="DE16" s="684"/>
      <c r="DF16" s="684"/>
      <c r="DG16" s="684"/>
      <c r="DH16" s="684"/>
      <c r="DI16" s="684"/>
      <c r="DJ16" s="684"/>
      <c r="DK16" s="684"/>
      <c r="DL16" s="684"/>
      <c r="DM16" s="684"/>
      <c r="DN16" s="684"/>
      <c r="DO16" s="684"/>
      <c r="DP16" s="685"/>
      <c r="DQ16" s="692" t="s">
        <v>243</v>
      </c>
      <c r="DR16" s="684"/>
      <c r="DS16" s="684"/>
      <c r="DT16" s="684"/>
      <c r="DU16" s="684"/>
      <c r="DV16" s="684"/>
      <c r="DW16" s="684"/>
      <c r="DX16" s="684"/>
      <c r="DY16" s="684"/>
      <c r="DZ16" s="684"/>
      <c r="EA16" s="684"/>
      <c r="EB16" s="684"/>
      <c r="EC16" s="693"/>
    </row>
    <row r="17" spans="2:133" ht="11.25" customHeight="1" x14ac:dyDescent="0.2">
      <c r="B17" s="680" t="s">
        <v>262</v>
      </c>
      <c r="C17" s="681"/>
      <c r="D17" s="681"/>
      <c r="E17" s="681"/>
      <c r="F17" s="681"/>
      <c r="G17" s="681"/>
      <c r="H17" s="681"/>
      <c r="I17" s="681"/>
      <c r="J17" s="681"/>
      <c r="K17" s="681"/>
      <c r="L17" s="681"/>
      <c r="M17" s="681"/>
      <c r="N17" s="681"/>
      <c r="O17" s="681"/>
      <c r="P17" s="681"/>
      <c r="Q17" s="682"/>
      <c r="R17" s="683">
        <v>25181</v>
      </c>
      <c r="S17" s="684"/>
      <c r="T17" s="684"/>
      <c r="U17" s="684"/>
      <c r="V17" s="684"/>
      <c r="W17" s="684"/>
      <c r="X17" s="684"/>
      <c r="Y17" s="685"/>
      <c r="Z17" s="686">
        <v>0.6</v>
      </c>
      <c r="AA17" s="686"/>
      <c r="AB17" s="686"/>
      <c r="AC17" s="686"/>
      <c r="AD17" s="687">
        <v>25181</v>
      </c>
      <c r="AE17" s="687"/>
      <c r="AF17" s="687"/>
      <c r="AG17" s="687"/>
      <c r="AH17" s="687"/>
      <c r="AI17" s="687"/>
      <c r="AJ17" s="687"/>
      <c r="AK17" s="687"/>
      <c r="AL17" s="688">
        <v>0.8</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239</v>
      </c>
      <c r="BH17" s="684"/>
      <c r="BI17" s="684"/>
      <c r="BJ17" s="684"/>
      <c r="BK17" s="684"/>
      <c r="BL17" s="684"/>
      <c r="BM17" s="684"/>
      <c r="BN17" s="685"/>
      <c r="BO17" s="686" t="s">
        <v>239</v>
      </c>
      <c r="BP17" s="686"/>
      <c r="BQ17" s="686"/>
      <c r="BR17" s="686"/>
      <c r="BS17" s="692" t="s">
        <v>243</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61385</v>
      </c>
      <c r="CS17" s="684"/>
      <c r="CT17" s="684"/>
      <c r="CU17" s="684"/>
      <c r="CV17" s="684"/>
      <c r="CW17" s="684"/>
      <c r="CX17" s="684"/>
      <c r="CY17" s="685"/>
      <c r="CZ17" s="686">
        <v>1.6</v>
      </c>
      <c r="DA17" s="686"/>
      <c r="DB17" s="686"/>
      <c r="DC17" s="686"/>
      <c r="DD17" s="692" t="s">
        <v>239</v>
      </c>
      <c r="DE17" s="684"/>
      <c r="DF17" s="684"/>
      <c r="DG17" s="684"/>
      <c r="DH17" s="684"/>
      <c r="DI17" s="684"/>
      <c r="DJ17" s="684"/>
      <c r="DK17" s="684"/>
      <c r="DL17" s="684"/>
      <c r="DM17" s="684"/>
      <c r="DN17" s="684"/>
      <c r="DO17" s="684"/>
      <c r="DP17" s="685"/>
      <c r="DQ17" s="692">
        <v>61385</v>
      </c>
      <c r="DR17" s="684"/>
      <c r="DS17" s="684"/>
      <c r="DT17" s="684"/>
      <c r="DU17" s="684"/>
      <c r="DV17" s="684"/>
      <c r="DW17" s="684"/>
      <c r="DX17" s="684"/>
      <c r="DY17" s="684"/>
      <c r="DZ17" s="684"/>
      <c r="EA17" s="684"/>
      <c r="EB17" s="684"/>
      <c r="EC17" s="693"/>
    </row>
    <row r="18" spans="2:133" ht="11.25" customHeight="1" x14ac:dyDescent="0.2">
      <c r="B18" s="680" t="s">
        <v>265</v>
      </c>
      <c r="C18" s="681"/>
      <c r="D18" s="681"/>
      <c r="E18" s="681"/>
      <c r="F18" s="681"/>
      <c r="G18" s="681"/>
      <c r="H18" s="681"/>
      <c r="I18" s="681"/>
      <c r="J18" s="681"/>
      <c r="K18" s="681"/>
      <c r="L18" s="681"/>
      <c r="M18" s="681"/>
      <c r="N18" s="681"/>
      <c r="O18" s="681"/>
      <c r="P18" s="681"/>
      <c r="Q18" s="682"/>
      <c r="R18" s="683">
        <v>7279</v>
      </c>
      <c r="S18" s="684"/>
      <c r="T18" s="684"/>
      <c r="U18" s="684"/>
      <c r="V18" s="684"/>
      <c r="W18" s="684"/>
      <c r="X18" s="684"/>
      <c r="Y18" s="685"/>
      <c r="Z18" s="686">
        <v>0.2</v>
      </c>
      <c r="AA18" s="686"/>
      <c r="AB18" s="686"/>
      <c r="AC18" s="686"/>
      <c r="AD18" s="687">
        <v>7279</v>
      </c>
      <c r="AE18" s="687"/>
      <c r="AF18" s="687"/>
      <c r="AG18" s="687"/>
      <c r="AH18" s="687"/>
      <c r="AI18" s="687"/>
      <c r="AJ18" s="687"/>
      <c r="AK18" s="687"/>
      <c r="AL18" s="688">
        <v>0.2</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243</v>
      </c>
      <c r="BH18" s="684"/>
      <c r="BI18" s="684"/>
      <c r="BJ18" s="684"/>
      <c r="BK18" s="684"/>
      <c r="BL18" s="684"/>
      <c r="BM18" s="684"/>
      <c r="BN18" s="685"/>
      <c r="BO18" s="686" t="s">
        <v>240</v>
      </c>
      <c r="BP18" s="686"/>
      <c r="BQ18" s="686"/>
      <c r="BR18" s="686"/>
      <c r="BS18" s="692" t="s">
        <v>239</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243</v>
      </c>
      <c r="CS18" s="684"/>
      <c r="CT18" s="684"/>
      <c r="CU18" s="684"/>
      <c r="CV18" s="684"/>
      <c r="CW18" s="684"/>
      <c r="CX18" s="684"/>
      <c r="CY18" s="685"/>
      <c r="CZ18" s="686" t="s">
        <v>239</v>
      </c>
      <c r="DA18" s="686"/>
      <c r="DB18" s="686"/>
      <c r="DC18" s="686"/>
      <c r="DD18" s="692" t="s">
        <v>134</v>
      </c>
      <c r="DE18" s="684"/>
      <c r="DF18" s="684"/>
      <c r="DG18" s="684"/>
      <c r="DH18" s="684"/>
      <c r="DI18" s="684"/>
      <c r="DJ18" s="684"/>
      <c r="DK18" s="684"/>
      <c r="DL18" s="684"/>
      <c r="DM18" s="684"/>
      <c r="DN18" s="684"/>
      <c r="DO18" s="684"/>
      <c r="DP18" s="685"/>
      <c r="DQ18" s="692" t="s">
        <v>243</v>
      </c>
      <c r="DR18" s="684"/>
      <c r="DS18" s="684"/>
      <c r="DT18" s="684"/>
      <c r="DU18" s="684"/>
      <c r="DV18" s="684"/>
      <c r="DW18" s="684"/>
      <c r="DX18" s="684"/>
      <c r="DY18" s="684"/>
      <c r="DZ18" s="684"/>
      <c r="EA18" s="684"/>
      <c r="EB18" s="684"/>
      <c r="EC18" s="693"/>
    </row>
    <row r="19" spans="2:133" ht="11.25" customHeight="1" x14ac:dyDescent="0.2">
      <c r="B19" s="680" t="s">
        <v>268</v>
      </c>
      <c r="C19" s="681"/>
      <c r="D19" s="681"/>
      <c r="E19" s="681"/>
      <c r="F19" s="681"/>
      <c r="G19" s="681"/>
      <c r="H19" s="681"/>
      <c r="I19" s="681"/>
      <c r="J19" s="681"/>
      <c r="K19" s="681"/>
      <c r="L19" s="681"/>
      <c r="M19" s="681"/>
      <c r="N19" s="681"/>
      <c r="O19" s="681"/>
      <c r="P19" s="681"/>
      <c r="Q19" s="682"/>
      <c r="R19" s="683">
        <v>1745</v>
      </c>
      <c r="S19" s="684"/>
      <c r="T19" s="684"/>
      <c r="U19" s="684"/>
      <c r="V19" s="684"/>
      <c r="W19" s="684"/>
      <c r="X19" s="684"/>
      <c r="Y19" s="685"/>
      <c r="Z19" s="686">
        <v>0</v>
      </c>
      <c r="AA19" s="686"/>
      <c r="AB19" s="686"/>
      <c r="AC19" s="686"/>
      <c r="AD19" s="687">
        <v>1745</v>
      </c>
      <c r="AE19" s="687"/>
      <c r="AF19" s="687"/>
      <c r="AG19" s="687"/>
      <c r="AH19" s="687"/>
      <c r="AI19" s="687"/>
      <c r="AJ19" s="687"/>
      <c r="AK19" s="687"/>
      <c r="AL19" s="688">
        <v>0.1</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t="s">
        <v>243</v>
      </c>
      <c r="BH19" s="684"/>
      <c r="BI19" s="684"/>
      <c r="BJ19" s="684"/>
      <c r="BK19" s="684"/>
      <c r="BL19" s="684"/>
      <c r="BM19" s="684"/>
      <c r="BN19" s="685"/>
      <c r="BO19" s="686" t="s">
        <v>239</v>
      </c>
      <c r="BP19" s="686"/>
      <c r="BQ19" s="686"/>
      <c r="BR19" s="686"/>
      <c r="BS19" s="692" t="s">
        <v>243</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239</v>
      </c>
      <c r="DA19" s="686"/>
      <c r="DB19" s="686"/>
      <c r="DC19" s="686"/>
      <c r="DD19" s="692" t="s">
        <v>239</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x14ac:dyDescent="0.2">
      <c r="B20" s="680" t="s">
        <v>271</v>
      </c>
      <c r="C20" s="681"/>
      <c r="D20" s="681"/>
      <c r="E20" s="681"/>
      <c r="F20" s="681"/>
      <c r="G20" s="681"/>
      <c r="H20" s="681"/>
      <c r="I20" s="681"/>
      <c r="J20" s="681"/>
      <c r="K20" s="681"/>
      <c r="L20" s="681"/>
      <c r="M20" s="681"/>
      <c r="N20" s="681"/>
      <c r="O20" s="681"/>
      <c r="P20" s="681"/>
      <c r="Q20" s="682"/>
      <c r="R20" s="683">
        <v>389</v>
      </c>
      <c r="S20" s="684"/>
      <c r="T20" s="684"/>
      <c r="U20" s="684"/>
      <c r="V20" s="684"/>
      <c r="W20" s="684"/>
      <c r="X20" s="684"/>
      <c r="Y20" s="685"/>
      <c r="Z20" s="686">
        <v>0</v>
      </c>
      <c r="AA20" s="686"/>
      <c r="AB20" s="686"/>
      <c r="AC20" s="686"/>
      <c r="AD20" s="687">
        <v>389</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t="s">
        <v>243</v>
      </c>
      <c r="BH20" s="684"/>
      <c r="BI20" s="684"/>
      <c r="BJ20" s="684"/>
      <c r="BK20" s="684"/>
      <c r="BL20" s="684"/>
      <c r="BM20" s="684"/>
      <c r="BN20" s="685"/>
      <c r="BO20" s="686" t="s">
        <v>243</v>
      </c>
      <c r="BP20" s="686"/>
      <c r="BQ20" s="686"/>
      <c r="BR20" s="686"/>
      <c r="BS20" s="692" t="s">
        <v>243</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3776280</v>
      </c>
      <c r="CS20" s="684"/>
      <c r="CT20" s="684"/>
      <c r="CU20" s="684"/>
      <c r="CV20" s="684"/>
      <c r="CW20" s="684"/>
      <c r="CX20" s="684"/>
      <c r="CY20" s="685"/>
      <c r="CZ20" s="686">
        <v>100</v>
      </c>
      <c r="DA20" s="686"/>
      <c r="DB20" s="686"/>
      <c r="DC20" s="686"/>
      <c r="DD20" s="692">
        <v>293383</v>
      </c>
      <c r="DE20" s="684"/>
      <c r="DF20" s="684"/>
      <c r="DG20" s="684"/>
      <c r="DH20" s="684"/>
      <c r="DI20" s="684"/>
      <c r="DJ20" s="684"/>
      <c r="DK20" s="684"/>
      <c r="DL20" s="684"/>
      <c r="DM20" s="684"/>
      <c r="DN20" s="684"/>
      <c r="DO20" s="684"/>
      <c r="DP20" s="685"/>
      <c r="DQ20" s="692">
        <v>3099447</v>
      </c>
      <c r="DR20" s="684"/>
      <c r="DS20" s="684"/>
      <c r="DT20" s="684"/>
      <c r="DU20" s="684"/>
      <c r="DV20" s="684"/>
      <c r="DW20" s="684"/>
      <c r="DX20" s="684"/>
      <c r="DY20" s="684"/>
      <c r="DZ20" s="684"/>
      <c r="EA20" s="684"/>
      <c r="EB20" s="684"/>
      <c r="EC20" s="693"/>
    </row>
    <row r="21" spans="2:133" ht="11.25" customHeight="1" x14ac:dyDescent="0.2">
      <c r="B21" s="680" t="s">
        <v>274</v>
      </c>
      <c r="C21" s="681"/>
      <c r="D21" s="681"/>
      <c r="E21" s="681"/>
      <c r="F21" s="681"/>
      <c r="G21" s="681"/>
      <c r="H21" s="681"/>
      <c r="I21" s="681"/>
      <c r="J21" s="681"/>
      <c r="K21" s="681"/>
      <c r="L21" s="681"/>
      <c r="M21" s="681"/>
      <c r="N21" s="681"/>
      <c r="O21" s="681"/>
      <c r="P21" s="681"/>
      <c r="Q21" s="682"/>
      <c r="R21" s="683">
        <v>15768</v>
      </c>
      <c r="S21" s="684"/>
      <c r="T21" s="684"/>
      <c r="U21" s="684"/>
      <c r="V21" s="684"/>
      <c r="W21" s="684"/>
      <c r="X21" s="684"/>
      <c r="Y21" s="685"/>
      <c r="Z21" s="686">
        <v>0.4</v>
      </c>
      <c r="AA21" s="686"/>
      <c r="AB21" s="686"/>
      <c r="AC21" s="686"/>
      <c r="AD21" s="687">
        <v>15768</v>
      </c>
      <c r="AE21" s="687"/>
      <c r="AF21" s="687"/>
      <c r="AG21" s="687"/>
      <c r="AH21" s="687"/>
      <c r="AI21" s="687"/>
      <c r="AJ21" s="687"/>
      <c r="AK21" s="687"/>
      <c r="AL21" s="688">
        <v>0.5</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239</v>
      </c>
      <c r="BH21" s="684"/>
      <c r="BI21" s="684"/>
      <c r="BJ21" s="684"/>
      <c r="BK21" s="684"/>
      <c r="BL21" s="684"/>
      <c r="BM21" s="684"/>
      <c r="BN21" s="685"/>
      <c r="BO21" s="686" t="s">
        <v>239</v>
      </c>
      <c r="BP21" s="686"/>
      <c r="BQ21" s="686"/>
      <c r="BR21" s="686"/>
      <c r="BS21" s="692" t="s">
        <v>239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276</v>
      </c>
      <c r="C22" s="681"/>
      <c r="D22" s="681"/>
      <c r="E22" s="681"/>
      <c r="F22" s="681"/>
      <c r="G22" s="681"/>
      <c r="H22" s="681"/>
      <c r="I22" s="681"/>
      <c r="J22" s="681"/>
      <c r="K22" s="681"/>
      <c r="L22" s="681"/>
      <c r="M22" s="681"/>
      <c r="N22" s="681"/>
      <c r="O22" s="681"/>
      <c r="P22" s="681"/>
      <c r="Q22" s="682"/>
      <c r="R22" s="683">
        <v>23982</v>
      </c>
      <c r="S22" s="684"/>
      <c r="T22" s="684"/>
      <c r="U22" s="684"/>
      <c r="V22" s="684"/>
      <c r="W22" s="684"/>
      <c r="X22" s="684"/>
      <c r="Y22" s="685"/>
      <c r="Z22" s="686">
        <v>0.6</v>
      </c>
      <c r="AA22" s="686"/>
      <c r="AB22" s="686"/>
      <c r="AC22" s="686"/>
      <c r="AD22" s="687" t="s">
        <v>239</v>
      </c>
      <c r="AE22" s="687"/>
      <c r="AF22" s="687"/>
      <c r="AG22" s="687"/>
      <c r="AH22" s="687"/>
      <c r="AI22" s="687"/>
      <c r="AJ22" s="687"/>
      <c r="AK22" s="687"/>
      <c r="AL22" s="688" t="s">
        <v>239</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243</v>
      </c>
      <c r="BH22" s="684"/>
      <c r="BI22" s="684"/>
      <c r="BJ22" s="684"/>
      <c r="BK22" s="684"/>
      <c r="BL22" s="684"/>
      <c r="BM22" s="684"/>
      <c r="BN22" s="685"/>
      <c r="BO22" s="686" t="s">
        <v>134</v>
      </c>
      <c r="BP22" s="686"/>
      <c r="BQ22" s="686"/>
      <c r="BR22" s="686"/>
      <c r="BS22" s="692" t="s">
        <v>243</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279</v>
      </c>
      <c r="C23" s="681"/>
      <c r="D23" s="681"/>
      <c r="E23" s="681"/>
      <c r="F23" s="681"/>
      <c r="G23" s="681"/>
      <c r="H23" s="681"/>
      <c r="I23" s="681"/>
      <c r="J23" s="681"/>
      <c r="K23" s="681"/>
      <c r="L23" s="681"/>
      <c r="M23" s="681"/>
      <c r="N23" s="681"/>
      <c r="O23" s="681"/>
      <c r="P23" s="681"/>
      <c r="Q23" s="682"/>
      <c r="R23" s="683" t="s">
        <v>243</v>
      </c>
      <c r="S23" s="684"/>
      <c r="T23" s="684"/>
      <c r="U23" s="684"/>
      <c r="V23" s="684"/>
      <c r="W23" s="684"/>
      <c r="X23" s="684"/>
      <c r="Y23" s="685"/>
      <c r="Z23" s="686" t="s">
        <v>239</v>
      </c>
      <c r="AA23" s="686"/>
      <c r="AB23" s="686"/>
      <c r="AC23" s="686"/>
      <c r="AD23" s="687" t="s">
        <v>243</v>
      </c>
      <c r="AE23" s="687"/>
      <c r="AF23" s="687"/>
      <c r="AG23" s="687"/>
      <c r="AH23" s="687"/>
      <c r="AI23" s="687"/>
      <c r="AJ23" s="687"/>
      <c r="AK23" s="687"/>
      <c r="AL23" s="688" t="s">
        <v>239</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240</v>
      </c>
      <c r="BH23" s="684"/>
      <c r="BI23" s="684"/>
      <c r="BJ23" s="684"/>
      <c r="BK23" s="684"/>
      <c r="BL23" s="684"/>
      <c r="BM23" s="684"/>
      <c r="BN23" s="685"/>
      <c r="BO23" s="686" t="s">
        <v>239</v>
      </c>
      <c r="BP23" s="686"/>
      <c r="BQ23" s="686"/>
      <c r="BR23" s="686"/>
      <c r="BS23" s="692" t="s">
        <v>134</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2">
      <c r="B24" s="680" t="s">
        <v>286</v>
      </c>
      <c r="C24" s="681"/>
      <c r="D24" s="681"/>
      <c r="E24" s="681"/>
      <c r="F24" s="681"/>
      <c r="G24" s="681"/>
      <c r="H24" s="681"/>
      <c r="I24" s="681"/>
      <c r="J24" s="681"/>
      <c r="K24" s="681"/>
      <c r="L24" s="681"/>
      <c r="M24" s="681"/>
      <c r="N24" s="681"/>
      <c r="O24" s="681"/>
      <c r="P24" s="681"/>
      <c r="Q24" s="682"/>
      <c r="R24" s="683">
        <v>23982</v>
      </c>
      <c r="S24" s="684"/>
      <c r="T24" s="684"/>
      <c r="U24" s="684"/>
      <c r="V24" s="684"/>
      <c r="W24" s="684"/>
      <c r="X24" s="684"/>
      <c r="Y24" s="685"/>
      <c r="Z24" s="686">
        <v>0.6</v>
      </c>
      <c r="AA24" s="686"/>
      <c r="AB24" s="686"/>
      <c r="AC24" s="686"/>
      <c r="AD24" s="687" t="s">
        <v>134</v>
      </c>
      <c r="AE24" s="687"/>
      <c r="AF24" s="687"/>
      <c r="AG24" s="687"/>
      <c r="AH24" s="687"/>
      <c r="AI24" s="687"/>
      <c r="AJ24" s="687"/>
      <c r="AK24" s="687"/>
      <c r="AL24" s="688" t="s">
        <v>243</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134</v>
      </c>
      <c r="BH24" s="684"/>
      <c r="BI24" s="684"/>
      <c r="BJ24" s="684"/>
      <c r="BK24" s="684"/>
      <c r="BL24" s="684"/>
      <c r="BM24" s="684"/>
      <c r="BN24" s="685"/>
      <c r="BO24" s="686" t="s">
        <v>243</v>
      </c>
      <c r="BP24" s="686"/>
      <c r="BQ24" s="686"/>
      <c r="BR24" s="686"/>
      <c r="BS24" s="692" t="s">
        <v>134</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1351080</v>
      </c>
      <c r="CS24" s="673"/>
      <c r="CT24" s="673"/>
      <c r="CU24" s="673"/>
      <c r="CV24" s="673"/>
      <c r="CW24" s="673"/>
      <c r="CX24" s="673"/>
      <c r="CY24" s="674"/>
      <c r="CZ24" s="677">
        <v>35.799999999999997</v>
      </c>
      <c r="DA24" s="678"/>
      <c r="DB24" s="678"/>
      <c r="DC24" s="697"/>
      <c r="DD24" s="722">
        <v>999772</v>
      </c>
      <c r="DE24" s="673"/>
      <c r="DF24" s="673"/>
      <c r="DG24" s="673"/>
      <c r="DH24" s="673"/>
      <c r="DI24" s="673"/>
      <c r="DJ24" s="673"/>
      <c r="DK24" s="674"/>
      <c r="DL24" s="722">
        <v>999702</v>
      </c>
      <c r="DM24" s="673"/>
      <c r="DN24" s="673"/>
      <c r="DO24" s="673"/>
      <c r="DP24" s="673"/>
      <c r="DQ24" s="673"/>
      <c r="DR24" s="673"/>
      <c r="DS24" s="673"/>
      <c r="DT24" s="673"/>
      <c r="DU24" s="673"/>
      <c r="DV24" s="674"/>
      <c r="DW24" s="677">
        <v>33.200000000000003</v>
      </c>
      <c r="DX24" s="678"/>
      <c r="DY24" s="678"/>
      <c r="DZ24" s="678"/>
      <c r="EA24" s="678"/>
      <c r="EB24" s="678"/>
      <c r="EC24" s="679"/>
    </row>
    <row r="25" spans="2:133" ht="11.25" customHeight="1" x14ac:dyDescent="0.2">
      <c r="B25" s="680" t="s">
        <v>289</v>
      </c>
      <c r="C25" s="681"/>
      <c r="D25" s="681"/>
      <c r="E25" s="681"/>
      <c r="F25" s="681"/>
      <c r="G25" s="681"/>
      <c r="H25" s="681"/>
      <c r="I25" s="681"/>
      <c r="J25" s="681"/>
      <c r="K25" s="681"/>
      <c r="L25" s="681"/>
      <c r="M25" s="681"/>
      <c r="N25" s="681"/>
      <c r="O25" s="681"/>
      <c r="P25" s="681"/>
      <c r="Q25" s="682"/>
      <c r="R25" s="683" t="s">
        <v>239</v>
      </c>
      <c r="S25" s="684"/>
      <c r="T25" s="684"/>
      <c r="U25" s="684"/>
      <c r="V25" s="684"/>
      <c r="W25" s="684"/>
      <c r="X25" s="684"/>
      <c r="Y25" s="685"/>
      <c r="Z25" s="686" t="s">
        <v>243</v>
      </c>
      <c r="AA25" s="686"/>
      <c r="AB25" s="686"/>
      <c r="AC25" s="686"/>
      <c r="AD25" s="687" t="s">
        <v>134</v>
      </c>
      <c r="AE25" s="687"/>
      <c r="AF25" s="687"/>
      <c r="AG25" s="687"/>
      <c r="AH25" s="687"/>
      <c r="AI25" s="687"/>
      <c r="AJ25" s="687"/>
      <c r="AK25" s="687"/>
      <c r="AL25" s="688" t="s">
        <v>239</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240</v>
      </c>
      <c r="BH25" s="684"/>
      <c r="BI25" s="684"/>
      <c r="BJ25" s="684"/>
      <c r="BK25" s="684"/>
      <c r="BL25" s="684"/>
      <c r="BM25" s="684"/>
      <c r="BN25" s="685"/>
      <c r="BO25" s="686" t="s">
        <v>243</v>
      </c>
      <c r="BP25" s="686"/>
      <c r="BQ25" s="686"/>
      <c r="BR25" s="686"/>
      <c r="BS25" s="692" t="s">
        <v>243</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834022</v>
      </c>
      <c r="CS25" s="719"/>
      <c r="CT25" s="719"/>
      <c r="CU25" s="719"/>
      <c r="CV25" s="719"/>
      <c r="CW25" s="719"/>
      <c r="CX25" s="719"/>
      <c r="CY25" s="720"/>
      <c r="CZ25" s="688">
        <v>22.1</v>
      </c>
      <c r="DA25" s="717"/>
      <c r="DB25" s="717"/>
      <c r="DC25" s="721"/>
      <c r="DD25" s="692">
        <v>796374</v>
      </c>
      <c r="DE25" s="719"/>
      <c r="DF25" s="719"/>
      <c r="DG25" s="719"/>
      <c r="DH25" s="719"/>
      <c r="DI25" s="719"/>
      <c r="DJ25" s="719"/>
      <c r="DK25" s="720"/>
      <c r="DL25" s="692">
        <v>796304</v>
      </c>
      <c r="DM25" s="719"/>
      <c r="DN25" s="719"/>
      <c r="DO25" s="719"/>
      <c r="DP25" s="719"/>
      <c r="DQ25" s="719"/>
      <c r="DR25" s="719"/>
      <c r="DS25" s="719"/>
      <c r="DT25" s="719"/>
      <c r="DU25" s="719"/>
      <c r="DV25" s="720"/>
      <c r="DW25" s="688">
        <v>26.4</v>
      </c>
      <c r="DX25" s="717"/>
      <c r="DY25" s="717"/>
      <c r="DZ25" s="717"/>
      <c r="EA25" s="717"/>
      <c r="EB25" s="717"/>
      <c r="EC25" s="718"/>
    </row>
    <row r="26" spans="2:133" ht="11.25" customHeight="1" x14ac:dyDescent="0.2">
      <c r="B26" s="680" t="s">
        <v>292</v>
      </c>
      <c r="C26" s="681"/>
      <c r="D26" s="681"/>
      <c r="E26" s="681"/>
      <c r="F26" s="681"/>
      <c r="G26" s="681"/>
      <c r="H26" s="681"/>
      <c r="I26" s="681"/>
      <c r="J26" s="681"/>
      <c r="K26" s="681"/>
      <c r="L26" s="681"/>
      <c r="M26" s="681"/>
      <c r="N26" s="681"/>
      <c r="O26" s="681"/>
      <c r="P26" s="681"/>
      <c r="Q26" s="682"/>
      <c r="R26" s="683">
        <v>3014987</v>
      </c>
      <c r="S26" s="684"/>
      <c r="T26" s="684"/>
      <c r="U26" s="684"/>
      <c r="V26" s="684"/>
      <c r="W26" s="684"/>
      <c r="X26" s="684"/>
      <c r="Y26" s="685"/>
      <c r="Z26" s="686">
        <v>74.8</v>
      </c>
      <c r="AA26" s="686"/>
      <c r="AB26" s="686"/>
      <c r="AC26" s="686"/>
      <c r="AD26" s="687">
        <v>2991005</v>
      </c>
      <c r="AE26" s="687"/>
      <c r="AF26" s="687"/>
      <c r="AG26" s="687"/>
      <c r="AH26" s="687"/>
      <c r="AI26" s="687"/>
      <c r="AJ26" s="687"/>
      <c r="AK26" s="687"/>
      <c r="AL26" s="688">
        <v>99.3</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243</v>
      </c>
      <c r="BH26" s="684"/>
      <c r="BI26" s="684"/>
      <c r="BJ26" s="684"/>
      <c r="BK26" s="684"/>
      <c r="BL26" s="684"/>
      <c r="BM26" s="684"/>
      <c r="BN26" s="685"/>
      <c r="BO26" s="686" t="s">
        <v>134</v>
      </c>
      <c r="BP26" s="686"/>
      <c r="BQ26" s="686"/>
      <c r="BR26" s="686"/>
      <c r="BS26" s="692" t="s">
        <v>243</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525782</v>
      </c>
      <c r="CS26" s="684"/>
      <c r="CT26" s="684"/>
      <c r="CU26" s="684"/>
      <c r="CV26" s="684"/>
      <c r="CW26" s="684"/>
      <c r="CX26" s="684"/>
      <c r="CY26" s="685"/>
      <c r="CZ26" s="688">
        <v>13.9</v>
      </c>
      <c r="DA26" s="717"/>
      <c r="DB26" s="717"/>
      <c r="DC26" s="721"/>
      <c r="DD26" s="692">
        <v>490064</v>
      </c>
      <c r="DE26" s="684"/>
      <c r="DF26" s="684"/>
      <c r="DG26" s="684"/>
      <c r="DH26" s="684"/>
      <c r="DI26" s="684"/>
      <c r="DJ26" s="684"/>
      <c r="DK26" s="685"/>
      <c r="DL26" s="692" t="s">
        <v>239</v>
      </c>
      <c r="DM26" s="684"/>
      <c r="DN26" s="684"/>
      <c r="DO26" s="684"/>
      <c r="DP26" s="684"/>
      <c r="DQ26" s="684"/>
      <c r="DR26" s="684"/>
      <c r="DS26" s="684"/>
      <c r="DT26" s="684"/>
      <c r="DU26" s="684"/>
      <c r="DV26" s="685"/>
      <c r="DW26" s="688" t="s">
        <v>243</v>
      </c>
      <c r="DX26" s="717"/>
      <c r="DY26" s="717"/>
      <c r="DZ26" s="717"/>
      <c r="EA26" s="717"/>
      <c r="EB26" s="717"/>
      <c r="EC26" s="718"/>
    </row>
    <row r="27" spans="2:133" ht="11.25" customHeight="1" x14ac:dyDescent="0.2">
      <c r="B27" s="680" t="s">
        <v>295</v>
      </c>
      <c r="C27" s="681"/>
      <c r="D27" s="681"/>
      <c r="E27" s="681"/>
      <c r="F27" s="681"/>
      <c r="G27" s="681"/>
      <c r="H27" s="681"/>
      <c r="I27" s="681"/>
      <c r="J27" s="681"/>
      <c r="K27" s="681"/>
      <c r="L27" s="681"/>
      <c r="M27" s="681"/>
      <c r="N27" s="681"/>
      <c r="O27" s="681"/>
      <c r="P27" s="681"/>
      <c r="Q27" s="682"/>
      <c r="R27" s="683">
        <v>1705</v>
      </c>
      <c r="S27" s="684"/>
      <c r="T27" s="684"/>
      <c r="U27" s="684"/>
      <c r="V27" s="684"/>
      <c r="W27" s="684"/>
      <c r="X27" s="684"/>
      <c r="Y27" s="685"/>
      <c r="Z27" s="686">
        <v>0</v>
      </c>
      <c r="AA27" s="686"/>
      <c r="AB27" s="686"/>
      <c r="AC27" s="686"/>
      <c r="AD27" s="687">
        <v>1705</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2657286</v>
      </c>
      <c r="BH27" s="684"/>
      <c r="BI27" s="684"/>
      <c r="BJ27" s="684"/>
      <c r="BK27" s="684"/>
      <c r="BL27" s="684"/>
      <c r="BM27" s="684"/>
      <c r="BN27" s="685"/>
      <c r="BO27" s="686">
        <v>100</v>
      </c>
      <c r="BP27" s="686"/>
      <c r="BQ27" s="686"/>
      <c r="BR27" s="686"/>
      <c r="BS27" s="692">
        <v>73821</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455673</v>
      </c>
      <c r="CS27" s="719"/>
      <c r="CT27" s="719"/>
      <c r="CU27" s="719"/>
      <c r="CV27" s="719"/>
      <c r="CW27" s="719"/>
      <c r="CX27" s="719"/>
      <c r="CY27" s="720"/>
      <c r="CZ27" s="688">
        <v>12.1</v>
      </c>
      <c r="DA27" s="717"/>
      <c r="DB27" s="717"/>
      <c r="DC27" s="721"/>
      <c r="DD27" s="692">
        <v>142013</v>
      </c>
      <c r="DE27" s="719"/>
      <c r="DF27" s="719"/>
      <c r="DG27" s="719"/>
      <c r="DH27" s="719"/>
      <c r="DI27" s="719"/>
      <c r="DJ27" s="719"/>
      <c r="DK27" s="720"/>
      <c r="DL27" s="692">
        <v>142013</v>
      </c>
      <c r="DM27" s="719"/>
      <c r="DN27" s="719"/>
      <c r="DO27" s="719"/>
      <c r="DP27" s="719"/>
      <c r="DQ27" s="719"/>
      <c r="DR27" s="719"/>
      <c r="DS27" s="719"/>
      <c r="DT27" s="719"/>
      <c r="DU27" s="719"/>
      <c r="DV27" s="720"/>
      <c r="DW27" s="688">
        <v>4.7</v>
      </c>
      <c r="DX27" s="717"/>
      <c r="DY27" s="717"/>
      <c r="DZ27" s="717"/>
      <c r="EA27" s="717"/>
      <c r="EB27" s="717"/>
      <c r="EC27" s="718"/>
    </row>
    <row r="28" spans="2:133" ht="11.25" customHeight="1" x14ac:dyDescent="0.2">
      <c r="B28" s="680" t="s">
        <v>298</v>
      </c>
      <c r="C28" s="681"/>
      <c r="D28" s="681"/>
      <c r="E28" s="681"/>
      <c r="F28" s="681"/>
      <c r="G28" s="681"/>
      <c r="H28" s="681"/>
      <c r="I28" s="681"/>
      <c r="J28" s="681"/>
      <c r="K28" s="681"/>
      <c r="L28" s="681"/>
      <c r="M28" s="681"/>
      <c r="N28" s="681"/>
      <c r="O28" s="681"/>
      <c r="P28" s="681"/>
      <c r="Q28" s="682"/>
      <c r="R28" s="683">
        <v>24255</v>
      </c>
      <c r="S28" s="684"/>
      <c r="T28" s="684"/>
      <c r="U28" s="684"/>
      <c r="V28" s="684"/>
      <c r="W28" s="684"/>
      <c r="X28" s="684"/>
      <c r="Y28" s="685"/>
      <c r="Z28" s="686">
        <v>0.6</v>
      </c>
      <c r="AA28" s="686"/>
      <c r="AB28" s="686"/>
      <c r="AC28" s="686"/>
      <c r="AD28" s="687" t="s">
        <v>243</v>
      </c>
      <c r="AE28" s="687"/>
      <c r="AF28" s="687"/>
      <c r="AG28" s="687"/>
      <c r="AH28" s="687"/>
      <c r="AI28" s="687"/>
      <c r="AJ28" s="687"/>
      <c r="AK28" s="687"/>
      <c r="AL28" s="688" t="s">
        <v>239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61385</v>
      </c>
      <c r="CS28" s="684"/>
      <c r="CT28" s="684"/>
      <c r="CU28" s="684"/>
      <c r="CV28" s="684"/>
      <c r="CW28" s="684"/>
      <c r="CX28" s="684"/>
      <c r="CY28" s="685"/>
      <c r="CZ28" s="688">
        <v>1.6</v>
      </c>
      <c r="DA28" s="717"/>
      <c r="DB28" s="717"/>
      <c r="DC28" s="721"/>
      <c r="DD28" s="692">
        <v>61385</v>
      </c>
      <c r="DE28" s="684"/>
      <c r="DF28" s="684"/>
      <c r="DG28" s="684"/>
      <c r="DH28" s="684"/>
      <c r="DI28" s="684"/>
      <c r="DJ28" s="684"/>
      <c r="DK28" s="685"/>
      <c r="DL28" s="692">
        <v>61385</v>
      </c>
      <c r="DM28" s="684"/>
      <c r="DN28" s="684"/>
      <c r="DO28" s="684"/>
      <c r="DP28" s="684"/>
      <c r="DQ28" s="684"/>
      <c r="DR28" s="684"/>
      <c r="DS28" s="684"/>
      <c r="DT28" s="684"/>
      <c r="DU28" s="684"/>
      <c r="DV28" s="685"/>
      <c r="DW28" s="688">
        <v>2</v>
      </c>
      <c r="DX28" s="717"/>
      <c r="DY28" s="717"/>
      <c r="DZ28" s="717"/>
      <c r="EA28" s="717"/>
      <c r="EB28" s="717"/>
      <c r="EC28" s="718"/>
    </row>
    <row r="29" spans="2:133" ht="11.25" customHeight="1" x14ac:dyDescent="0.2">
      <c r="B29" s="680" t="s">
        <v>300</v>
      </c>
      <c r="C29" s="681"/>
      <c r="D29" s="681"/>
      <c r="E29" s="681"/>
      <c r="F29" s="681"/>
      <c r="G29" s="681"/>
      <c r="H29" s="681"/>
      <c r="I29" s="681"/>
      <c r="J29" s="681"/>
      <c r="K29" s="681"/>
      <c r="L29" s="681"/>
      <c r="M29" s="681"/>
      <c r="N29" s="681"/>
      <c r="O29" s="681"/>
      <c r="P29" s="681"/>
      <c r="Q29" s="682"/>
      <c r="R29" s="683">
        <v>46827</v>
      </c>
      <c r="S29" s="684"/>
      <c r="T29" s="684"/>
      <c r="U29" s="684"/>
      <c r="V29" s="684"/>
      <c r="W29" s="684"/>
      <c r="X29" s="684"/>
      <c r="Y29" s="685"/>
      <c r="Z29" s="686">
        <v>1.2</v>
      </c>
      <c r="AA29" s="686"/>
      <c r="AB29" s="686"/>
      <c r="AC29" s="686"/>
      <c r="AD29" s="687">
        <v>18519</v>
      </c>
      <c r="AE29" s="687"/>
      <c r="AF29" s="687"/>
      <c r="AG29" s="687"/>
      <c r="AH29" s="687"/>
      <c r="AI29" s="687"/>
      <c r="AJ29" s="687"/>
      <c r="AK29" s="687"/>
      <c r="AL29" s="688">
        <v>0.6</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61385</v>
      </c>
      <c r="CS29" s="719"/>
      <c r="CT29" s="719"/>
      <c r="CU29" s="719"/>
      <c r="CV29" s="719"/>
      <c r="CW29" s="719"/>
      <c r="CX29" s="719"/>
      <c r="CY29" s="720"/>
      <c r="CZ29" s="688">
        <v>1.6</v>
      </c>
      <c r="DA29" s="717"/>
      <c r="DB29" s="717"/>
      <c r="DC29" s="721"/>
      <c r="DD29" s="692">
        <v>61385</v>
      </c>
      <c r="DE29" s="719"/>
      <c r="DF29" s="719"/>
      <c r="DG29" s="719"/>
      <c r="DH29" s="719"/>
      <c r="DI29" s="719"/>
      <c r="DJ29" s="719"/>
      <c r="DK29" s="720"/>
      <c r="DL29" s="692">
        <v>61385</v>
      </c>
      <c r="DM29" s="719"/>
      <c r="DN29" s="719"/>
      <c r="DO29" s="719"/>
      <c r="DP29" s="719"/>
      <c r="DQ29" s="719"/>
      <c r="DR29" s="719"/>
      <c r="DS29" s="719"/>
      <c r="DT29" s="719"/>
      <c r="DU29" s="719"/>
      <c r="DV29" s="720"/>
      <c r="DW29" s="688">
        <v>2</v>
      </c>
      <c r="DX29" s="717"/>
      <c r="DY29" s="717"/>
      <c r="DZ29" s="717"/>
      <c r="EA29" s="717"/>
      <c r="EB29" s="717"/>
      <c r="EC29" s="718"/>
    </row>
    <row r="30" spans="2:133" ht="11.25" customHeight="1" x14ac:dyDescent="0.2">
      <c r="B30" s="680" t="s">
        <v>303</v>
      </c>
      <c r="C30" s="681"/>
      <c r="D30" s="681"/>
      <c r="E30" s="681"/>
      <c r="F30" s="681"/>
      <c r="G30" s="681"/>
      <c r="H30" s="681"/>
      <c r="I30" s="681"/>
      <c r="J30" s="681"/>
      <c r="K30" s="681"/>
      <c r="L30" s="681"/>
      <c r="M30" s="681"/>
      <c r="N30" s="681"/>
      <c r="O30" s="681"/>
      <c r="P30" s="681"/>
      <c r="Q30" s="682"/>
      <c r="R30" s="683">
        <v>5769</v>
      </c>
      <c r="S30" s="684"/>
      <c r="T30" s="684"/>
      <c r="U30" s="684"/>
      <c r="V30" s="684"/>
      <c r="W30" s="684"/>
      <c r="X30" s="684"/>
      <c r="Y30" s="685"/>
      <c r="Z30" s="686">
        <v>0.1</v>
      </c>
      <c r="AA30" s="686"/>
      <c r="AB30" s="686"/>
      <c r="AC30" s="686"/>
      <c r="AD30" s="687" t="s">
        <v>240</v>
      </c>
      <c r="AE30" s="687"/>
      <c r="AF30" s="687"/>
      <c r="AG30" s="687"/>
      <c r="AH30" s="687"/>
      <c r="AI30" s="687"/>
      <c r="AJ30" s="687"/>
      <c r="AK30" s="687"/>
      <c r="AL30" s="688" t="s">
        <v>243</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58004</v>
      </c>
      <c r="CS30" s="684"/>
      <c r="CT30" s="684"/>
      <c r="CU30" s="684"/>
      <c r="CV30" s="684"/>
      <c r="CW30" s="684"/>
      <c r="CX30" s="684"/>
      <c r="CY30" s="685"/>
      <c r="CZ30" s="688">
        <v>1.5</v>
      </c>
      <c r="DA30" s="717"/>
      <c r="DB30" s="717"/>
      <c r="DC30" s="721"/>
      <c r="DD30" s="692">
        <v>58004</v>
      </c>
      <c r="DE30" s="684"/>
      <c r="DF30" s="684"/>
      <c r="DG30" s="684"/>
      <c r="DH30" s="684"/>
      <c r="DI30" s="684"/>
      <c r="DJ30" s="684"/>
      <c r="DK30" s="685"/>
      <c r="DL30" s="692">
        <v>58004</v>
      </c>
      <c r="DM30" s="684"/>
      <c r="DN30" s="684"/>
      <c r="DO30" s="684"/>
      <c r="DP30" s="684"/>
      <c r="DQ30" s="684"/>
      <c r="DR30" s="684"/>
      <c r="DS30" s="684"/>
      <c r="DT30" s="684"/>
      <c r="DU30" s="684"/>
      <c r="DV30" s="685"/>
      <c r="DW30" s="688">
        <v>1.9</v>
      </c>
      <c r="DX30" s="717"/>
      <c r="DY30" s="717"/>
      <c r="DZ30" s="717"/>
      <c r="EA30" s="717"/>
      <c r="EB30" s="717"/>
      <c r="EC30" s="718"/>
    </row>
    <row r="31" spans="2:133" ht="11.25" customHeight="1" x14ac:dyDescent="0.2">
      <c r="B31" s="680" t="s">
        <v>307</v>
      </c>
      <c r="C31" s="681"/>
      <c r="D31" s="681"/>
      <c r="E31" s="681"/>
      <c r="F31" s="681"/>
      <c r="G31" s="681"/>
      <c r="H31" s="681"/>
      <c r="I31" s="681"/>
      <c r="J31" s="681"/>
      <c r="K31" s="681"/>
      <c r="L31" s="681"/>
      <c r="M31" s="681"/>
      <c r="N31" s="681"/>
      <c r="O31" s="681"/>
      <c r="P31" s="681"/>
      <c r="Q31" s="682"/>
      <c r="R31" s="683">
        <v>276489</v>
      </c>
      <c r="S31" s="684"/>
      <c r="T31" s="684"/>
      <c r="U31" s="684"/>
      <c r="V31" s="684"/>
      <c r="W31" s="684"/>
      <c r="X31" s="684"/>
      <c r="Y31" s="685"/>
      <c r="Z31" s="686">
        <v>6.9</v>
      </c>
      <c r="AA31" s="686"/>
      <c r="AB31" s="686"/>
      <c r="AC31" s="686"/>
      <c r="AD31" s="687" t="s">
        <v>243</v>
      </c>
      <c r="AE31" s="687"/>
      <c r="AF31" s="687"/>
      <c r="AG31" s="687"/>
      <c r="AH31" s="687"/>
      <c r="AI31" s="687"/>
      <c r="AJ31" s="687"/>
      <c r="AK31" s="687"/>
      <c r="AL31" s="688" t="s">
        <v>243</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99.6</v>
      </c>
      <c r="BH31" s="738"/>
      <c r="BI31" s="738"/>
      <c r="BJ31" s="738"/>
      <c r="BK31" s="738"/>
      <c r="BL31" s="738"/>
      <c r="BM31" s="678">
        <v>98.6</v>
      </c>
      <c r="BN31" s="738"/>
      <c r="BO31" s="738"/>
      <c r="BP31" s="738"/>
      <c r="BQ31" s="739"/>
      <c r="BR31" s="751">
        <v>99.4</v>
      </c>
      <c r="BS31" s="738"/>
      <c r="BT31" s="738"/>
      <c r="BU31" s="738"/>
      <c r="BV31" s="738"/>
      <c r="BW31" s="738"/>
      <c r="BX31" s="678">
        <v>98.5</v>
      </c>
      <c r="BY31" s="738"/>
      <c r="BZ31" s="738"/>
      <c r="CA31" s="738"/>
      <c r="CB31" s="739"/>
      <c r="CD31" s="725"/>
      <c r="CE31" s="726"/>
      <c r="CF31" s="698" t="s">
        <v>310</v>
      </c>
      <c r="CG31" s="699"/>
      <c r="CH31" s="699"/>
      <c r="CI31" s="699"/>
      <c r="CJ31" s="699"/>
      <c r="CK31" s="699"/>
      <c r="CL31" s="699"/>
      <c r="CM31" s="699"/>
      <c r="CN31" s="699"/>
      <c r="CO31" s="699"/>
      <c r="CP31" s="699"/>
      <c r="CQ31" s="700"/>
      <c r="CR31" s="683">
        <v>3381</v>
      </c>
      <c r="CS31" s="719"/>
      <c r="CT31" s="719"/>
      <c r="CU31" s="719"/>
      <c r="CV31" s="719"/>
      <c r="CW31" s="719"/>
      <c r="CX31" s="719"/>
      <c r="CY31" s="720"/>
      <c r="CZ31" s="688">
        <v>0.1</v>
      </c>
      <c r="DA31" s="717"/>
      <c r="DB31" s="717"/>
      <c r="DC31" s="721"/>
      <c r="DD31" s="692">
        <v>3381</v>
      </c>
      <c r="DE31" s="719"/>
      <c r="DF31" s="719"/>
      <c r="DG31" s="719"/>
      <c r="DH31" s="719"/>
      <c r="DI31" s="719"/>
      <c r="DJ31" s="719"/>
      <c r="DK31" s="720"/>
      <c r="DL31" s="692">
        <v>3381</v>
      </c>
      <c r="DM31" s="719"/>
      <c r="DN31" s="719"/>
      <c r="DO31" s="719"/>
      <c r="DP31" s="719"/>
      <c r="DQ31" s="719"/>
      <c r="DR31" s="719"/>
      <c r="DS31" s="719"/>
      <c r="DT31" s="719"/>
      <c r="DU31" s="719"/>
      <c r="DV31" s="720"/>
      <c r="DW31" s="688">
        <v>0.1</v>
      </c>
      <c r="DX31" s="717"/>
      <c r="DY31" s="717"/>
      <c r="DZ31" s="717"/>
      <c r="EA31" s="717"/>
      <c r="EB31" s="717"/>
      <c r="EC31" s="718"/>
    </row>
    <row r="32" spans="2:133" ht="11.25" customHeight="1" x14ac:dyDescent="0.2">
      <c r="B32" s="729" t="s">
        <v>311</v>
      </c>
      <c r="C32" s="730"/>
      <c r="D32" s="730"/>
      <c r="E32" s="730"/>
      <c r="F32" s="730"/>
      <c r="G32" s="730"/>
      <c r="H32" s="730"/>
      <c r="I32" s="730"/>
      <c r="J32" s="730"/>
      <c r="K32" s="730"/>
      <c r="L32" s="730"/>
      <c r="M32" s="730"/>
      <c r="N32" s="730"/>
      <c r="O32" s="730"/>
      <c r="P32" s="730"/>
      <c r="Q32" s="731"/>
      <c r="R32" s="683" t="s">
        <v>239</v>
      </c>
      <c r="S32" s="684"/>
      <c r="T32" s="684"/>
      <c r="U32" s="684"/>
      <c r="V32" s="684"/>
      <c r="W32" s="684"/>
      <c r="X32" s="684"/>
      <c r="Y32" s="685"/>
      <c r="Z32" s="686" t="s">
        <v>134</v>
      </c>
      <c r="AA32" s="686"/>
      <c r="AB32" s="686"/>
      <c r="AC32" s="686"/>
      <c r="AD32" s="687" t="s">
        <v>239</v>
      </c>
      <c r="AE32" s="687"/>
      <c r="AF32" s="687"/>
      <c r="AG32" s="687"/>
      <c r="AH32" s="687"/>
      <c r="AI32" s="687"/>
      <c r="AJ32" s="687"/>
      <c r="AK32" s="687"/>
      <c r="AL32" s="688" t="s">
        <v>243</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99.4</v>
      </c>
      <c r="BH32" s="719"/>
      <c r="BI32" s="719"/>
      <c r="BJ32" s="719"/>
      <c r="BK32" s="719"/>
      <c r="BL32" s="719"/>
      <c r="BM32" s="689">
        <v>98.5</v>
      </c>
      <c r="BN32" s="749"/>
      <c r="BO32" s="749"/>
      <c r="BP32" s="749"/>
      <c r="BQ32" s="750"/>
      <c r="BR32" s="752">
        <v>99.4</v>
      </c>
      <c r="BS32" s="719"/>
      <c r="BT32" s="719"/>
      <c r="BU32" s="719"/>
      <c r="BV32" s="719"/>
      <c r="BW32" s="719"/>
      <c r="BX32" s="689">
        <v>98.5</v>
      </c>
      <c r="BY32" s="749"/>
      <c r="BZ32" s="749"/>
      <c r="CA32" s="749"/>
      <c r="CB32" s="750"/>
      <c r="CD32" s="727"/>
      <c r="CE32" s="728"/>
      <c r="CF32" s="698" t="s">
        <v>314</v>
      </c>
      <c r="CG32" s="699"/>
      <c r="CH32" s="699"/>
      <c r="CI32" s="699"/>
      <c r="CJ32" s="699"/>
      <c r="CK32" s="699"/>
      <c r="CL32" s="699"/>
      <c r="CM32" s="699"/>
      <c r="CN32" s="699"/>
      <c r="CO32" s="699"/>
      <c r="CP32" s="699"/>
      <c r="CQ32" s="700"/>
      <c r="CR32" s="683" t="s">
        <v>243</v>
      </c>
      <c r="CS32" s="684"/>
      <c r="CT32" s="684"/>
      <c r="CU32" s="684"/>
      <c r="CV32" s="684"/>
      <c r="CW32" s="684"/>
      <c r="CX32" s="684"/>
      <c r="CY32" s="685"/>
      <c r="CZ32" s="688" t="s">
        <v>239</v>
      </c>
      <c r="DA32" s="717"/>
      <c r="DB32" s="717"/>
      <c r="DC32" s="721"/>
      <c r="DD32" s="692" t="s">
        <v>239</v>
      </c>
      <c r="DE32" s="684"/>
      <c r="DF32" s="684"/>
      <c r="DG32" s="684"/>
      <c r="DH32" s="684"/>
      <c r="DI32" s="684"/>
      <c r="DJ32" s="684"/>
      <c r="DK32" s="685"/>
      <c r="DL32" s="692" t="s">
        <v>134</v>
      </c>
      <c r="DM32" s="684"/>
      <c r="DN32" s="684"/>
      <c r="DO32" s="684"/>
      <c r="DP32" s="684"/>
      <c r="DQ32" s="684"/>
      <c r="DR32" s="684"/>
      <c r="DS32" s="684"/>
      <c r="DT32" s="684"/>
      <c r="DU32" s="684"/>
      <c r="DV32" s="685"/>
      <c r="DW32" s="688" t="s">
        <v>243</v>
      </c>
      <c r="DX32" s="717"/>
      <c r="DY32" s="717"/>
      <c r="DZ32" s="717"/>
      <c r="EA32" s="717"/>
      <c r="EB32" s="717"/>
      <c r="EC32" s="718"/>
    </row>
    <row r="33" spans="2:133" ht="11.25" customHeight="1" x14ac:dyDescent="0.2">
      <c r="B33" s="680" t="s">
        <v>315</v>
      </c>
      <c r="C33" s="681"/>
      <c r="D33" s="681"/>
      <c r="E33" s="681"/>
      <c r="F33" s="681"/>
      <c r="G33" s="681"/>
      <c r="H33" s="681"/>
      <c r="I33" s="681"/>
      <c r="J33" s="681"/>
      <c r="K33" s="681"/>
      <c r="L33" s="681"/>
      <c r="M33" s="681"/>
      <c r="N33" s="681"/>
      <c r="O33" s="681"/>
      <c r="P33" s="681"/>
      <c r="Q33" s="682"/>
      <c r="R33" s="683">
        <v>273138</v>
      </c>
      <c r="S33" s="684"/>
      <c r="T33" s="684"/>
      <c r="U33" s="684"/>
      <c r="V33" s="684"/>
      <c r="W33" s="684"/>
      <c r="X33" s="684"/>
      <c r="Y33" s="685"/>
      <c r="Z33" s="686">
        <v>6.8</v>
      </c>
      <c r="AA33" s="686"/>
      <c r="AB33" s="686"/>
      <c r="AC33" s="686"/>
      <c r="AD33" s="687" t="s">
        <v>134</v>
      </c>
      <c r="AE33" s="687"/>
      <c r="AF33" s="687"/>
      <c r="AG33" s="687"/>
      <c r="AH33" s="687"/>
      <c r="AI33" s="687"/>
      <c r="AJ33" s="687"/>
      <c r="AK33" s="687"/>
      <c r="AL33" s="688" t="s">
        <v>239</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99.6</v>
      </c>
      <c r="BH33" s="754"/>
      <c r="BI33" s="754"/>
      <c r="BJ33" s="754"/>
      <c r="BK33" s="754"/>
      <c r="BL33" s="754"/>
      <c r="BM33" s="755">
        <v>98.5</v>
      </c>
      <c r="BN33" s="754"/>
      <c r="BO33" s="754"/>
      <c r="BP33" s="754"/>
      <c r="BQ33" s="756"/>
      <c r="BR33" s="753">
        <v>99.4</v>
      </c>
      <c r="BS33" s="754"/>
      <c r="BT33" s="754"/>
      <c r="BU33" s="754"/>
      <c r="BV33" s="754"/>
      <c r="BW33" s="754"/>
      <c r="BX33" s="755">
        <v>98.5</v>
      </c>
      <c r="BY33" s="754"/>
      <c r="BZ33" s="754"/>
      <c r="CA33" s="754"/>
      <c r="CB33" s="756"/>
      <c r="CD33" s="698" t="s">
        <v>317</v>
      </c>
      <c r="CE33" s="699"/>
      <c r="CF33" s="699"/>
      <c r="CG33" s="699"/>
      <c r="CH33" s="699"/>
      <c r="CI33" s="699"/>
      <c r="CJ33" s="699"/>
      <c r="CK33" s="699"/>
      <c r="CL33" s="699"/>
      <c r="CM33" s="699"/>
      <c r="CN33" s="699"/>
      <c r="CO33" s="699"/>
      <c r="CP33" s="699"/>
      <c r="CQ33" s="700"/>
      <c r="CR33" s="683">
        <v>2131817</v>
      </c>
      <c r="CS33" s="719"/>
      <c r="CT33" s="719"/>
      <c r="CU33" s="719"/>
      <c r="CV33" s="719"/>
      <c r="CW33" s="719"/>
      <c r="CX33" s="719"/>
      <c r="CY33" s="720"/>
      <c r="CZ33" s="688">
        <v>56.5</v>
      </c>
      <c r="DA33" s="717"/>
      <c r="DB33" s="717"/>
      <c r="DC33" s="721"/>
      <c r="DD33" s="692">
        <v>1935136</v>
      </c>
      <c r="DE33" s="719"/>
      <c r="DF33" s="719"/>
      <c r="DG33" s="719"/>
      <c r="DH33" s="719"/>
      <c r="DI33" s="719"/>
      <c r="DJ33" s="719"/>
      <c r="DK33" s="720"/>
      <c r="DL33" s="692">
        <v>1597456</v>
      </c>
      <c r="DM33" s="719"/>
      <c r="DN33" s="719"/>
      <c r="DO33" s="719"/>
      <c r="DP33" s="719"/>
      <c r="DQ33" s="719"/>
      <c r="DR33" s="719"/>
      <c r="DS33" s="719"/>
      <c r="DT33" s="719"/>
      <c r="DU33" s="719"/>
      <c r="DV33" s="720"/>
      <c r="DW33" s="688">
        <v>53</v>
      </c>
      <c r="DX33" s="717"/>
      <c r="DY33" s="717"/>
      <c r="DZ33" s="717"/>
      <c r="EA33" s="717"/>
      <c r="EB33" s="717"/>
      <c r="EC33" s="718"/>
    </row>
    <row r="34" spans="2:133" ht="11.25" customHeight="1" x14ac:dyDescent="0.2">
      <c r="B34" s="680" t="s">
        <v>318</v>
      </c>
      <c r="C34" s="681"/>
      <c r="D34" s="681"/>
      <c r="E34" s="681"/>
      <c r="F34" s="681"/>
      <c r="G34" s="681"/>
      <c r="H34" s="681"/>
      <c r="I34" s="681"/>
      <c r="J34" s="681"/>
      <c r="K34" s="681"/>
      <c r="L34" s="681"/>
      <c r="M34" s="681"/>
      <c r="N34" s="681"/>
      <c r="O34" s="681"/>
      <c r="P34" s="681"/>
      <c r="Q34" s="682"/>
      <c r="R34" s="683">
        <v>2043</v>
      </c>
      <c r="S34" s="684"/>
      <c r="T34" s="684"/>
      <c r="U34" s="684"/>
      <c r="V34" s="684"/>
      <c r="W34" s="684"/>
      <c r="X34" s="684"/>
      <c r="Y34" s="685"/>
      <c r="Z34" s="686">
        <v>0.1</v>
      </c>
      <c r="AA34" s="686"/>
      <c r="AB34" s="686"/>
      <c r="AC34" s="686"/>
      <c r="AD34" s="687" t="s">
        <v>134</v>
      </c>
      <c r="AE34" s="687"/>
      <c r="AF34" s="687"/>
      <c r="AG34" s="687"/>
      <c r="AH34" s="687"/>
      <c r="AI34" s="687"/>
      <c r="AJ34" s="687"/>
      <c r="AK34" s="687"/>
      <c r="AL34" s="688" t="s">
        <v>240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788468</v>
      </c>
      <c r="CS34" s="684"/>
      <c r="CT34" s="684"/>
      <c r="CU34" s="684"/>
      <c r="CV34" s="684"/>
      <c r="CW34" s="684"/>
      <c r="CX34" s="684"/>
      <c r="CY34" s="685"/>
      <c r="CZ34" s="688">
        <v>20.9</v>
      </c>
      <c r="DA34" s="717"/>
      <c r="DB34" s="717"/>
      <c r="DC34" s="721"/>
      <c r="DD34" s="692">
        <v>688394</v>
      </c>
      <c r="DE34" s="684"/>
      <c r="DF34" s="684"/>
      <c r="DG34" s="684"/>
      <c r="DH34" s="684"/>
      <c r="DI34" s="684"/>
      <c r="DJ34" s="684"/>
      <c r="DK34" s="685"/>
      <c r="DL34" s="692">
        <v>587285</v>
      </c>
      <c r="DM34" s="684"/>
      <c r="DN34" s="684"/>
      <c r="DO34" s="684"/>
      <c r="DP34" s="684"/>
      <c r="DQ34" s="684"/>
      <c r="DR34" s="684"/>
      <c r="DS34" s="684"/>
      <c r="DT34" s="684"/>
      <c r="DU34" s="684"/>
      <c r="DV34" s="685"/>
      <c r="DW34" s="688">
        <v>19.5</v>
      </c>
      <c r="DX34" s="717"/>
      <c r="DY34" s="717"/>
      <c r="DZ34" s="717"/>
      <c r="EA34" s="717"/>
      <c r="EB34" s="717"/>
      <c r="EC34" s="718"/>
    </row>
    <row r="35" spans="2:133" ht="11.25" customHeight="1" x14ac:dyDescent="0.2">
      <c r="B35" s="680" t="s">
        <v>320</v>
      </c>
      <c r="C35" s="681"/>
      <c r="D35" s="681"/>
      <c r="E35" s="681"/>
      <c r="F35" s="681"/>
      <c r="G35" s="681"/>
      <c r="H35" s="681"/>
      <c r="I35" s="681"/>
      <c r="J35" s="681"/>
      <c r="K35" s="681"/>
      <c r="L35" s="681"/>
      <c r="M35" s="681"/>
      <c r="N35" s="681"/>
      <c r="O35" s="681"/>
      <c r="P35" s="681"/>
      <c r="Q35" s="682"/>
      <c r="R35" s="683">
        <v>70363</v>
      </c>
      <c r="S35" s="684"/>
      <c r="T35" s="684"/>
      <c r="U35" s="684"/>
      <c r="V35" s="684"/>
      <c r="W35" s="684"/>
      <c r="X35" s="684"/>
      <c r="Y35" s="685"/>
      <c r="Z35" s="686">
        <v>1.7</v>
      </c>
      <c r="AA35" s="686"/>
      <c r="AB35" s="686"/>
      <c r="AC35" s="686"/>
      <c r="AD35" s="687" t="s">
        <v>134</v>
      </c>
      <c r="AE35" s="687"/>
      <c r="AF35" s="687"/>
      <c r="AG35" s="687"/>
      <c r="AH35" s="687"/>
      <c r="AI35" s="687"/>
      <c r="AJ35" s="687"/>
      <c r="AK35" s="687"/>
      <c r="AL35" s="688" t="s">
        <v>239</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29940</v>
      </c>
      <c r="CS35" s="719"/>
      <c r="CT35" s="719"/>
      <c r="CU35" s="719"/>
      <c r="CV35" s="719"/>
      <c r="CW35" s="719"/>
      <c r="CX35" s="719"/>
      <c r="CY35" s="720"/>
      <c r="CZ35" s="688">
        <v>0.8</v>
      </c>
      <c r="DA35" s="717"/>
      <c r="DB35" s="717"/>
      <c r="DC35" s="721"/>
      <c r="DD35" s="692">
        <v>28117</v>
      </c>
      <c r="DE35" s="719"/>
      <c r="DF35" s="719"/>
      <c r="DG35" s="719"/>
      <c r="DH35" s="719"/>
      <c r="DI35" s="719"/>
      <c r="DJ35" s="719"/>
      <c r="DK35" s="720"/>
      <c r="DL35" s="692">
        <v>26687</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2">
      <c r="B36" s="680" t="s">
        <v>324</v>
      </c>
      <c r="C36" s="681"/>
      <c r="D36" s="681"/>
      <c r="E36" s="681"/>
      <c r="F36" s="681"/>
      <c r="G36" s="681"/>
      <c r="H36" s="681"/>
      <c r="I36" s="681"/>
      <c r="J36" s="681"/>
      <c r="K36" s="681"/>
      <c r="L36" s="681"/>
      <c r="M36" s="681"/>
      <c r="N36" s="681"/>
      <c r="O36" s="681"/>
      <c r="P36" s="681"/>
      <c r="Q36" s="682"/>
      <c r="R36" s="683" t="s">
        <v>243</v>
      </c>
      <c r="S36" s="684"/>
      <c r="T36" s="684"/>
      <c r="U36" s="684"/>
      <c r="V36" s="684"/>
      <c r="W36" s="684"/>
      <c r="X36" s="684"/>
      <c r="Y36" s="685"/>
      <c r="Z36" s="686" t="s">
        <v>239</v>
      </c>
      <c r="AA36" s="686"/>
      <c r="AB36" s="686"/>
      <c r="AC36" s="686"/>
      <c r="AD36" s="687" t="s">
        <v>243</v>
      </c>
      <c r="AE36" s="687"/>
      <c r="AF36" s="687"/>
      <c r="AG36" s="687"/>
      <c r="AH36" s="687"/>
      <c r="AI36" s="687"/>
      <c r="AJ36" s="687"/>
      <c r="AK36" s="687"/>
      <c r="AL36" s="688" t="s">
        <v>240</v>
      </c>
      <c r="AM36" s="689"/>
      <c r="AN36" s="689"/>
      <c r="AO36" s="690"/>
      <c r="AP36" s="235"/>
      <c r="AQ36" s="757" t="s">
        <v>325</v>
      </c>
      <c r="AR36" s="758"/>
      <c r="AS36" s="758"/>
      <c r="AT36" s="758"/>
      <c r="AU36" s="758"/>
      <c r="AV36" s="758"/>
      <c r="AW36" s="758"/>
      <c r="AX36" s="758"/>
      <c r="AY36" s="759"/>
      <c r="AZ36" s="672">
        <v>675517</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9702</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432660</v>
      </c>
      <c r="CS36" s="684"/>
      <c r="CT36" s="684"/>
      <c r="CU36" s="684"/>
      <c r="CV36" s="684"/>
      <c r="CW36" s="684"/>
      <c r="CX36" s="684"/>
      <c r="CY36" s="685"/>
      <c r="CZ36" s="688">
        <v>11.5</v>
      </c>
      <c r="DA36" s="717"/>
      <c r="DB36" s="717"/>
      <c r="DC36" s="721"/>
      <c r="DD36" s="692">
        <v>398786</v>
      </c>
      <c r="DE36" s="684"/>
      <c r="DF36" s="684"/>
      <c r="DG36" s="684"/>
      <c r="DH36" s="684"/>
      <c r="DI36" s="684"/>
      <c r="DJ36" s="684"/>
      <c r="DK36" s="685"/>
      <c r="DL36" s="692">
        <v>384506</v>
      </c>
      <c r="DM36" s="684"/>
      <c r="DN36" s="684"/>
      <c r="DO36" s="684"/>
      <c r="DP36" s="684"/>
      <c r="DQ36" s="684"/>
      <c r="DR36" s="684"/>
      <c r="DS36" s="684"/>
      <c r="DT36" s="684"/>
      <c r="DU36" s="684"/>
      <c r="DV36" s="685"/>
      <c r="DW36" s="688">
        <v>12.8</v>
      </c>
      <c r="DX36" s="717"/>
      <c r="DY36" s="717"/>
      <c r="DZ36" s="717"/>
      <c r="EA36" s="717"/>
      <c r="EB36" s="717"/>
      <c r="EC36" s="718"/>
    </row>
    <row r="37" spans="2:133" ht="11.25" customHeight="1" x14ac:dyDescent="0.2">
      <c r="B37" s="680" t="s">
        <v>328</v>
      </c>
      <c r="C37" s="681"/>
      <c r="D37" s="681"/>
      <c r="E37" s="681"/>
      <c r="F37" s="681"/>
      <c r="G37" s="681"/>
      <c r="H37" s="681"/>
      <c r="I37" s="681"/>
      <c r="J37" s="681"/>
      <c r="K37" s="681"/>
      <c r="L37" s="681"/>
      <c r="M37" s="681"/>
      <c r="N37" s="681"/>
      <c r="O37" s="681"/>
      <c r="P37" s="681"/>
      <c r="Q37" s="682"/>
      <c r="R37" s="683">
        <v>198168</v>
      </c>
      <c r="S37" s="684"/>
      <c r="T37" s="684"/>
      <c r="U37" s="684"/>
      <c r="V37" s="684"/>
      <c r="W37" s="684"/>
      <c r="X37" s="684"/>
      <c r="Y37" s="685"/>
      <c r="Z37" s="686">
        <v>4.9000000000000004</v>
      </c>
      <c r="AA37" s="686"/>
      <c r="AB37" s="686"/>
      <c r="AC37" s="686"/>
      <c r="AD37" s="687" t="s">
        <v>239</v>
      </c>
      <c r="AE37" s="687"/>
      <c r="AF37" s="687"/>
      <c r="AG37" s="687"/>
      <c r="AH37" s="687"/>
      <c r="AI37" s="687"/>
      <c r="AJ37" s="687"/>
      <c r="AK37" s="687"/>
      <c r="AL37" s="688" t="s">
        <v>243</v>
      </c>
      <c r="AM37" s="689"/>
      <c r="AN37" s="689"/>
      <c r="AO37" s="690"/>
      <c r="AQ37" s="761" t="s">
        <v>329</v>
      </c>
      <c r="AR37" s="762"/>
      <c r="AS37" s="762"/>
      <c r="AT37" s="762"/>
      <c r="AU37" s="762"/>
      <c r="AV37" s="762"/>
      <c r="AW37" s="762"/>
      <c r="AX37" s="762"/>
      <c r="AY37" s="763"/>
      <c r="AZ37" s="683">
        <v>309696</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-10367</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135420</v>
      </c>
      <c r="CS37" s="719"/>
      <c r="CT37" s="719"/>
      <c r="CU37" s="719"/>
      <c r="CV37" s="719"/>
      <c r="CW37" s="719"/>
      <c r="CX37" s="719"/>
      <c r="CY37" s="720"/>
      <c r="CZ37" s="688">
        <v>3.6</v>
      </c>
      <c r="DA37" s="717"/>
      <c r="DB37" s="717"/>
      <c r="DC37" s="721"/>
      <c r="DD37" s="692">
        <v>127565</v>
      </c>
      <c r="DE37" s="719"/>
      <c r="DF37" s="719"/>
      <c r="DG37" s="719"/>
      <c r="DH37" s="719"/>
      <c r="DI37" s="719"/>
      <c r="DJ37" s="719"/>
      <c r="DK37" s="720"/>
      <c r="DL37" s="692">
        <v>127256</v>
      </c>
      <c r="DM37" s="719"/>
      <c r="DN37" s="719"/>
      <c r="DO37" s="719"/>
      <c r="DP37" s="719"/>
      <c r="DQ37" s="719"/>
      <c r="DR37" s="719"/>
      <c r="DS37" s="719"/>
      <c r="DT37" s="719"/>
      <c r="DU37" s="719"/>
      <c r="DV37" s="720"/>
      <c r="DW37" s="688">
        <v>4.2</v>
      </c>
      <c r="DX37" s="717"/>
      <c r="DY37" s="717"/>
      <c r="DZ37" s="717"/>
      <c r="EA37" s="717"/>
      <c r="EB37" s="717"/>
      <c r="EC37" s="718"/>
    </row>
    <row r="38" spans="2:133" ht="11.25" customHeight="1" x14ac:dyDescent="0.2">
      <c r="B38" s="680" t="s">
        <v>332</v>
      </c>
      <c r="C38" s="681"/>
      <c r="D38" s="681"/>
      <c r="E38" s="681"/>
      <c r="F38" s="681"/>
      <c r="G38" s="681"/>
      <c r="H38" s="681"/>
      <c r="I38" s="681"/>
      <c r="J38" s="681"/>
      <c r="K38" s="681"/>
      <c r="L38" s="681"/>
      <c r="M38" s="681"/>
      <c r="N38" s="681"/>
      <c r="O38" s="681"/>
      <c r="P38" s="681"/>
      <c r="Q38" s="682"/>
      <c r="R38" s="683">
        <v>82763</v>
      </c>
      <c r="S38" s="684"/>
      <c r="T38" s="684"/>
      <c r="U38" s="684"/>
      <c r="V38" s="684"/>
      <c r="W38" s="684"/>
      <c r="X38" s="684"/>
      <c r="Y38" s="685"/>
      <c r="Z38" s="686">
        <v>2.1</v>
      </c>
      <c r="AA38" s="686"/>
      <c r="AB38" s="686"/>
      <c r="AC38" s="686"/>
      <c r="AD38" s="687">
        <v>35</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3000</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1466</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672517</v>
      </c>
      <c r="CS38" s="684"/>
      <c r="CT38" s="684"/>
      <c r="CU38" s="684"/>
      <c r="CV38" s="684"/>
      <c r="CW38" s="684"/>
      <c r="CX38" s="684"/>
      <c r="CY38" s="685"/>
      <c r="CZ38" s="688">
        <v>17.8</v>
      </c>
      <c r="DA38" s="717"/>
      <c r="DB38" s="717"/>
      <c r="DC38" s="721"/>
      <c r="DD38" s="692">
        <v>625817</v>
      </c>
      <c r="DE38" s="684"/>
      <c r="DF38" s="684"/>
      <c r="DG38" s="684"/>
      <c r="DH38" s="684"/>
      <c r="DI38" s="684"/>
      <c r="DJ38" s="684"/>
      <c r="DK38" s="685"/>
      <c r="DL38" s="692">
        <v>598978</v>
      </c>
      <c r="DM38" s="684"/>
      <c r="DN38" s="684"/>
      <c r="DO38" s="684"/>
      <c r="DP38" s="684"/>
      <c r="DQ38" s="684"/>
      <c r="DR38" s="684"/>
      <c r="DS38" s="684"/>
      <c r="DT38" s="684"/>
      <c r="DU38" s="684"/>
      <c r="DV38" s="685"/>
      <c r="DW38" s="688">
        <v>19.899999999999999</v>
      </c>
      <c r="DX38" s="717"/>
      <c r="DY38" s="717"/>
      <c r="DZ38" s="717"/>
      <c r="EA38" s="717"/>
      <c r="EB38" s="717"/>
      <c r="EC38" s="718"/>
    </row>
    <row r="39" spans="2:133" ht="11.25" customHeight="1" x14ac:dyDescent="0.2">
      <c r="B39" s="680" t="s">
        <v>336</v>
      </c>
      <c r="C39" s="681"/>
      <c r="D39" s="681"/>
      <c r="E39" s="681"/>
      <c r="F39" s="681"/>
      <c r="G39" s="681"/>
      <c r="H39" s="681"/>
      <c r="I39" s="681"/>
      <c r="J39" s="681"/>
      <c r="K39" s="681"/>
      <c r="L39" s="681"/>
      <c r="M39" s="681"/>
      <c r="N39" s="681"/>
      <c r="O39" s="681"/>
      <c r="P39" s="681"/>
      <c r="Q39" s="682"/>
      <c r="R39" s="683">
        <v>33400</v>
      </c>
      <c r="S39" s="684"/>
      <c r="T39" s="684"/>
      <c r="U39" s="684"/>
      <c r="V39" s="684"/>
      <c r="W39" s="684"/>
      <c r="X39" s="684"/>
      <c r="Y39" s="685"/>
      <c r="Z39" s="686">
        <v>0.8</v>
      </c>
      <c r="AA39" s="686"/>
      <c r="AB39" s="686"/>
      <c r="AC39" s="686"/>
      <c r="AD39" s="687" t="s">
        <v>239</v>
      </c>
      <c r="AE39" s="687"/>
      <c r="AF39" s="687"/>
      <c r="AG39" s="687"/>
      <c r="AH39" s="687"/>
      <c r="AI39" s="687"/>
      <c r="AJ39" s="687"/>
      <c r="AK39" s="687"/>
      <c r="AL39" s="688" t="s">
        <v>243</v>
      </c>
      <c r="AM39" s="689"/>
      <c r="AN39" s="689"/>
      <c r="AO39" s="690"/>
      <c r="AQ39" s="761" t="s">
        <v>337</v>
      </c>
      <c r="AR39" s="762"/>
      <c r="AS39" s="762"/>
      <c r="AT39" s="762"/>
      <c r="AU39" s="762"/>
      <c r="AV39" s="762"/>
      <c r="AW39" s="762"/>
      <c r="AX39" s="762"/>
      <c r="AY39" s="763"/>
      <c r="AZ39" s="683" t="s">
        <v>239</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2423</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194232</v>
      </c>
      <c r="CS39" s="719"/>
      <c r="CT39" s="719"/>
      <c r="CU39" s="719"/>
      <c r="CV39" s="719"/>
      <c r="CW39" s="719"/>
      <c r="CX39" s="719"/>
      <c r="CY39" s="720"/>
      <c r="CZ39" s="688">
        <v>5.0999999999999996</v>
      </c>
      <c r="DA39" s="717"/>
      <c r="DB39" s="717"/>
      <c r="DC39" s="721"/>
      <c r="DD39" s="692">
        <v>194022</v>
      </c>
      <c r="DE39" s="719"/>
      <c r="DF39" s="719"/>
      <c r="DG39" s="719"/>
      <c r="DH39" s="719"/>
      <c r="DI39" s="719"/>
      <c r="DJ39" s="719"/>
      <c r="DK39" s="720"/>
      <c r="DL39" s="692" t="s">
        <v>243</v>
      </c>
      <c r="DM39" s="719"/>
      <c r="DN39" s="719"/>
      <c r="DO39" s="719"/>
      <c r="DP39" s="719"/>
      <c r="DQ39" s="719"/>
      <c r="DR39" s="719"/>
      <c r="DS39" s="719"/>
      <c r="DT39" s="719"/>
      <c r="DU39" s="719"/>
      <c r="DV39" s="720"/>
      <c r="DW39" s="688" t="s">
        <v>134</v>
      </c>
      <c r="DX39" s="717"/>
      <c r="DY39" s="717"/>
      <c r="DZ39" s="717"/>
      <c r="EA39" s="717"/>
      <c r="EB39" s="717"/>
      <c r="EC39" s="718"/>
    </row>
    <row r="40" spans="2:133" ht="11.25" customHeight="1" x14ac:dyDescent="0.2">
      <c r="B40" s="680" t="s">
        <v>340</v>
      </c>
      <c r="C40" s="681"/>
      <c r="D40" s="681"/>
      <c r="E40" s="681"/>
      <c r="F40" s="681"/>
      <c r="G40" s="681"/>
      <c r="H40" s="681"/>
      <c r="I40" s="681"/>
      <c r="J40" s="681"/>
      <c r="K40" s="681"/>
      <c r="L40" s="681"/>
      <c r="M40" s="681"/>
      <c r="N40" s="681"/>
      <c r="O40" s="681"/>
      <c r="P40" s="681"/>
      <c r="Q40" s="682"/>
      <c r="R40" s="683" t="s">
        <v>243</v>
      </c>
      <c r="S40" s="684"/>
      <c r="T40" s="684"/>
      <c r="U40" s="684"/>
      <c r="V40" s="684"/>
      <c r="W40" s="684"/>
      <c r="X40" s="684"/>
      <c r="Y40" s="685"/>
      <c r="Z40" s="686" t="s">
        <v>134</v>
      </c>
      <c r="AA40" s="686"/>
      <c r="AB40" s="686"/>
      <c r="AC40" s="686"/>
      <c r="AD40" s="687" t="s">
        <v>243</v>
      </c>
      <c r="AE40" s="687"/>
      <c r="AF40" s="687"/>
      <c r="AG40" s="687"/>
      <c r="AH40" s="687"/>
      <c r="AI40" s="687"/>
      <c r="AJ40" s="687"/>
      <c r="AK40" s="687"/>
      <c r="AL40" s="688" t="s">
        <v>243</v>
      </c>
      <c r="AM40" s="689"/>
      <c r="AN40" s="689"/>
      <c r="AO40" s="690"/>
      <c r="AQ40" s="761" t="s">
        <v>341</v>
      </c>
      <c r="AR40" s="762"/>
      <c r="AS40" s="762"/>
      <c r="AT40" s="762"/>
      <c r="AU40" s="762"/>
      <c r="AV40" s="762"/>
      <c r="AW40" s="762"/>
      <c r="AX40" s="762"/>
      <c r="AY40" s="763"/>
      <c r="AZ40" s="683" t="s">
        <v>240</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97</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14000</v>
      </c>
      <c r="CS40" s="684"/>
      <c r="CT40" s="684"/>
      <c r="CU40" s="684"/>
      <c r="CV40" s="684"/>
      <c r="CW40" s="684"/>
      <c r="CX40" s="684"/>
      <c r="CY40" s="685"/>
      <c r="CZ40" s="688">
        <v>0.4</v>
      </c>
      <c r="DA40" s="717"/>
      <c r="DB40" s="717"/>
      <c r="DC40" s="721"/>
      <c r="DD40" s="692" t="s">
        <v>134</v>
      </c>
      <c r="DE40" s="684"/>
      <c r="DF40" s="684"/>
      <c r="DG40" s="684"/>
      <c r="DH40" s="684"/>
      <c r="DI40" s="684"/>
      <c r="DJ40" s="684"/>
      <c r="DK40" s="685"/>
      <c r="DL40" s="692" t="s">
        <v>240</v>
      </c>
      <c r="DM40" s="684"/>
      <c r="DN40" s="684"/>
      <c r="DO40" s="684"/>
      <c r="DP40" s="684"/>
      <c r="DQ40" s="684"/>
      <c r="DR40" s="684"/>
      <c r="DS40" s="684"/>
      <c r="DT40" s="684"/>
      <c r="DU40" s="684"/>
      <c r="DV40" s="685"/>
      <c r="DW40" s="688" t="s">
        <v>239</v>
      </c>
      <c r="DX40" s="717"/>
      <c r="DY40" s="717"/>
      <c r="DZ40" s="717"/>
      <c r="EA40" s="717"/>
      <c r="EB40" s="717"/>
      <c r="EC40" s="718"/>
    </row>
    <row r="41" spans="2:133" ht="11.25" customHeight="1" x14ac:dyDescent="0.2">
      <c r="B41" s="680" t="s">
        <v>345</v>
      </c>
      <c r="C41" s="681"/>
      <c r="D41" s="681"/>
      <c r="E41" s="681"/>
      <c r="F41" s="681"/>
      <c r="G41" s="681"/>
      <c r="H41" s="681"/>
      <c r="I41" s="681"/>
      <c r="J41" s="681"/>
      <c r="K41" s="681"/>
      <c r="L41" s="681"/>
      <c r="M41" s="681"/>
      <c r="N41" s="681"/>
      <c r="O41" s="681"/>
      <c r="P41" s="681"/>
      <c r="Q41" s="682"/>
      <c r="R41" s="683" t="s">
        <v>134</v>
      </c>
      <c r="S41" s="684"/>
      <c r="T41" s="684"/>
      <c r="U41" s="684"/>
      <c r="V41" s="684"/>
      <c r="W41" s="684"/>
      <c r="X41" s="684"/>
      <c r="Y41" s="685"/>
      <c r="Z41" s="686" t="s">
        <v>239</v>
      </c>
      <c r="AA41" s="686"/>
      <c r="AB41" s="686"/>
      <c r="AC41" s="686"/>
      <c r="AD41" s="687" t="s">
        <v>239</v>
      </c>
      <c r="AE41" s="687"/>
      <c r="AF41" s="687"/>
      <c r="AG41" s="687"/>
      <c r="AH41" s="687"/>
      <c r="AI41" s="687"/>
      <c r="AJ41" s="687"/>
      <c r="AK41" s="687"/>
      <c r="AL41" s="688" t="s">
        <v>239</v>
      </c>
      <c r="AM41" s="689"/>
      <c r="AN41" s="689"/>
      <c r="AO41" s="690"/>
      <c r="AQ41" s="761" t="s">
        <v>346</v>
      </c>
      <c r="AR41" s="762"/>
      <c r="AS41" s="762"/>
      <c r="AT41" s="762"/>
      <c r="AU41" s="762"/>
      <c r="AV41" s="762"/>
      <c r="AW41" s="762"/>
      <c r="AX41" s="762"/>
      <c r="AY41" s="763"/>
      <c r="AZ41" s="683">
        <v>88458</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134</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243</v>
      </c>
      <c r="CS41" s="719"/>
      <c r="CT41" s="719"/>
      <c r="CU41" s="719"/>
      <c r="CV41" s="719"/>
      <c r="CW41" s="719"/>
      <c r="CX41" s="719"/>
      <c r="CY41" s="720"/>
      <c r="CZ41" s="688" t="s">
        <v>243</v>
      </c>
      <c r="DA41" s="717"/>
      <c r="DB41" s="717"/>
      <c r="DC41" s="721"/>
      <c r="DD41" s="692" t="s">
        <v>243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349</v>
      </c>
      <c r="C42" s="734"/>
      <c r="D42" s="734"/>
      <c r="E42" s="734"/>
      <c r="F42" s="734"/>
      <c r="G42" s="734"/>
      <c r="H42" s="734"/>
      <c r="I42" s="734"/>
      <c r="J42" s="734"/>
      <c r="K42" s="734"/>
      <c r="L42" s="734"/>
      <c r="M42" s="734"/>
      <c r="N42" s="734"/>
      <c r="O42" s="734"/>
      <c r="P42" s="734"/>
      <c r="Q42" s="735"/>
      <c r="R42" s="768">
        <v>4029907</v>
      </c>
      <c r="S42" s="769"/>
      <c r="T42" s="769"/>
      <c r="U42" s="769"/>
      <c r="V42" s="769"/>
      <c r="W42" s="769"/>
      <c r="X42" s="769"/>
      <c r="Y42" s="777"/>
      <c r="Z42" s="778">
        <v>100</v>
      </c>
      <c r="AA42" s="778"/>
      <c r="AB42" s="778"/>
      <c r="AC42" s="778"/>
      <c r="AD42" s="779">
        <v>3011264</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274363</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344</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293383</v>
      </c>
      <c r="CS42" s="684"/>
      <c r="CT42" s="684"/>
      <c r="CU42" s="684"/>
      <c r="CV42" s="684"/>
      <c r="CW42" s="684"/>
      <c r="CX42" s="684"/>
      <c r="CY42" s="685"/>
      <c r="CZ42" s="688">
        <v>7.8</v>
      </c>
      <c r="DA42" s="689"/>
      <c r="DB42" s="689"/>
      <c r="DC42" s="701"/>
      <c r="DD42" s="692">
        <v>164539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33899</v>
      </c>
      <c r="CS43" s="719"/>
      <c r="CT43" s="719"/>
      <c r="CU43" s="719"/>
      <c r="CV43" s="719"/>
      <c r="CW43" s="719"/>
      <c r="CX43" s="719"/>
      <c r="CY43" s="720"/>
      <c r="CZ43" s="688">
        <v>0.9</v>
      </c>
      <c r="DA43" s="717"/>
      <c r="DB43" s="717"/>
      <c r="DC43" s="721"/>
      <c r="DD43" s="692">
        <v>33899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301</v>
      </c>
      <c r="CE44" s="796"/>
      <c r="CF44" s="680" t="s">
        <v>354</v>
      </c>
      <c r="CG44" s="681"/>
      <c r="CH44" s="681"/>
      <c r="CI44" s="681"/>
      <c r="CJ44" s="681"/>
      <c r="CK44" s="681"/>
      <c r="CL44" s="681"/>
      <c r="CM44" s="681"/>
      <c r="CN44" s="681"/>
      <c r="CO44" s="681"/>
      <c r="CP44" s="681"/>
      <c r="CQ44" s="682"/>
      <c r="CR44" s="683">
        <v>293383</v>
      </c>
      <c r="CS44" s="684"/>
      <c r="CT44" s="684"/>
      <c r="CU44" s="684"/>
      <c r="CV44" s="684"/>
      <c r="CW44" s="684"/>
      <c r="CX44" s="684"/>
      <c r="CY44" s="685"/>
      <c r="CZ44" s="688">
        <v>7.8</v>
      </c>
      <c r="DA44" s="689"/>
      <c r="DB44" s="689"/>
      <c r="DC44" s="701"/>
      <c r="DD44" s="692">
        <v>164539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355</v>
      </c>
      <c r="CG45" s="681"/>
      <c r="CH45" s="681"/>
      <c r="CI45" s="681"/>
      <c r="CJ45" s="681"/>
      <c r="CK45" s="681"/>
      <c r="CL45" s="681"/>
      <c r="CM45" s="681"/>
      <c r="CN45" s="681"/>
      <c r="CO45" s="681"/>
      <c r="CP45" s="681"/>
      <c r="CQ45" s="682"/>
      <c r="CR45" s="683">
        <v>49923</v>
      </c>
      <c r="CS45" s="719"/>
      <c r="CT45" s="719"/>
      <c r="CU45" s="719"/>
      <c r="CV45" s="719"/>
      <c r="CW45" s="719"/>
      <c r="CX45" s="719"/>
      <c r="CY45" s="720"/>
      <c r="CZ45" s="688">
        <v>1.3</v>
      </c>
      <c r="DA45" s="717"/>
      <c r="DB45" s="717"/>
      <c r="DC45" s="721"/>
      <c r="DD45" s="692">
        <v>28241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241795</v>
      </c>
      <c r="CS46" s="684"/>
      <c r="CT46" s="684"/>
      <c r="CU46" s="684"/>
      <c r="CV46" s="684"/>
      <c r="CW46" s="684"/>
      <c r="CX46" s="684"/>
      <c r="CY46" s="685"/>
      <c r="CZ46" s="688">
        <v>6.4</v>
      </c>
      <c r="DA46" s="689"/>
      <c r="DB46" s="689"/>
      <c r="DC46" s="701"/>
      <c r="DD46" s="692">
        <v>134633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t="s">
        <v>243</v>
      </c>
      <c r="CS47" s="719"/>
      <c r="CT47" s="719"/>
      <c r="CU47" s="719"/>
      <c r="CV47" s="719"/>
      <c r="CW47" s="719"/>
      <c r="CX47" s="719"/>
      <c r="CY47" s="720"/>
      <c r="CZ47" s="688" t="s">
        <v>243</v>
      </c>
      <c r="DA47" s="717"/>
      <c r="DB47" s="717"/>
      <c r="DC47" s="721"/>
      <c r="DD47" s="692" t="s">
        <v>243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360</v>
      </c>
      <c r="CD48" s="799"/>
      <c r="CE48" s="800"/>
      <c r="CF48" s="680" t="s">
        <v>361</v>
      </c>
      <c r="CG48" s="681"/>
      <c r="CH48" s="681"/>
      <c r="CI48" s="681"/>
      <c r="CJ48" s="681"/>
      <c r="CK48" s="681"/>
      <c r="CL48" s="681"/>
      <c r="CM48" s="681"/>
      <c r="CN48" s="681"/>
      <c r="CO48" s="681"/>
      <c r="CP48" s="681"/>
      <c r="CQ48" s="682"/>
      <c r="CR48" s="683" t="s">
        <v>243</v>
      </c>
      <c r="CS48" s="684"/>
      <c r="CT48" s="684"/>
      <c r="CU48" s="684"/>
      <c r="CV48" s="684"/>
      <c r="CW48" s="684"/>
      <c r="CX48" s="684"/>
      <c r="CY48" s="685"/>
      <c r="CZ48" s="688" t="s">
        <v>239</v>
      </c>
      <c r="DA48" s="689"/>
      <c r="DB48" s="689"/>
      <c r="DC48" s="701"/>
      <c r="DD48" s="692" t="s">
        <v>239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362</v>
      </c>
      <c r="CE49" s="734"/>
      <c r="CF49" s="734"/>
      <c r="CG49" s="734"/>
      <c r="CH49" s="734"/>
      <c r="CI49" s="734"/>
      <c r="CJ49" s="734"/>
      <c r="CK49" s="734"/>
      <c r="CL49" s="734"/>
      <c r="CM49" s="734"/>
      <c r="CN49" s="734"/>
      <c r="CO49" s="734"/>
      <c r="CP49" s="734"/>
      <c r="CQ49" s="735"/>
      <c r="CR49" s="768">
        <v>3776280</v>
      </c>
      <c r="CS49" s="754"/>
      <c r="CT49" s="754"/>
      <c r="CU49" s="754"/>
      <c r="CV49" s="754"/>
      <c r="CW49" s="754"/>
      <c r="CX49" s="754"/>
      <c r="CY49" s="785"/>
      <c r="CZ49" s="780">
        <v>100</v>
      </c>
      <c r="DA49" s="786"/>
      <c r="DB49" s="786"/>
      <c r="DC49" s="787"/>
      <c r="DD49" s="788">
        <v>3099447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AZqod/gWQ85M/cLE6geaRGIediEkVJlfAWPEGhLvf7XdhgbQKEsi8YNqLPCWWeRRNXUuBsgtefDDt0Z/6shOg==" saltValue="Nsb6AXkCyqLAvw/xm6bWf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385</v>
      </c>
      <c r="C7" s="816"/>
      <c r="D7" s="816"/>
      <c r="E7" s="816"/>
      <c r="F7" s="816"/>
      <c r="G7" s="816"/>
      <c r="H7" s="816"/>
      <c r="I7" s="816"/>
      <c r="J7" s="816"/>
      <c r="K7" s="816"/>
      <c r="L7" s="816"/>
      <c r="M7" s="816"/>
      <c r="N7" s="816"/>
      <c r="O7" s="816"/>
      <c r="P7" s="817"/>
      <c r="Q7" s="818">
        <v>4034</v>
      </c>
      <c r="R7" s="819"/>
      <c r="S7" s="819"/>
      <c r="T7" s="819"/>
      <c r="U7" s="819"/>
      <c r="V7" s="819">
        <v>3780</v>
      </c>
      <c r="W7" s="819"/>
      <c r="X7" s="819"/>
      <c r="Y7" s="819"/>
      <c r="Z7" s="819"/>
      <c r="AA7" s="819">
        <v>254</v>
      </c>
      <c r="AB7" s="819"/>
      <c r="AC7" s="819"/>
      <c r="AD7" s="819"/>
      <c r="AE7" s="820"/>
      <c r="AF7" s="821">
        <v>246</v>
      </c>
      <c r="AG7" s="822"/>
      <c r="AH7" s="822"/>
      <c r="AI7" s="822"/>
      <c r="AJ7" s="823"/>
      <c r="AK7" s="858" t="s">
        <v>569</v>
      </c>
      <c r="AL7" s="859"/>
      <c r="AM7" s="859"/>
      <c r="AN7" s="859"/>
      <c r="AO7" s="859"/>
      <c r="AP7" s="859">
        <v>396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387</v>
      </c>
      <c r="B23" s="874" t="s">
        <v>388</v>
      </c>
      <c r="C23" s="875"/>
      <c r="D23" s="875"/>
      <c r="E23" s="875"/>
      <c r="F23" s="875"/>
      <c r="G23" s="875"/>
      <c r="H23" s="875"/>
      <c r="I23" s="875"/>
      <c r="J23" s="875"/>
      <c r="K23" s="875"/>
      <c r="L23" s="875"/>
      <c r="M23" s="875"/>
      <c r="N23" s="875"/>
      <c r="O23" s="875"/>
      <c r="P23" s="876"/>
      <c r="Q23" s="877">
        <v>4034</v>
      </c>
      <c r="R23" s="878"/>
      <c r="S23" s="878"/>
      <c r="T23" s="878"/>
      <c r="U23" s="878"/>
      <c r="V23" s="878">
        <v>3780</v>
      </c>
      <c r="W23" s="878"/>
      <c r="X23" s="878"/>
      <c r="Y23" s="878"/>
      <c r="Z23" s="878"/>
      <c r="AA23" s="878">
        <v>254</v>
      </c>
      <c r="AB23" s="878"/>
      <c r="AC23" s="878"/>
      <c r="AD23" s="878"/>
      <c r="AE23" s="879"/>
      <c r="AF23" s="880">
        <v>246</v>
      </c>
      <c r="AG23" s="878"/>
      <c r="AH23" s="878"/>
      <c r="AI23" s="878"/>
      <c r="AJ23" s="881"/>
      <c r="AK23" s="882"/>
      <c r="AL23" s="883"/>
      <c r="AM23" s="883"/>
      <c r="AN23" s="883"/>
      <c r="AO23" s="883"/>
      <c r="AP23" s="878">
        <v>396</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400</v>
      </c>
      <c r="C28" s="816"/>
      <c r="D28" s="816"/>
      <c r="E28" s="816"/>
      <c r="F28" s="816"/>
      <c r="G28" s="816"/>
      <c r="H28" s="816"/>
      <c r="I28" s="816"/>
      <c r="J28" s="816"/>
      <c r="K28" s="816"/>
      <c r="L28" s="816"/>
      <c r="M28" s="816"/>
      <c r="N28" s="816"/>
      <c r="O28" s="816"/>
      <c r="P28" s="817"/>
      <c r="Q28" s="906">
        <v>1181</v>
      </c>
      <c r="R28" s="907"/>
      <c r="S28" s="907"/>
      <c r="T28" s="907"/>
      <c r="U28" s="907"/>
      <c r="V28" s="907">
        <v>1171</v>
      </c>
      <c r="W28" s="907"/>
      <c r="X28" s="907"/>
      <c r="Y28" s="907"/>
      <c r="Z28" s="907"/>
      <c r="AA28" s="907">
        <v>10</v>
      </c>
      <c r="AB28" s="907"/>
      <c r="AC28" s="907"/>
      <c r="AD28" s="907"/>
      <c r="AE28" s="908"/>
      <c r="AF28" s="909">
        <v>10</v>
      </c>
      <c r="AG28" s="907"/>
      <c r="AH28" s="907"/>
      <c r="AI28" s="907"/>
      <c r="AJ28" s="910"/>
      <c r="AK28" s="911">
        <v>88</v>
      </c>
      <c r="AL28" s="902"/>
      <c r="AM28" s="902"/>
      <c r="AN28" s="902"/>
      <c r="AO28" s="902"/>
      <c r="AP28" s="902" t="s">
        <v>570</v>
      </c>
      <c r="AQ28" s="902"/>
      <c r="AR28" s="902"/>
      <c r="AS28" s="902"/>
      <c r="AT28" s="902"/>
      <c r="AU28" s="902" t="s">
        <v>570</v>
      </c>
      <c r="AV28" s="902"/>
      <c r="AW28" s="902"/>
      <c r="AX28" s="902"/>
      <c r="AY28" s="902"/>
      <c r="AZ28" s="903" t="s">
        <v>507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401</v>
      </c>
      <c r="C29" s="840"/>
      <c r="D29" s="840"/>
      <c r="E29" s="840"/>
      <c r="F29" s="840"/>
      <c r="G29" s="840"/>
      <c r="H29" s="840"/>
      <c r="I29" s="840"/>
      <c r="J29" s="840"/>
      <c r="K29" s="840"/>
      <c r="L29" s="840"/>
      <c r="M29" s="840"/>
      <c r="N29" s="840"/>
      <c r="O29" s="840"/>
      <c r="P29" s="841"/>
      <c r="Q29" s="842">
        <v>845</v>
      </c>
      <c r="R29" s="843"/>
      <c r="S29" s="843"/>
      <c r="T29" s="843"/>
      <c r="U29" s="843"/>
      <c r="V29" s="843">
        <v>823</v>
      </c>
      <c r="W29" s="843"/>
      <c r="X29" s="843"/>
      <c r="Y29" s="843"/>
      <c r="Z29" s="843"/>
      <c r="AA29" s="843">
        <v>22</v>
      </c>
      <c r="AB29" s="843"/>
      <c r="AC29" s="843"/>
      <c r="AD29" s="843"/>
      <c r="AE29" s="844"/>
      <c r="AF29" s="845">
        <v>22</v>
      </c>
      <c r="AG29" s="846"/>
      <c r="AH29" s="846"/>
      <c r="AI29" s="846"/>
      <c r="AJ29" s="847"/>
      <c r="AK29" s="914">
        <v>145</v>
      </c>
      <c r="AL29" s="915"/>
      <c r="AM29" s="915"/>
      <c r="AN29" s="915"/>
      <c r="AO29" s="915"/>
      <c r="AP29" s="915" t="s">
        <v>570</v>
      </c>
      <c r="AQ29" s="915"/>
      <c r="AR29" s="915"/>
      <c r="AS29" s="915"/>
      <c r="AT29" s="915"/>
      <c r="AU29" s="915" t="s">
        <v>570</v>
      </c>
      <c r="AV29" s="915"/>
      <c r="AW29" s="915"/>
      <c r="AX29" s="915"/>
      <c r="AY29" s="915"/>
      <c r="AZ29" s="916" t="s">
        <v>507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402</v>
      </c>
      <c r="C30" s="840"/>
      <c r="D30" s="840"/>
      <c r="E30" s="840"/>
      <c r="F30" s="840"/>
      <c r="G30" s="840"/>
      <c r="H30" s="840"/>
      <c r="I30" s="840"/>
      <c r="J30" s="840"/>
      <c r="K30" s="840"/>
      <c r="L30" s="840"/>
      <c r="M30" s="840"/>
      <c r="N30" s="840"/>
      <c r="O30" s="840"/>
      <c r="P30" s="841"/>
      <c r="Q30" s="842">
        <v>133</v>
      </c>
      <c r="R30" s="843"/>
      <c r="S30" s="843"/>
      <c r="T30" s="843"/>
      <c r="U30" s="843"/>
      <c r="V30" s="843">
        <v>132</v>
      </c>
      <c r="W30" s="843"/>
      <c r="X30" s="843"/>
      <c r="Y30" s="843"/>
      <c r="Z30" s="843"/>
      <c r="AA30" s="843">
        <v>1</v>
      </c>
      <c r="AB30" s="843"/>
      <c r="AC30" s="843"/>
      <c r="AD30" s="843"/>
      <c r="AE30" s="844"/>
      <c r="AF30" s="845">
        <v>1</v>
      </c>
      <c r="AG30" s="846"/>
      <c r="AH30" s="846"/>
      <c r="AI30" s="846"/>
      <c r="AJ30" s="847"/>
      <c r="AK30" s="914">
        <v>18</v>
      </c>
      <c r="AL30" s="915"/>
      <c r="AM30" s="915"/>
      <c r="AN30" s="915"/>
      <c r="AO30" s="915"/>
      <c r="AP30" s="915" t="s">
        <v>570</v>
      </c>
      <c r="AQ30" s="915"/>
      <c r="AR30" s="915"/>
      <c r="AS30" s="915"/>
      <c r="AT30" s="915"/>
      <c r="AU30" s="915" t="s">
        <v>570</v>
      </c>
      <c r="AV30" s="915"/>
      <c r="AW30" s="915"/>
      <c r="AX30" s="915"/>
      <c r="AY30" s="915"/>
      <c r="AZ30" s="916" t="s">
        <v>507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403</v>
      </c>
      <c r="C31" s="840"/>
      <c r="D31" s="840"/>
      <c r="E31" s="840"/>
      <c r="F31" s="840"/>
      <c r="G31" s="840"/>
      <c r="H31" s="840"/>
      <c r="I31" s="840"/>
      <c r="J31" s="840"/>
      <c r="K31" s="840"/>
      <c r="L31" s="840"/>
      <c r="M31" s="840"/>
      <c r="N31" s="840"/>
      <c r="O31" s="840"/>
      <c r="P31" s="841"/>
      <c r="Q31" s="842">
        <v>363</v>
      </c>
      <c r="R31" s="843"/>
      <c r="S31" s="843"/>
      <c r="T31" s="843"/>
      <c r="U31" s="843"/>
      <c r="V31" s="843">
        <v>251</v>
      </c>
      <c r="W31" s="843"/>
      <c r="X31" s="843"/>
      <c r="Y31" s="843"/>
      <c r="Z31" s="843"/>
      <c r="AA31" s="843">
        <v>112</v>
      </c>
      <c r="AB31" s="843"/>
      <c r="AC31" s="843"/>
      <c r="AD31" s="843"/>
      <c r="AE31" s="844"/>
      <c r="AF31" s="845">
        <v>586</v>
      </c>
      <c r="AG31" s="846"/>
      <c r="AH31" s="846"/>
      <c r="AI31" s="846"/>
      <c r="AJ31" s="847"/>
      <c r="AK31" s="914">
        <v>3</v>
      </c>
      <c r="AL31" s="915"/>
      <c r="AM31" s="915"/>
      <c r="AN31" s="915"/>
      <c r="AO31" s="915"/>
      <c r="AP31" s="915">
        <v>359</v>
      </c>
      <c r="AQ31" s="915"/>
      <c r="AR31" s="915"/>
      <c r="AS31" s="915"/>
      <c r="AT31" s="915"/>
      <c r="AU31" s="915">
        <v>5</v>
      </c>
      <c r="AV31" s="915"/>
      <c r="AW31" s="915"/>
      <c r="AX31" s="915"/>
      <c r="AY31" s="915"/>
      <c r="AZ31" s="916" t="s">
        <v>507</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405</v>
      </c>
      <c r="C32" s="840"/>
      <c r="D32" s="840"/>
      <c r="E32" s="840"/>
      <c r="F32" s="840"/>
      <c r="G32" s="840"/>
      <c r="H32" s="840"/>
      <c r="I32" s="840"/>
      <c r="J32" s="840"/>
      <c r="K32" s="840"/>
      <c r="L32" s="840"/>
      <c r="M32" s="840"/>
      <c r="N32" s="840"/>
      <c r="O32" s="840"/>
      <c r="P32" s="841"/>
      <c r="Q32" s="842">
        <v>542</v>
      </c>
      <c r="R32" s="843"/>
      <c r="S32" s="843"/>
      <c r="T32" s="843"/>
      <c r="U32" s="843"/>
      <c r="V32" s="843">
        <v>490</v>
      </c>
      <c r="W32" s="843"/>
      <c r="X32" s="843"/>
      <c r="Y32" s="843"/>
      <c r="Z32" s="843"/>
      <c r="AA32" s="843">
        <v>53</v>
      </c>
      <c r="AB32" s="843"/>
      <c r="AC32" s="843"/>
      <c r="AD32" s="843"/>
      <c r="AE32" s="844"/>
      <c r="AF32" s="845">
        <v>53</v>
      </c>
      <c r="AG32" s="846"/>
      <c r="AH32" s="846"/>
      <c r="AI32" s="846"/>
      <c r="AJ32" s="847"/>
      <c r="AK32" s="914">
        <v>310</v>
      </c>
      <c r="AL32" s="915"/>
      <c r="AM32" s="915"/>
      <c r="AN32" s="915"/>
      <c r="AO32" s="915"/>
      <c r="AP32" s="915">
        <v>2633</v>
      </c>
      <c r="AQ32" s="915"/>
      <c r="AR32" s="915"/>
      <c r="AS32" s="915"/>
      <c r="AT32" s="915"/>
      <c r="AU32" s="915">
        <v>2536</v>
      </c>
      <c r="AV32" s="915"/>
      <c r="AW32" s="915"/>
      <c r="AX32" s="915"/>
      <c r="AY32" s="915"/>
      <c r="AZ32" s="916" t="s">
        <v>507</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387</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671</v>
      </c>
      <c r="AG63" s="926"/>
      <c r="AH63" s="926"/>
      <c r="AI63" s="926"/>
      <c r="AJ63" s="927"/>
      <c r="AK63" s="928"/>
      <c r="AL63" s="923"/>
      <c r="AM63" s="923"/>
      <c r="AN63" s="923"/>
      <c r="AO63" s="923"/>
      <c r="AP63" s="926">
        <v>2992</v>
      </c>
      <c r="AQ63" s="926"/>
      <c r="AR63" s="926"/>
      <c r="AS63" s="926"/>
      <c r="AT63" s="926"/>
      <c r="AU63" s="926">
        <v>2541</v>
      </c>
      <c r="AV63" s="926"/>
      <c r="AW63" s="926"/>
      <c r="AX63" s="926"/>
      <c r="AY63" s="926"/>
      <c r="AZ63" s="930"/>
      <c r="BA63" s="930"/>
      <c r="BB63" s="930"/>
      <c r="BC63" s="930"/>
      <c r="BD63" s="930"/>
      <c r="BE63" s="931"/>
      <c r="BF63" s="931"/>
      <c r="BG63" s="931"/>
      <c r="BH63" s="931"/>
      <c r="BI63" s="932"/>
      <c r="BJ63" s="933" t="s">
        <v>239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410</v>
      </c>
      <c r="B66" s="825"/>
      <c r="C66" s="825"/>
      <c r="D66" s="825"/>
      <c r="E66" s="825"/>
      <c r="F66" s="825"/>
      <c r="G66" s="825"/>
      <c r="H66" s="825"/>
      <c r="I66" s="825"/>
      <c r="J66" s="825"/>
      <c r="K66" s="825"/>
      <c r="L66" s="825"/>
      <c r="M66" s="825"/>
      <c r="N66" s="825"/>
      <c r="O66" s="825"/>
      <c r="P66" s="826"/>
      <c r="Q66" s="801" t="s">
        <v>411</v>
      </c>
      <c r="R66" s="802"/>
      <c r="S66" s="802"/>
      <c r="T66" s="802"/>
      <c r="U66" s="803"/>
      <c r="V66" s="801" t="s">
        <v>412</v>
      </c>
      <c r="W66" s="802"/>
      <c r="X66" s="802"/>
      <c r="Y66" s="802"/>
      <c r="Z66" s="803"/>
      <c r="AA66" s="801" t="s">
        <v>394</v>
      </c>
      <c r="AB66" s="802"/>
      <c r="AC66" s="802"/>
      <c r="AD66" s="802"/>
      <c r="AE66" s="803"/>
      <c r="AF66" s="936" t="s">
        <v>413</v>
      </c>
      <c r="AG66" s="897"/>
      <c r="AH66" s="897"/>
      <c r="AI66" s="897"/>
      <c r="AJ66" s="937"/>
      <c r="AK66" s="801" t="s">
        <v>396</v>
      </c>
      <c r="AL66" s="825"/>
      <c r="AM66" s="825"/>
      <c r="AN66" s="825"/>
      <c r="AO66" s="826"/>
      <c r="AP66" s="801" t="s">
        <v>397</v>
      </c>
      <c r="AQ66" s="802"/>
      <c r="AR66" s="802"/>
      <c r="AS66" s="802"/>
      <c r="AT66" s="803"/>
      <c r="AU66" s="801" t="s">
        <v>414</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571</v>
      </c>
      <c r="C68" s="954"/>
      <c r="D68" s="954"/>
      <c r="E68" s="954"/>
      <c r="F68" s="954"/>
      <c r="G68" s="954"/>
      <c r="H68" s="954"/>
      <c r="I68" s="954"/>
      <c r="J68" s="954"/>
      <c r="K68" s="954"/>
      <c r="L68" s="954"/>
      <c r="M68" s="954"/>
      <c r="N68" s="954"/>
      <c r="O68" s="954"/>
      <c r="P68" s="955"/>
      <c r="Q68" s="956">
        <v>369</v>
      </c>
      <c r="R68" s="950"/>
      <c r="S68" s="950"/>
      <c r="T68" s="950"/>
      <c r="U68" s="950"/>
      <c r="V68" s="950">
        <v>327</v>
      </c>
      <c r="W68" s="950"/>
      <c r="X68" s="950"/>
      <c r="Y68" s="950"/>
      <c r="Z68" s="950"/>
      <c r="AA68" s="950">
        <v>42</v>
      </c>
      <c r="AB68" s="950"/>
      <c r="AC68" s="950"/>
      <c r="AD68" s="950"/>
      <c r="AE68" s="950"/>
      <c r="AF68" s="950">
        <v>42</v>
      </c>
      <c r="AG68" s="950"/>
      <c r="AH68" s="950"/>
      <c r="AI68" s="950"/>
      <c r="AJ68" s="950"/>
      <c r="AK68" s="950" t="s">
        <v>577</v>
      </c>
      <c r="AL68" s="950"/>
      <c r="AM68" s="950"/>
      <c r="AN68" s="950"/>
      <c r="AO68" s="950"/>
      <c r="AP68" s="950" t="s">
        <v>570</v>
      </c>
      <c r="AQ68" s="950"/>
      <c r="AR68" s="950"/>
      <c r="AS68" s="950"/>
      <c r="AT68" s="950"/>
      <c r="AU68" s="950" t="s">
        <v>570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572</v>
      </c>
      <c r="C69" s="958"/>
      <c r="D69" s="958"/>
      <c r="E69" s="958"/>
      <c r="F69" s="958"/>
      <c r="G69" s="958"/>
      <c r="H69" s="958"/>
      <c r="I69" s="958"/>
      <c r="J69" s="958"/>
      <c r="K69" s="958"/>
      <c r="L69" s="958"/>
      <c r="M69" s="958"/>
      <c r="N69" s="958"/>
      <c r="O69" s="958"/>
      <c r="P69" s="959"/>
      <c r="Q69" s="960">
        <v>211</v>
      </c>
      <c r="R69" s="915"/>
      <c r="S69" s="915"/>
      <c r="T69" s="915"/>
      <c r="U69" s="915"/>
      <c r="V69" s="915">
        <v>198</v>
      </c>
      <c r="W69" s="915"/>
      <c r="X69" s="915"/>
      <c r="Y69" s="915"/>
      <c r="Z69" s="915"/>
      <c r="AA69" s="915">
        <v>13</v>
      </c>
      <c r="AB69" s="915"/>
      <c r="AC69" s="915"/>
      <c r="AD69" s="915"/>
      <c r="AE69" s="915"/>
      <c r="AF69" s="915">
        <v>13</v>
      </c>
      <c r="AG69" s="915"/>
      <c r="AH69" s="915"/>
      <c r="AI69" s="915"/>
      <c r="AJ69" s="915"/>
      <c r="AK69" s="915" t="s">
        <v>570</v>
      </c>
      <c r="AL69" s="915"/>
      <c r="AM69" s="915"/>
      <c r="AN69" s="915"/>
      <c r="AO69" s="915"/>
      <c r="AP69" s="915" t="s">
        <v>570</v>
      </c>
      <c r="AQ69" s="915"/>
      <c r="AR69" s="915"/>
      <c r="AS69" s="915"/>
      <c r="AT69" s="915"/>
      <c r="AU69" s="915" t="s">
        <v>570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573</v>
      </c>
      <c r="C70" s="958"/>
      <c r="D70" s="958"/>
      <c r="E70" s="958"/>
      <c r="F70" s="958"/>
      <c r="G70" s="958"/>
      <c r="H70" s="958"/>
      <c r="I70" s="958"/>
      <c r="J70" s="958"/>
      <c r="K70" s="958"/>
      <c r="L70" s="958"/>
      <c r="M70" s="958"/>
      <c r="N70" s="958"/>
      <c r="O70" s="958"/>
      <c r="P70" s="959"/>
      <c r="Q70" s="960">
        <v>3463</v>
      </c>
      <c r="R70" s="915"/>
      <c r="S70" s="915"/>
      <c r="T70" s="915"/>
      <c r="U70" s="915"/>
      <c r="V70" s="915">
        <v>3147</v>
      </c>
      <c r="W70" s="915"/>
      <c r="X70" s="915"/>
      <c r="Y70" s="915"/>
      <c r="Z70" s="915"/>
      <c r="AA70" s="915">
        <v>316</v>
      </c>
      <c r="AB70" s="915"/>
      <c r="AC70" s="915"/>
      <c r="AD70" s="915"/>
      <c r="AE70" s="915"/>
      <c r="AF70" s="915">
        <v>316</v>
      </c>
      <c r="AG70" s="915"/>
      <c r="AH70" s="915"/>
      <c r="AI70" s="915"/>
      <c r="AJ70" s="915"/>
      <c r="AK70" s="915" t="s">
        <v>570</v>
      </c>
      <c r="AL70" s="915"/>
      <c r="AM70" s="915"/>
      <c r="AN70" s="915"/>
      <c r="AO70" s="915"/>
      <c r="AP70" s="915" t="s">
        <v>570</v>
      </c>
      <c r="AQ70" s="915"/>
      <c r="AR70" s="915"/>
      <c r="AS70" s="915"/>
      <c r="AT70" s="915"/>
      <c r="AU70" s="915" t="s">
        <v>570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574</v>
      </c>
      <c r="C71" s="958"/>
      <c r="D71" s="958"/>
      <c r="E71" s="958"/>
      <c r="F71" s="958"/>
      <c r="G71" s="958"/>
      <c r="H71" s="958"/>
      <c r="I71" s="958"/>
      <c r="J71" s="958"/>
      <c r="K71" s="958"/>
      <c r="L71" s="958"/>
      <c r="M71" s="958"/>
      <c r="N71" s="958"/>
      <c r="O71" s="958"/>
      <c r="P71" s="959"/>
      <c r="Q71" s="960">
        <v>4886</v>
      </c>
      <c r="R71" s="915"/>
      <c r="S71" s="915"/>
      <c r="T71" s="915"/>
      <c r="U71" s="915"/>
      <c r="V71" s="915">
        <v>3849</v>
      </c>
      <c r="W71" s="915"/>
      <c r="X71" s="915"/>
      <c r="Y71" s="915"/>
      <c r="Z71" s="915"/>
      <c r="AA71" s="915">
        <v>1038</v>
      </c>
      <c r="AB71" s="915"/>
      <c r="AC71" s="915"/>
      <c r="AD71" s="915"/>
      <c r="AE71" s="915"/>
      <c r="AF71" s="915">
        <v>1038</v>
      </c>
      <c r="AG71" s="915"/>
      <c r="AH71" s="915"/>
      <c r="AI71" s="915"/>
      <c r="AJ71" s="915"/>
      <c r="AK71" s="915" t="s">
        <v>570</v>
      </c>
      <c r="AL71" s="915"/>
      <c r="AM71" s="915"/>
      <c r="AN71" s="915"/>
      <c r="AO71" s="915"/>
      <c r="AP71" s="915" t="s">
        <v>570</v>
      </c>
      <c r="AQ71" s="915"/>
      <c r="AR71" s="915"/>
      <c r="AS71" s="915"/>
      <c r="AT71" s="915"/>
      <c r="AU71" s="915" t="s">
        <v>570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575</v>
      </c>
      <c r="C72" s="958"/>
      <c r="D72" s="958"/>
      <c r="E72" s="958"/>
      <c r="F72" s="958"/>
      <c r="G72" s="958"/>
      <c r="H72" s="958"/>
      <c r="I72" s="958"/>
      <c r="J72" s="958"/>
      <c r="K72" s="958"/>
      <c r="L72" s="958"/>
      <c r="M72" s="958"/>
      <c r="N72" s="958"/>
      <c r="O72" s="958"/>
      <c r="P72" s="959"/>
      <c r="Q72" s="960">
        <v>943518</v>
      </c>
      <c r="R72" s="915"/>
      <c r="S72" s="915"/>
      <c r="T72" s="915"/>
      <c r="U72" s="915"/>
      <c r="V72" s="915">
        <v>933423</v>
      </c>
      <c r="W72" s="915"/>
      <c r="X72" s="915"/>
      <c r="Y72" s="915"/>
      <c r="Z72" s="915"/>
      <c r="AA72" s="915">
        <v>10095</v>
      </c>
      <c r="AB72" s="915"/>
      <c r="AC72" s="915"/>
      <c r="AD72" s="915"/>
      <c r="AE72" s="915"/>
      <c r="AF72" s="915">
        <v>10095</v>
      </c>
      <c r="AG72" s="915"/>
      <c r="AH72" s="915"/>
      <c r="AI72" s="915"/>
      <c r="AJ72" s="915"/>
      <c r="AK72" s="915">
        <v>4560</v>
      </c>
      <c r="AL72" s="915"/>
      <c r="AM72" s="915"/>
      <c r="AN72" s="915"/>
      <c r="AO72" s="915"/>
      <c r="AP72" s="915" t="s">
        <v>570</v>
      </c>
      <c r="AQ72" s="915"/>
      <c r="AR72" s="915"/>
      <c r="AS72" s="915"/>
      <c r="AT72" s="915"/>
      <c r="AU72" s="915" t="s">
        <v>570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576</v>
      </c>
      <c r="C73" s="958"/>
      <c r="D73" s="958"/>
      <c r="E73" s="958"/>
      <c r="F73" s="958"/>
      <c r="G73" s="958"/>
      <c r="H73" s="958"/>
      <c r="I73" s="958"/>
      <c r="J73" s="958"/>
      <c r="K73" s="958"/>
      <c r="L73" s="958"/>
      <c r="M73" s="958"/>
      <c r="N73" s="958"/>
      <c r="O73" s="958"/>
      <c r="P73" s="959"/>
      <c r="Q73" s="960">
        <v>984</v>
      </c>
      <c r="R73" s="915"/>
      <c r="S73" s="915"/>
      <c r="T73" s="915"/>
      <c r="U73" s="915"/>
      <c r="V73" s="915">
        <v>932</v>
      </c>
      <c r="W73" s="915"/>
      <c r="X73" s="915"/>
      <c r="Y73" s="915"/>
      <c r="Z73" s="915"/>
      <c r="AA73" s="915">
        <v>52</v>
      </c>
      <c r="AB73" s="915"/>
      <c r="AC73" s="915"/>
      <c r="AD73" s="915"/>
      <c r="AE73" s="915"/>
      <c r="AF73" s="915">
        <v>52</v>
      </c>
      <c r="AG73" s="915"/>
      <c r="AH73" s="915"/>
      <c r="AI73" s="915"/>
      <c r="AJ73" s="915"/>
      <c r="AK73" s="915" t="s">
        <v>570</v>
      </c>
      <c r="AL73" s="915"/>
      <c r="AM73" s="915"/>
      <c r="AN73" s="915"/>
      <c r="AO73" s="915"/>
      <c r="AP73" s="915" t="s">
        <v>570</v>
      </c>
      <c r="AQ73" s="915"/>
      <c r="AR73" s="915"/>
      <c r="AS73" s="915"/>
      <c r="AT73" s="915"/>
      <c r="AU73" s="915" t="s">
        <v>570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387</v>
      </c>
      <c r="B88" s="874" t="s">
        <v>415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11556</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424</v>
      </c>
      <c r="AB109" s="979"/>
      <c r="AC109" s="979"/>
      <c r="AD109" s="979"/>
      <c r="AE109" s="980"/>
      <c r="AF109" s="978" t="s">
        <v>305</v>
      </c>
      <c r="AG109" s="979"/>
      <c r="AH109" s="979"/>
      <c r="AI109" s="979"/>
      <c r="AJ109" s="980"/>
      <c r="AK109" s="978" t="s">
        <v>304</v>
      </c>
      <c r="AL109" s="979"/>
      <c r="AM109" s="979"/>
      <c r="AN109" s="979"/>
      <c r="AO109" s="980"/>
      <c r="AP109" s="978" t="s">
        <v>425</v>
      </c>
      <c r="AQ109" s="979"/>
      <c r="AR109" s="979"/>
      <c r="AS109" s="979"/>
      <c r="AT109" s="981"/>
      <c r="AU109" s="998" t="s">
        <v>423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424</v>
      </c>
      <c r="BR109" s="979"/>
      <c r="BS109" s="979"/>
      <c r="BT109" s="979"/>
      <c r="BU109" s="980"/>
      <c r="BV109" s="978" t="s">
        <v>305</v>
      </c>
      <c r="BW109" s="979"/>
      <c r="BX109" s="979"/>
      <c r="BY109" s="979"/>
      <c r="BZ109" s="980"/>
      <c r="CA109" s="978" t="s">
        <v>304</v>
      </c>
      <c r="CB109" s="979"/>
      <c r="CC109" s="979"/>
      <c r="CD109" s="979"/>
      <c r="CE109" s="980"/>
      <c r="CF109" s="999" t="s">
        <v>425</v>
      </c>
      <c r="CG109" s="999"/>
      <c r="CH109" s="999"/>
      <c r="CI109" s="999"/>
      <c r="CJ109" s="999"/>
      <c r="CK109" s="978" t="s">
        <v>426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424</v>
      </c>
      <c r="DH109" s="979"/>
      <c r="DI109" s="979"/>
      <c r="DJ109" s="979"/>
      <c r="DK109" s="980"/>
      <c r="DL109" s="978" t="s">
        <v>305</v>
      </c>
      <c r="DM109" s="979"/>
      <c r="DN109" s="979"/>
      <c r="DO109" s="979"/>
      <c r="DP109" s="980"/>
      <c r="DQ109" s="978" t="s">
        <v>304</v>
      </c>
      <c r="DR109" s="979"/>
      <c r="DS109" s="979"/>
      <c r="DT109" s="979"/>
      <c r="DU109" s="980"/>
      <c r="DV109" s="978" t="s">
        <v>425</v>
      </c>
      <c r="DW109" s="979"/>
      <c r="DX109" s="979"/>
      <c r="DY109" s="979"/>
      <c r="DZ109" s="981"/>
    </row>
    <row r="110" spans="1:131" s="247" customFormat="1" ht="26.25" customHeight="1" x14ac:dyDescent="0.2">
      <c r="A110" s="982" t="s">
        <v>427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61888</v>
      </c>
      <c r="AB110" s="986"/>
      <c r="AC110" s="986"/>
      <c r="AD110" s="986"/>
      <c r="AE110" s="987"/>
      <c r="AF110" s="988">
        <v>71788</v>
      </c>
      <c r="AG110" s="986"/>
      <c r="AH110" s="986"/>
      <c r="AI110" s="986"/>
      <c r="AJ110" s="987"/>
      <c r="AK110" s="988">
        <v>61385</v>
      </c>
      <c r="AL110" s="986"/>
      <c r="AM110" s="986"/>
      <c r="AN110" s="986"/>
      <c r="AO110" s="987"/>
      <c r="AP110" s="989">
        <v>2.4</v>
      </c>
      <c r="AQ110" s="990"/>
      <c r="AR110" s="990"/>
      <c r="AS110" s="990"/>
      <c r="AT110" s="991"/>
      <c r="AU110" s="992" t="s">
        <v>71</v>
      </c>
      <c r="AV110" s="993"/>
      <c r="AW110" s="993"/>
      <c r="AX110" s="993"/>
      <c r="AY110" s="993"/>
      <c r="AZ110" s="1034" t="s">
        <v>428</v>
      </c>
      <c r="BA110" s="983"/>
      <c r="BB110" s="983"/>
      <c r="BC110" s="983"/>
      <c r="BD110" s="983"/>
      <c r="BE110" s="983"/>
      <c r="BF110" s="983"/>
      <c r="BG110" s="983"/>
      <c r="BH110" s="983"/>
      <c r="BI110" s="983"/>
      <c r="BJ110" s="983"/>
      <c r="BK110" s="983"/>
      <c r="BL110" s="983"/>
      <c r="BM110" s="983"/>
      <c r="BN110" s="983"/>
      <c r="BO110" s="983"/>
      <c r="BP110" s="984"/>
      <c r="BQ110" s="1020">
        <v>362136</v>
      </c>
      <c r="BR110" s="1021"/>
      <c r="BS110" s="1021"/>
      <c r="BT110" s="1021"/>
      <c r="BU110" s="1021"/>
      <c r="BV110" s="1021">
        <v>420250</v>
      </c>
      <c r="BW110" s="1021"/>
      <c r="BX110" s="1021"/>
      <c r="BY110" s="1021"/>
      <c r="BZ110" s="1021"/>
      <c r="CA110" s="1021">
        <v>395646</v>
      </c>
      <c r="CB110" s="1021"/>
      <c r="CC110" s="1021"/>
      <c r="CD110" s="1021"/>
      <c r="CE110" s="1021"/>
      <c r="CF110" s="1035">
        <v>15.3</v>
      </c>
      <c r="CG110" s="1036"/>
      <c r="CH110" s="1036"/>
      <c r="CI110" s="1036"/>
      <c r="CJ110" s="1036"/>
      <c r="CK110" s="1037" t="s">
        <v>429</v>
      </c>
      <c r="CL110" s="1038"/>
      <c r="CM110" s="1017" t="s">
        <v>430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389</v>
      </c>
      <c r="DH110" s="1021"/>
      <c r="DI110" s="1021"/>
      <c r="DJ110" s="1021"/>
      <c r="DK110" s="1021"/>
      <c r="DL110" s="1021" t="s">
        <v>431</v>
      </c>
      <c r="DM110" s="1021"/>
      <c r="DN110" s="1021"/>
      <c r="DO110" s="1021"/>
      <c r="DP110" s="1021"/>
      <c r="DQ110" s="1021" t="s">
        <v>239</v>
      </c>
      <c r="DR110" s="1021"/>
      <c r="DS110" s="1021"/>
      <c r="DT110" s="1021"/>
      <c r="DU110" s="1021"/>
      <c r="DV110" s="1022" t="s">
        <v>239</v>
      </c>
      <c r="DW110" s="1022"/>
      <c r="DX110" s="1022"/>
      <c r="DY110" s="1022"/>
      <c r="DZ110" s="1023"/>
    </row>
    <row r="111" spans="1:131" s="247" customFormat="1" ht="26.25" customHeight="1" x14ac:dyDescent="0.2">
      <c r="A111" s="1024" t="s">
        <v>432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433</v>
      </c>
      <c r="AB111" s="1028"/>
      <c r="AC111" s="1028"/>
      <c r="AD111" s="1028"/>
      <c r="AE111" s="1029"/>
      <c r="AF111" s="1030" t="s">
        <v>389</v>
      </c>
      <c r="AG111" s="1028"/>
      <c r="AH111" s="1028"/>
      <c r="AI111" s="1028"/>
      <c r="AJ111" s="1029"/>
      <c r="AK111" s="1030" t="s">
        <v>433</v>
      </c>
      <c r="AL111" s="1028"/>
      <c r="AM111" s="1028"/>
      <c r="AN111" s="1028"/>
      <c r="AO111" s="1029"/>
      <c r="AP111" s="1031" t="s">
        <v>433</v>
      </c>
      <c r="AQ111" s="1032"/>
      <c r="AR111" s="1032"/>
      <c r="AS111" s="1032"/>
      <c r="AT111" s="1033"/>
      <c r="AU111" s="994"/>
      <c r="AV111" s="995"/>
      <c r="AW111" s="995"/>
      <c r="AX111" s="995"/>
      <c r="AY111" s="995"/>
      <c r="AZ111" s="1043" t="s">
        <v>434</v>
      </c>
      <c r="BA111" s="1044"/>
      <c r="BB111" s="1044"/>
      <c r="BC111" s="1044"/>
      <c r="BD111" s="1044"/>
      <c r="BE111" s="1044"/>
      <c r="BF111" s="1044"/>
      <c r="BG111" s="1044"/>
      <c r="BH111" s="1044"/>
      <c r="BI111" s="1044"/>
      <c r="BJ111" s="1044"/>
      <c r="BK111" s="1044"/>
      <c r="BL111" s="1044"/>
      <c r="BM111" s="1044"/>
      <c r="BN111" s="1044"/>
      <c r="BO111" s="1044"/>
      <c r="BP111" s="1045"/>
      <c r="BQ111" s="1013" t="s">
        <v>433</v>
      </c>
      <c r="BR111" s="1014"/>
      <c r="BS111" s="1014"/>
      <c r="BT111" s="1014"/>
      <c r="BU111" s="1014"/>
      <c r="BV111" s="1014" t="s">
        <v>389</v>
      </c>
      <c r="BW111" s="1014"/>
      <c r="BX111" s="1014"/>
      <c r="BY111" s="1014"/>
      <c r="BZ111" s="1014"/>
      <c r="CA111" s="1014" t="s">
        <v>239</v>
      </c>
      <c r="CB111" s="1014"/>
      <c r="CC111" s="1014"/>
      <c r="CD111" s="1014"/>
      <c r="CE111" s="1014"/>
      <c r="CF111" s="1008" t="s">
        <v>389</v>
      </c>
      <c r="CG111" s="1009"/>
      <c r="CH111" s="1009"/>
      <c r="CI111" s="1009"/>
      <c r="CJ111" s="1009"/>
      <c r="CK111" s="1039"/>
      <c r="CL111" s="1040"/>
      <c r="CM111" s="1010" t="s">
        <v>435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389</v>
      </c>
      <c r="DH111" s="1014"/>
      <c r="DI111" s="1014"/>
      <c r="DJ111" s="1014"/>
      <c r="DK111" s="1014"/>
      <c r="DL111" s="1014" t="s">
        <v>433</v>
      </c>
      <c r="DM111" s="1014"/>
      <c r="DN111" s="1014"/>
      <c r="DO111" s="1014"/>
      <c r="DP111" s="1014"/>
      <c r="DQ111" s="1014" t="s">
        <v>433</v>
      </c>
      <c r="DR111" s="1014"/>
      <c r="DS111" s="1014"/>
      <c r="DT111" s="1014"/>
      <c r="DU111" s="1014"/>
      <c r="DV111" s="1015" t="s">
        <v>433</v>
      </c>
      <c r="DW111" s="1015"/>
      <c r="DX111" s="1015"/>
      <c r="DY111" s="1015"/>
      <c r="DZ111" s="1016"/>
    </row>
    <row r="112" spans="1:131" s="247" customFormat="1" ht="26.25" customHeight="1" x14ac:dyDescent="0.2">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433</v>
      </c>
      <c r="AB112" s="1053"/>
      <c r="AC112" s="1053"/>
      <c r="AD112" s="1053"/>
      <c r="AE112" s="1054"/>
      <c r="AF112" s="1055" t="s">
        <v>433</v>
      </c>
      <c r="AG112" s="1053"/>
      <c r="AH112" s="1053"/>
      <c r="AI112" s="1053"/>
      <c r="AJ112" s="1054"/>
      <c r="AK112" s="1055" t="s">
        <v>239</v>
      </c>
      <c r="AL112" s="1053"/>
      <c r="AM112" s="1053"/>
      <c r="AN112" s="1053"/>
      <c r="AO112" s="1054"/>
      <c r="AP112" s="1056" t="s">
        <v>239</v>
      </c>
      <c r="AQ112" s="1057"/>
      <c r="AR112" s="1057"/>
      <c r="AS112" s="1057"/>
      <c r="AT112" s="1058"/>
      <c r="AU112" s="994"/>
      <c r="AV112" s="995"/>
      <c r="AW112" s="995"/>
      <c r="AX112" s="995"/>
      <c r="AY112" s="995"/>
      <c r="AZ112" s="1043" t="s">
        <v>438</v>
      </c>
      <c r="BA112" s="1044"/>
      <c r="BB112" s="1044"/>
      <c r="BC112" s="1044"/>
      <c r="BD112" s="1044"/>
      <c r="BE112" s="1044"/>
      <c r="BF112" s="1044"/>
      <c r="BG112" s="1044"/>
      <c r="BH112" s="1044"/>
      <c r="BI112" s="1044"/>
      <c r="BJ112" s="1044"/>
      <c r="BK112" s="1044"/>
      <c r="BL112" s="1044"/>
      <c r="BM112" s="1044"/>
      <c r="BN112" s="1044"/>
      <c r="BO112" s="1044"/>
      <c r="BP112" s="1045"/>
      <c r="BQ112" s="1013">
        <v>2921962</v>
      </c>
      <c r="BR112" s="1014"/>
      <c r="BS112" s="1014"/>
      <c r="BT112" s="1014"/>
      <c r="BU112" s="1014"/>
      <c r="BV112" s="1014">
        <v>2741737</v>
      </c>
      <c r="BW112" s="1014"/>
      <c r="BX112" s="1014"/>
      <c r="BY112" s="1014"/>
      <c r="BZ112" s="1014"/>
      <c r="CA112" s="1014">
        <v>2540457</v>
      </c>
      <c r="CB112" s="1014"/>
      <c r="CC112" s="1014"/>
      <c r="CD112" s="1014"/>
      <c r="CE112" s="1014"/>
      <c r="CF112" s="1008">
        <v>98.5</v>
      </c>
      <c r="CG112" s="1009"/>
      <c r="CH112" s="1009"/>
      <c r="CI112" s="1009"/>
      <c r="CJ112" s="1009"/>
      <c r="CK112" s="1039"/>
      <c r="CL112" s="1040"/>
      <c r="CM112" s="1010" t="s">
        <v>439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433</v>
      </c>
      <c r="DH112" s="1014"/>
      <c r="DI112" s="1014"/>
      <c r="DJ112" s="1014"/>
      <c r="DK112" s="1014"/>
      <c r="DL112" s="1014" t="s">
        <v>433</v>
      </c>
      <c r="DM112" s="1014"/>
      <c r="DN112" s="1014"/>
      <c r="DO112" s="1014"/>
      <c r="DP112" s="1014"/>
      <c r="DQ112" s="1014" t="s">
        <v>433</v>
      </c>
      <c r="DR112" s="1014"/>
      <c r="DS112" s="1014"/>
      <c r="DT112" s="1014"/>
      <c r="DU112" s="1014"/>
      <c r="DV112" s="1015" t="s">
        <v>433</v>
      </c>
      <c r="DW112" s="1015"/>
      <c r="DX112" s="1015"/>
      <c r="DY112" s="1015"/>
      <c r="DZ112" s="1016"/>
    </row>
    <row r="113" spans="1:130" s="247" customFormat="1" ht="26.25" customHeight="1" x14ac:dyDescent="0.2">
      <c r="A113" s="1048"/>
      <c r="B113" s="1049"/>
      <c r="C113" s="1044" t="s">
        <v>440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324044</v>
      </c>
      <c r="AB113" s="1028"/>
      <c r="AC113" s="1028"/>
      <c r="AD113" s="1028"/>
      <c r="AE113" s="1029"/>
      <c r="AF113" s="1030">
        <v>287224</v>
      </c>
      <c r="AG113" s="1028"/>
      <c r="AH113" s="1028"/>
      <c r="AI113" s="1028"/>
      <c r="AJ113" s="1029"/>
      <c r="AK113" s="1030">
        <v>294793</v>
      </c>
      <c r="AL113" s="1028"/>
      <c r="AM113" s="1028"/>
      <c r="AN113" s="1028"/>
      <c r="AO113" s="1029"/>
      <c r="AP113" s="1031">
        <v>11.4</v>
      </c>
      <c r="AQ113" s="1032"/>
      <c r="AR113" s="1032"/>
      <c r="AS113" s="1032"/>
      <c r="AT113" s="1033"/>
      <c r="AU113" s="994"/>
      <c r="AV113" s="995"/>
      <c r="AW113" s="995"/>
      <c r="AX113" s="995"/>
      <c r="AY113" s="995"/>
      <c r="AZ113" s="1043" t="s">
        <v>441</v>
      </c>
      <c r="BA113" s="1044"/>
      <c r="BB113" s="1044"/>
      <c r="BC113" s="1044"/>
      <c r="BD113" s="1044"/>
      <c r="BE113" s="1044"/>
      <c r="BF113" s="1044"/>
      <c r="BG113" s="1044"/>
      <c r="BH113" s="1044"/>
      <c r="BI113" s="1044"/>
      <c r="BJ113" s="1044"/>
      <c r="BK113" s="1044"/>
      <c r="BL113" s="1044"/>
      <c r="BM113" s="1044"/>
      <c r="BN113" s="1044"/>
      <c r="BO113" s="1044"/>
      <c r="BP113" s="1045"/>
      <c r="BQ113" s="1013" t="s">
        <v>239</v>
      </c>
      <c r="BR113" s="1014"/>
      <c r="BS113" s="1014"/>
      <c r="BT113" s="1014"/>
      <c r="BU113" s="1014"/>
      <c r="BV113" s="1014" t="s">
        <v>433</v>
      </c>
      <c r="BW113" s="1014"/>
      <c r="BX113" s="1014"/>
      <c r="BY113" s="1014"/>
      <c r="BZ113" s="1014"/>
      <c r="CA113" s="1014" t="s">
        <v>239</v>
      </c>
      <c r="CB113" s="1014"/>
      <c r="CC113" s="1014"/>
      <c r="CD113" s="1014"/>
      <c r="CE113" s="1014"/>
      <c r="CF113" s="1008" t="s">
        <v>239</v>
      </c>
      <c r="CG113" s="1009"/>
      <c r="CH113" s="1009"/>
      <c r="CI113" s="1009"/>
      <c r="CJ113" s="1009"/>
      <c r="CK113" s="1039"/>
      <c r="CL113" s="1040"/>
      <c r="CM113" s="1010" t="s">
        <v>442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433</v>
      </c>
      <c r="DH113" s="1053"/>
      <c r="DI113" s="1053"/>
      <c r="DJ113" s="1053"/>
      <c r="DK113" s="1054"/>
      <c r="DL113" s="1055" t="s">
        <v>433</v>
      </c>
      <c r="DM113" s="1053"/>
      <c r="DN113" s="1053"/>
      <c r="DO113" s="1053"/>
      <c r="DP113" s="1054"/>
      <c r="DQ113" s="1055" t="s">
        <v>433</v>
      </c>
      <c r="DR113" s="1053"/>
      <c r="DS113" s="1053"/>
      <c r="DT113" s="1053"/>
      <c r="DU113" s="1054"/>
      <c r="DV113" s="1056" t="s">
        <v>433</v>
      </c>
      <c r="DW113" s="1057"/>
      <c r="DX113" s="1057"/>
      <c r="DY113" s="1057"/>
      <c r="DZ113" s="1058"/>
    </row>
    <row r="114" spans="1:130" s="247" customFormat="1" ht="26.25" customHeight="1" x14ac:dyDescent="0.2">
      <c r="A114" s="1048"/>
      <c r="B114" s="1049"/>
      <c r="C114" s="1044" t="s">
        <v>443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433</v>
      </c>
      <c r="AB114" s="1053"/>
      <c r="AC114" s="1053"/>
      <c r="AD114" s="1053"/>
      <c r="AE114" s="1054"/>
      <c r="AF114" s="1055" t="s">
        <v>433</v>
      </c>
      <c r="AG114" s="1053"/>
      <c r="AH114" s="1053"/>
      <c r="AI114" s="1053"/>
      <c r="AJ114" s="1054"/>
      <c r="AK114" s="1055" t="s">
        <v>433</v>
      </c>
      <c r="AL114" s="1053"/>
      <c r="AM114" s="1053"/>
      <c r="AN114" s="1053"/>
      <c r="AO114" s="1054"/>
      <c r="AP114" s="1056" t="s">
        <v>433</v>
      </c>
      <c r="AQ114" s="1057"/>
      <c r="AR114" s="1057"/>
      <c r="AS114" s="1057"/>
      <c r="AT114" s="1058"/>
      <c r="AU114" s="994"/>
      <c r="AV114" s="995"/>
      <c r="AW114" s="995"/>
      <c r="AX114" s="995"/>
      <c r="AY114" s="995"/>
      <c r="AZ114" s="1043" t="s">
        <v>444</v>
      </c>
      <c r="BA114" s="1044"/>
      <c r="BB114" s="1044"/>
      <c r="BC114" s="1044"/>
      <c r="BD114" s="1044"/>
      <c r="BE114" s="1044"/>
      <c r="BF114" s="1044"/>
      <c r="BG114" s="1044"/>
      <c r="BH114" s="1044"/>
      <c r="BI114" s="1044"/>
      <c r="BJ114" s="1044"/>
      <c r="BK114" s="1044"/>
      <c r="BL114" s="1044"/>
      <c r="BM114" s="1044"/>
      <c r="BN114" s="1044"/>
      <c r="BO114" s="1044"/>
      <c r="BP114" s="1045"/>
      <c r="BQ114" s="1013">
        <v>497944</v>
      </c>
      <c r="BR114" s="1014"/>
      <c r="BS114" s="1014"/>
      <c r="BT114" s="1014"/>
      <c r="BU114" s="1014"/>
      <c r="BV114" s="1014">
        <v>549702</v>
      </c>
      <c r="BW114" s="1014"/>
      <c r="BX114" s="1014"/>
      <c r="BY114" s="1014"/>
      <c r="BZ114" s="1014"/>
      <c r="CA114" s="1014">
        <v>559414</v>
      </c>
      <c r="CB114" s="1014"/>
      <c r="CC114" s="1014"/>
      <c r="CD114" s="1014"/>
      <c r="CE114" s="1014"/>
      <c r="CF114" s="1008">
        <v>21.7</v>
      </c>
      <c r="CG114" s="1009"/>
      <c r="CH114" s="1009"/>
      <c r="CI114" s="1009"/>
      <c r="CJ114" s="1009"/>
      <c r="CK114" s="1039"/>
      <c r="CL114" s="1040"/>
      <c r="CM114" s="1010" t="s">
        <v>445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433</v>
      </c>
      <c r="DH114" s="1053"/>
      <c r="DI114" s="1053"/>
      <c r="DJ114" s="1053"/>
      <c r="DK114" s="1054"/>
      <c r="DL114" s="1055" t="s">
        <v>433</v>
      </c>
      <c r="DM114" s="1053"/>
      <c r="DN114" s="1053"/>
      <c r="DO114" s="1053"/>
      <c r="DP114" s="1054"/>
      <c r="DQ114" s="1055" t="s">
        <v>433</v>
      </c>
      <c r="DR114" s="1053"/>
      <c r="DS114" s="1053"/>
      <c r="DT114" s="1053"/>
      <c r="DU114" s="1054"/>
      <c r="DV114" s="1056" t="s">
        <v>433</v>
      </c>
      <c r="DW114" s="1057"/>
      <c r="DX114" s="1057"/>
      <c r="DY114" s="1057"/>
      <c r="DZ114" s="1058"/>
    </row>
    <row r="115" spans="1:130" s="247" customFormat="1" ht="26.25" customHeight="1" x14ac:dyDescent="0.2">
      <c r="A115" s="1048"/>
      <c r="B115" s="1049"/>
      <c r="C115" s="1044" t="s">
        <v>446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239</v>
      </c>
      <c r="AB115" s="1028"/>
      <c r="AC115" s="1028"/>
      <c r="AD115" s="1028"/>
      <c r="AE115" s="1029"/>
      <c r="AF115" s="1030" t="s">
        <v>239</v>
      </c>
      <c r="AG115" s="1028"/>
      <c r="AH115" s="1028"/>
      <c r="AI115" s="1028"/>
      <c r="AJ115" s="1029"/>
      <c r="AK115" s="1030" t="s">
        <v>433</v>
      </c>
      <c r="AL115" s="1028"/>
      <c r="AM115" s="1028"/>
      <c r="AN115" s="1028"/>
      <c r="AO115" s="1029"/>
      <c r="AP115" s="1031" t="s">
        <v>433</v>
      </c>
      <c r="AQ115" s="1032"/>
      <c r="AR115" s="1032"/>
      <c r="AS115" s="1032"/>
      <c r="AT115" s="1033"/>
      <c r="AU115" s="994"/>
      <c r="AV115" s="995"/>
      <c r="AW115" s="995"/>
      <c r="AX115" s="995"/>
      <c r="AY115" s="995"/>
      <c r="AZ115" s="1043" t="s">
        <v>447</v>
      </c>
      <c r="BA115" s="1044"/>
      <c r="BB115" s="1044"/>
      <c r="BC115" s="1044"/>
      <c r="BD115" s="1044"/>
      <c r="BE115" s="1044"/>
      <c r="BF115" s="1044"/>
      <c r="BG115" s="1044"/>
      <c r="BH115" s="1044"/>
      <c r="BI115" s="1044"/>
      <c r="BJ115" s="1044"/>
      <c r="BK115" s="1044"/>
      <c r="BL115" s="1044"/>
      <c r="BM115" s="1044"/>
      <c r="BN115" s="1044"/>
      <c r="BO115" s="1044"/>
      <c r="BP115" s="1045"/>
      <c r="BQ115" s="1013" t="s">
        <v>433</v>
      </c>
      <c r="BR115" s="1014"/>
      <c r="BS115" s="1014"/>
      <c r="BT115" s="1014"/>
      <c r="BU115" s="1014"/>
      <c r="BV115" s="1014" t="s">
        <v>433</v>
      </c>
      <c r="BW115" s="1014"/>
      <c r="BX115" s="1014"/>
      <c r="BY115" s="1014"/>
      <c r="BZ115" s="1014"/>
      <c r="CA115" s="1014" t="s">
        <v>239</v>
      </c>
      <c r="CB115" s="1014"/>
      <c r="CC115" s="1014"/>
      <c r="CD115" s="1014"/>
      <c r="CE115" s="1014"/>
      <c r="CF115" s="1008" t="s">
        <v>433</v>
      </c>
      <c r="CG115" s="1009"/>
      <c r="CH115" s="1009"/>
      <c r="CI115" s="1009"/>
      <c r="CJ115" s="1009"/>
      <c r="CK115" s="1039"/>
      <c r="CL115" s="1040"/>
      <c r="CM115" s="1043" t="s">
        <v>448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433</v>
      </c>
      <c r="DH115" s="1053"/>
      <c r="DI115" s="1053"/>
      <c r="DJ115" s="1053"/>
      <c r="DK115" s="1054"/>
      <c r="DL115" s="1055" t="s">
        <v>239</v>
      </c>
      <c r="DM115" s="1053"/>
      <c r="DN115" s="1053"/>
      <c r="DO115" s="1053"/>
      <c r="DP115" s="1054"/>
      <c r="DQ115" s="1055" t="s">
        <v>239</v>
      </c>
      <c r="DR115" s="1053"/>
      <c r="DS115" s="1053"/>
      <c r="DT115" s="1053"/>
      <c r="DU115" s="1054"/>
      <c r="DV115" s="1056" t="s">
        <v>239</v>
      </c>
      <c r="DW115" s="1057"/>
      <c r="DX115" s="1057"/>
      <c r="DY115" s="1057"/>
      <c r="DZ115" s="1058"/>
    </row>
    <row r="116" spans="1:130" s="247" customFormat="1" ht="26.25" customHeight="1" x14ac:dyDescent="0.2">
      <c r="A116" s="1050"/>
      <c r="B116" s="1051"/>
      <c r="C116" s="1059" t="s">
        <v>449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433</v>
      </c>
      <c r="AB116" s="1053"/>
      <c r="AC116" s="1053"/>
      <c r="AD116" s="1053"/>
      <c r="AE116" s="1054"/>
      <c r="AF116" s="1055" t="s">
        <v>433</v>
      </c>
      <c r="AG116" s="1053"/>
      <c r="AH116" s="1053"/>
      <c r="AI116" s="1053"/>
      <c r="AJ116" s="1054"/>
      <c r="AK116" s="1055" t="s">
        <v>433</v>
      </c>
      <c r="AL116" s="1053"/>
      <c r="AM116" s="1053"/>
      <c r="AN116" s="1053"/>
      <c r="AO116" s="1054"/>
      <c r="AP116" s="1056" t="s">
        <v>239</v>
      </c>
      <c r="AQ116" s="1057"/>
      <c r="AR116" s="1057"/>
      <c r="AS116" s="1057"/>
      <c r="AT116" s="1058"/>
      <c r="AU116" s="994"/>
      <c r="AV116" s="995"/>
      <c r="AW116" s="995"/>
      <c r="AX116" s="995"/>
      <c r="AY116" s="995"/>
      <c r="AZ116" s="1061" t="s">
        <v>450</v>
      </c>
      <c r="BA116" s="1062"/>
      <c r="BB116" s="1062"/>
      <c r="BC116" s="1062"/>
      <c r="BD116" s="1062"/>
      <c r="BE116" s="1062"/>
      <c r="BF116" s="1062"/>
      <c r="BG116" s="1062"/>
      <c r="BH116" s="1062"/>
      <c r="BI116" s="1062"/>
      <c r="BJ116" s="1062"/>
      <c r="BK116" s="1062"/>
      <c r="BL116" s="1062"/>
      <c r="BM116" s="1062"/>
      <c r="BN116" s="1062"/>
      <c r="BO116" s="1062"/>
      <c r="BP116" s="1063"/>
      <c r="BQ116" s="1013" t="s">
        <v>239</v>
      </c>
      <c r="BR116" s="1014"/>
      <c r="BS116" s="1014"/>
      <c r="BT116" s="1014"/>
      <c r="BU116" s="1014"/>
      <c r="BV116" s="1014" t="s">
        <v>433</v>
      </c>
      <c r="BW116" s="1014"/>
      <c r="BX116" s="1014"/>
      <c r="BY116" s="1014"/>
      <c r="BZ116" s="1014"/>
      <c r="CA116" s="1014" t="s">
        <v>239</v>
      </c>
      <c r="CB116" s="1014"/>
      <c r="CC116" s="1014"/>
      <c r="CD116" s="1014"/>
      <c r="CE116" s="1014"/>
      <c r="CF116" s="1008" t="s">
        <v>433</v>
      </c>
      <c r="CG116" s="1009"/>
      <c r="CH116" s="1009"/>
      <c r="CI116" s="1009"/>
      <c r="CJ116" s="1009"/>
      <c r="CK116" s="1039"/>
      <c r="CL116" s="1040"/>
      <c r="CM116" s="1010" t="s">
        <v>451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433</v>
      </c>
      <c r="DH116" s="1053"/>
      <c r="DI116" s="1053"/>
      <c r="DJ116" s="1053"/>
      <c r="DK116" s="1054"/>
      <c r="DL116" s="1055" t="s">
        <v>433</v>
      </c>
      <c r="DM116" s="1053"/>
      <c r="DN116" s="1053"/>
      <c r="DO116" s="1053"/>
      <c r="DP116" s="1054"/>
      <c r="DQ116" s="1055" t="s">
        <v>239</v>
      </c>
      <c r="DR116" s="1053"/>
      <c r="DS116" s="1053"/>
      <c r="DT116" s="1053"/>
      <c r="DU116" s="1054"/>
      <c r="DV116" s="1056" t="s">
        <v>239</v>
      </c>
      <c r="DW116" s="1057"/>
      <c r="DX116" s="1057"/>
      <c r="DY116" s="1057"/>
      <c r="DZ116" s="1058"/>
    </row>
    <row r="117" spans="1:130" s="247" customFormat="1" ht="26.25" customHeight="1" x14ac:dyDescent="0.2">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452</v>
      </c>
      <c r="Z117" s="980"/>
      <c r="AA117" s="1070">
        <v>385932</v>
      </c>
      <c r="AB117" s="1071"/>
      <c r="AC117" s="1071"/>
      <c r="AD117" s="1071"/>
      <c r="AE117" s="1072"/>
      <c r="AF117" s="1073">
        <v>359012</v>
      </c>
      <c r="AG117" s="1071"/>
      <c r="AH117" s="1071"/>
      <c r="AI117" s="1071"/>
      <c r="AJ117" s="1072"/>
      <c r="AK117" s="1073">
        <v>356178</v>
      </c>
      <c r="AL117" s="1071"/>
      <c r="AM117" s="1071"/>
      <c r="AN117" s="1071"/>
      <c r="AO117" s="1072"/>
      <c r="AP117" s="1074"/>
      <c r="AQ117" s="1075"/>
      <c r="AR117" s="1075"/>
      <c r="AS117" s="1075"/>
      <c r="AT117" s="1076"/>
      <c r="AU117" s="994"/>
      <c r="AV117" s="995"/>
      <c r="AW117" s="995"/>
      <c r="AX117" s="995"/>
      <c r="AY117" s="995"/>
      <c r="AZ117" s="1061" t="s">
        <v>453</v>
      </c>
      <c r="BA117" s="1062"/>
      <c r="BB117" s="1062"/>
      <c r="BC117" s="1062"/>
      <c r="BD117" s="1062"/>
      <c r="BE117" s="1062"/>
      <c r="BF117" s="1062"/>
      <c r="BG117" s="1062"/>
      <c r="BH117" s="1062"/>
      <c r="BI117" s="1062"/>
      <c r="BJ117" s="1062"/>
      <c r="BK117" s="1062"/>
      <c r="BL117" s="1062"/>
      <c r="BM117" s="1062"/>
      <c r="BN117" s="1062"/>
      <c r="BO117" s="1062"/>
      <c r="BP117" s="1063"/>
      <c r="BQ117" s="1013" t="s">
        <v>454</v>
      </c>
      <c r="BR117" s="1014"/>
      <c r="BS117" s="1014"/>
      <c r="BT117" s="1014"/>
      <c r="BU117" s="1014"/>
      <c r="BV117" s="1014" t="s">
        <v>454</v>
      </c>
      <c r="BW117" s="1014"/>
      <c r="BX117" s="1014"/>
      <c r="BY117" s="1014"/>
      <c r="BZ117" s="1014"/>
      <c r="CA117" s="1014" t="s">
        <v>455</v>
      </c>
      <c r="CB117" s="1014"/>
      <c r="CC117" s="1014"/>
      <c r="CD117" s="1014"/>
      <c r="CE117" s="1014"/>
      <c r="CF117" s="1008" t="s">
        <v>454</v>
      </c>
      <c r="CG117" s="1009"/>
      <c r="CH117" s="1009"/>
      <c r="CI117" s="1009"/>
      <c r="CJ117" s="1009"/>
      <c r="CK117" s="1039"/>
      <c r="CL117" s="1040"/>
      <c r="CM117" s="1010" t="s">
        <v>456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239</v>
      </c>
      <c r="DH117" s="1053"/>
      <c r="DI117" s="1053"/>
      <c r="DJ117" s="1053"/>
      <c r="DK117" s="1054"/>
      <c r="DL117" s="1055" t="s">
        <v>389</v>
      </c>
      <c r="DM117" s="1053"/>
      <c r="DN117" s="1053"/>
      <c r="DO117" s="1053"/>
      <c r="DP117" s="1054"/>
      <c r="DQ117" s="1055" t="s">
        <v>239</v>
      </c>
      <c r="DR117" s="1053"/>
      <c r="DS117" s="1053"/>
      <c r="DT117" s="1053"/>
      <c r="DU117" s="1054"/>
      <c r="DV117" s="1056" t="s">
        <v>389</v>
      </c>
      <c r="DW117" s="1057"/>
      <c r="DX117" s="1057"/>
      <c r="DY117" s="1057"/>
      <c r="DZ117" s="1058"/>
    </row>
    <row r="118" spans="1:130" s="247" customFormat="1" ht="26.25" customHeight="1" x14ac:dyDescent="0.2">
      <c r="A118" s="998" t="s">
        <v>426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424</v>
      </c>
      <c r="AB118" s="979"/>
      <c r="AC118" s="979"/>
      <c r="AD118" s="979"/>
      <c r="AE118" s="980"/>
      <c r="AF118" s="978" t="s">
        <v>305</v>
      </c>
      <c r="AG118" s="979"/>
      <c r="AH118" s="979"/>
      <c r="AI118" s="979"/>
      <c r="AJ118" s="980"/>
      <c r="AK118" s="978" t="s">
        <v>304</v>
      </c>
      <c r="AL118" s="979"/>
      <c r="AM118" s="979"/>
      <c r="AN118" s="979"/>
      <c r="AO118" s="980"/>
      <c r="AP118" s="1065" t="s">
        <v>425</v>
      </c>
      <c r="AQ118" s="1066"/>
      <c r="AR118" s="1066"/>
      <c r="AS118" s="1066"/>
      <c r="AT118" s="1067"/>
      <c r="AU118" s="994"/>
      <c r="AV118" s="995"/>
      <c r="AW118" s="995"/>
      <c r="AX118" s="995"/>
      <c r="AY118" s="995"/>
      <c r="AZ118" s="1068" t="s">
        <v>457</v>
      </c>
      <c r="BA118" s="1059"/>
      <c r="BB118" s="1059"/>
      <c r="BC118" s="1059"/>
      <c r="BD118" s="1059"/>
      <c r="BE118" s="1059"/>
      <c r="BF118" s="1059"/>
      <c r="BG118" s="1059"/>
      <c r="BH118" s="1059"/>
      <c r="BI118" s="1059"/>
      <c r="BJ118" s="1059"/>
      <c r="BK118" s="1059"/>
      <c r="BL118" s="1059"/>
      <c r="BM118" s="1059"/>
      <c r="BN118" s="1059"/>
      <c r="BO118" s="1059"/>
      <c r="BP118" s="1060"/>
      <c r="BQ118" s="1091" t="s">
        <v>239</v>
      </c>
      <c r="BR118" s="1092"/>
      <c r="BS118" s="1092"/>
      <c r="BT118" s="1092"/>
      <c r="BU118" s="1092"/>
      <c r="BV118" s="1092" t="s">
        <v>458</v>
      </c>
      <c r="BW118" s="1092"/>
      <c r="BX118" s="1092"/>
      <c r="BY118" s="1092"/>
      <c r="BZ118" s="1092"/>
      <c r="CA118" s="1092" t="s">
        <v>239</v>
      </c>
      <c r="CB118" s="1092"/>
      <c r="CC118" s="1092"/>
      <c r="CD118" s="1092"/>
      <c r="CE118" s="1092"/>
      <c r="CF118" s="1008" t="s">
        <v>239</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239</v>
      </c>
      <c r="DH118" s="1053"/>
      <c r="DI118" s="1053"/>
      <c r="DJ118" s="1053"/>
      <c r="DK118" s="1054"/>
      <c r="DL118" s="1055" t="s">
        <v>239</v>
      </c>
      <c r="DM118" s="1053"/>
      <c r="DN118" s="1053"/>
      <c r="DO118" s="1053"/>
      <c r="DP118" s="1054"/>
      <c r="DQ118" s="1055" t="s">
        <v>389</v>
      </c>
      <c r="DR118" s="1053"/>
      <c r="DS118" s="1053"/>
      <c r="DT118" s="1053"/>
      <c r="DU118" s="1054"/>
      <c r="DV118" s="1056" t="s">
        <v>389</v>
      </c>
      <c r="DW118" s="1057"/>
      <c r="DX118" s="1057"/>
      <c r="DY118" s="1057"/>
      <c r="DZ118" s="1058"/>
    </row>
    <row r="119" spans="1:130" s="247" customFormat="1" ht="26.25" customHeight="1" x14ac:dyDescent="0.2">
      <c r="A119" s="1152" t="s">
        <v>429</v>
      </c>
      <c r="B119" s="1038"/>
      <c r="C119" s="1017" t="s">
        <v>430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239</v>
      </c>
      <c r="AB119" s="986"/>
      <c r="AC119" s="986"/>
      <c r="AD119" s="986"/>
      <c r="AE119" s="987"/>
      <c r="AF119" s="988" t="s">
        <v>239</v>
      </c>
      <c r="AG119" s="986"/>
      <c r="AH119" s="986"/>
      <c r="AI119" s="986"/>
      <c r="AJ119" s="987"/>
      <c r="AK119" s="988" t="s">
        <v>389</v>
      </c>
      <c r="AL119" s="986"/>
      <c r="AM119" s="986"/>
      <c r="AN119" s="986"/>
      <c r="AO119" s="987"/>
      <c r="AP119" s="989" t="s">
        <v>239</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460</v>
      </c>
      <c r="BP119" s="1100"/>
      <c r="BQ119" s="1091">
        <v>3782042</v>
      </c>
      <c r="BR119" s="1092"/>
      <c r="BS119" s="1092"/>
      <c r="BT119" s="1092"/>
      <c r="BU119" s="1092"/>
      <c r="BV119" s="1092">
        <v>3711689</v>
      </c>
      <c r="BW119" s="1092"/>
      <c r="BX119" s="1092"/>
      <c r="BY119" s="1092"/>
      <c r="BZ119" s="1092"/>
      <c r="CA119" s="1092">
        <v>3495517</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239</v>
      </c>
      <c r="DH119" s="1078"/>
      <c r="DI119" s="1078"/>
      <c r="DJ119" s="1078"/>
      <c r="DK119" s="1079"/>
      <c r="DL119" s="1077" t="s">
        <v>239</v>
      </c>
      <c r="DM119" s="1078"/>
      <c r="DN119" s="1078"/>
      <c r="DO119" s="1078"/>
      <c r="DP119" s="1079"/>
      <c r="DQ119" s="1077" t="s">
        <v>458</v>
      </c>
      <c r="DR119" s="1078"/>
      <c r="DS119" s="1078"/>
      <c r="DT119" s="1078"/>
      <c r="DU119" s="1079"/>
      <c r="DV119" s="1080" t="s">
        <v>389</v>
      </c>
      <c r="DW119" s="1081"/>
      <c r="DX119" s="1081"/>
      <c r="DY119" s="1081"/>
      <c r="DZ119" s="1082"/>
    </row>
    <row r="120" spans="1:130" s="247" customFormat="1" ht="26.25" customHeight="1" x14ac:dyDescent="0.2">
      <c r="A120" s="1153"/>
      <c r="B120" s="1040"/>
      <c r="C120" s="1010" t="s">
        <v>435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239</v>
      </c>
      <c r="AB120" s="1053"/>
      <c r="AC120" s="1053"/>
      <c r="AD120" s="1053"/>
      <c r="AE120" s="1054"/>
      <c r="AF120" s="1055" t="s">
        <v>239</v>
      </c>
      <c r="AG120" s="1053"/>
      <c r="AH120" s="1053"/>
      <c r="AI120" s="1053"/>
      <c r="AJ120" s="1054"/>
      <c r="AK120" s="1055" t="s">
        <v>239</v>
      </c>
      <c r="AL120" s="1053"/>
      <c r="AM120" s="1053"/>
      <c r="AN120" s="1053"/>
      <c r="AO120" s="1054"/>
      <c r="AP120" s="1056" t="s">
        <v>454</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1554486</v>
      </c>
      <c r="BR120" s="1021"/>
      <c r="BS120" s="1021"/>
      <c r="BT120" s="1021"/>
      <c r="BU120" s="1021"/>
      <c r="BV120" s="1021">
        <v>1855879</v>
      </c>
      <c r="BW120" s="1021"/>
      <c r="BX120" s="1021"/>
      <c r="BY120" s="1021"/>
      <c r="BZ120" s="1021"/>
      <c r="CA120" s="1021">
        <v>2139942</v>
      </c>
      <c r="CB120" s="1021"/>
      <c r="CC120" s="1021"/>
      <c r="CD120" s="1021"/>
      <c r="CE120" s="1021"/>
      <c r="CF120" s="1035">
        <v>82.9</v>
      </c>
      <c r="CG120" s="1036"/>
      <c r="CH120" s="1036"/>
      <c r="CI120" s="1036"/>
      <c r="CJ120" s="1036"/>
      <c r="CK120" s="1101" t="s">
        <v>464</v>
      </c>
      <c r="CL120" s="1102"/>
      <c r="CM120" s="1102"/>
      <c r="CN120" s="1102"/>
      <c r="CO120" s="1103"/>
      <c r="CP120" s="1109" t="s">
        <v>405</v>
      </c>
      <c r="CQ120" s="1110"/>
      <c r="CR120" s="1110"/>
      <c r="CS120" s="1110"/>
      <c r="CT120" s="1110"/>
      <c r="CU120" s="1110"/>
      <c r="CV120" s="1110"/>
      <c r="CW120" s="1110"/>
      <c r="CX120" s="1110"/>
      <c r="CY120" s="1110"/>
      <c r="CZ120" s="1110"/>
      <c r="DA120" s="1110"/>
      <c r="DB120" s="1110"/>
      <c r="DC120" s="1110"/>
      <c r="DD120" s="1110"/>
      <c r="DE120" s="1110"/>
      <c r="DF120" s="1111"/>
      <c r="DG120" s="1020">
        <v>2915016</v>
      </c>
      <c r="DH120" s="1021"/>
      <c r="DI120" s="1021"/>
      <c r="DJ120" s="1021"/>
      <c r="DK120" s="1021"/>
      <c r="DL120" s="1021">
        <v>2736065</v>
      </c>
      <c r="DM120" s="1021"/>
      <c r="DN120" s="1021"/>
      <c r="DO120" s="1021"/>
      <c r="DP120" s="1021"/>
      <c r="DQ120" s="1021">
        <v>2535788</v>
      </c>
      <c r="DR120" s="1021"/>
      <c r="DS120" s="1021"/>
      <c r="DT120" s="1021"/>
      <c r="DU120" s="1021"/>
      <c r="DV120" s="1022">
        <v>98.3</v>
      </c>
      <c r="DW120" s="1022"/>
      <c r="DX120" s="1022"/>
      <c r="DY120" s="1022"/>
      <c r="DZ120" s="1023"/>
    </row>
    <row r="121" spans="1:130" s="247" customFormat="1" ht="26.25" customHeight="1" x14ac:dyDescent="0.2">
      <c r="A121" s="1153"/>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239</v>
      </c>
      <c r="AB121" s="1053"/>
      <c r="AC121" s="1053"/>
      <c r="AD121" s="1053"/>
      <c r="AE121" s="1054"/>
      <c r="AF121" s="1055" t="s">
        <v>389</v>
      </c>
      <c r="AG121" s="1053"/>
      <c r="AH121" s="1053"/>
      <c r="AI121" s="1053"/>
      <c r="AJ121" s="1054"/>
      <c r="AK121" s="1055" t="s">
        <v>239</v>
      </c>
      <c r="AL121" s="1053"/>
      <c r="AM121" s="1053"/>
      <c r="AN121" s="1053"/>
      <c r="AO121" s="1054"/>
      <c r="AP121" s="1056" t="s">
        <v>389</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t="s">
        <v>239</v>
      </c>
      <c r="BR121" s="1014"/>
      <c r="BS121" s="1014"/>
      <c r="BT121" s="1014"/>
      <c r="BU121" s="1014"/>
      <c r="BV121" s="1014" t="s">
        <v>389</v>
      </c>
      <c r="BW121" s="1014"/>
      <c r="BX121" s="1014"/>
      <c r="BY121" s="1014"/>
      <c r="BZ121" s="1014"/>
      <c r="CA121" s="1014" t="s">
        <v>239</v>
      </c>
      <c r="CB121" s="1014"/>
      <c r="CC121" s="1014"/>
      <c r="CD121" s="1014"/>
      <c r="CE121" s="1014"/>
      <c r="CF121" s="1008" t="s">
        <v>239</v>
      </c>
      <c r="CG121" s="1009"/>
      <c r="CH121" s="1009"/>
      <c r="CI121" s="1009"/>
      <c r="CJ121" s="1009"/>
      <c r="CK121" s="1104"/>
      <c r="CL121" s="1105"/>
      <c r="CM121" s="1105"/>
      <c r="CN121" s="1105"/>
      <c r="CO121" s="1106"/>
      <c r="CP121" s="1114" t="s">
        <v>403</v>
      </c>
      <c r="CQ121" s="1115"/>
      <c r="CR121" s="1115"/>
      <c r="CS121" s="1115"/>
      <c r="CT121" s="1115"/>
      <c r="CU121" s="1115"/>
      <c r="CV121" s="1115"/>
      <c r="CW121" s="1115"/>
      <c r="CX121" s="1115"/>
      <c r="CY121" s="1115"/>
      <c r="CZ121" s="1115"/>
      <c r="DA121" s="1115"/>
      <c r="DB121" s="1115"/>
      <c r="DC121" s="1115"/>
      <c r="DD121" s="1115"/>
      <c r="DE121" s="1115"/>
      <c r="DF121" s="1116"/>
      <c r="DG121" s="1013">
        <v>6946</v>
      </c>
      <c r="DH121" s="1014"/>
      <c r="DI121" s="1014"/>
      <c r="DJ121" s="1014"/>
      <c r="DK121" s="1014"/>
      <c r="DL121" s="1014">
        <v>5672</v>
      </c>
      <c r="DM121" s="1014"/>
      <c r="DN121" s="1014"/>
      <c r="DO121" s="1014"/>
      <c r="DP121" s="1014"/>
      <c r="DQ121" s="1014">
        <v>4669</v>
      </c>
      <c r="DR121" s="1014"/>
      <c r="DS121" s="1014"/>
      <c r="DT121" s="1014"/>
      <c r="DU121" s="1014"/>
      <c r="DV121" s="1015">
        <v>0.2</v>
      </c>
      <c r="DW121" s="1015"/>
      <c r="DX121" s="1015"/>
      <c r="DY121" s="1015"/>
      <c r="DZ121" s="1016"/>
    </row>
    <row r="122" spans="1:130" s="247" customFormat="1" ht="26.25" customHeight="1" x14ac:dyDescent="0.2">
      <c r="A122" s="1153"/>
      <c r="B122" s="1040"/>
      <c r="C122" s="1010" t="s">
        <v>445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239</v>
      </c>
      <c r="AB122" s="1053"/>
      <c r="AC122" s="1053"/>
      <c r="AD122" s="1053"/>
      <c r="AE122" s="1054"/>
      <c r="AF122" s="1055" t="s">
        <v>239</v>
      </c>
      <c r="AG122" s="1053"/>
      <c r="AH122" s="1053"/>
      <c r="AI122" s="1053"/>
      <c r="AJ122" s="1054"/>
      <c r="AK122" s="1055" t="s">
        <v>239</v>
      </c>
      <c r="AL122" s="1053"/>
      <c r="AM122" s="1053"/>
      <c r="AN122" s="1053"/>
      <c r="AO122" s="1054"/>
      <c r="AP122" s="1056" t="s">
        <v>239</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3214706</v>
      </c>
      <c r="BR122" s="1092"/>
      <c r="BS122" s="1092"/>
      <c r="BT122" s="1092"/>
      <c r="BU122" s="1092"/>
      <c r="BV122" s="1092">
        <v>3087405</v>
      </c>
      <c r="BW122" s="1092"/>
      <c r="BX122" s="1092"/>
      <c r="BY122" s="1092"/>
      <c r="BZ122" s="1092"/>
      <c r="CA122" s="1092">
        <v>2872084</v>
      </c>
      <c r="CB122" s="1092"/>
      <c r="CC122" s="1092"/>
      <c r="CD122" s="1092"/>
      <c r="CE122" s="1092"/>
      <c r="CF122" s="1112">
        <v>111.3</v>
      </c>
      <c r="CG122" s="1113"/>
      <c r="CH122" s="1113"/>
      <c r="CI122" s="1113"/>
      <c r="CJ122" s="1113"/>
      <c r="CK122" s="1104"/>
      <c r="CL122" s="1105"/>
      <c r="CM122" s="1105"/>
      <c r="CN122" s="1105"/>
      <c r="CO122" s="1106"/>
      <c r="CP122" s="1114" t="s">
        <v>401</v>
      </c>
      <c r="CQ122" s="1115"/>
      <c r="CR122" s="1115"/>
      <c r="CS122" s="1115"/>
      <c r="CT122" s="1115"/>
      <c r="CU122" s="1115"/>
      <c r="CV122" s="1115"/>
      <c r="CW122" s="1115"/>
      <c r="CX122" s="1115"/>
      <c r="CY122" s="1115"/>
      <c r="CZ122" s="1115"/>
      <c r="DA122" s="1115"/>
      <c r="DB122" s="1115"/>
      <c r="DC122" s="1115"/>
      <c r="DD122" s="1115"/>
      <c r="DE122" s="1115"/>
      <c r="DF122" s="1116"/>
      <c r="DG122" s="1013" t="s">
        <v>239</v>
      </c>
      <c r="DH122" s="1014"/>
      <c r="DI122" s="1014"/>
      <c r="DJ122" s="1014"/>
      <c r="DK122" s="1014"/>
      <c r="DL122" s="1014" t="s">
        <v>239</v>
      </c>
      <c r="DM122" s="1014"/>
      <c r="DN122" s="1014"/>
      <c r="DO122" s="1014"/>
      <c r="DP122" s="1014"/>
      <c r="DQ122" s="1014" t="s">
        <v>239</v>
      </c>
      <c r="DR122" s="1014"/>
      <c r="DS122" s="1014"/>
      <c r="DT122" s="1014"/>
      <c r="DU122" s="1014"/>
      <c r="DV122" s="1015" t="s">
        <v>239</v>
      </c>
      <c r="DW122" s="1015"/>
      <c r="DX122" s="1015"/>
      <c r="DY122" s="1015"/>
      <c r="DZ122" s="1016"/>
    </row>
    <row r="123" spans="1:130" s="247" customFormat="1" ht="26.25" customHeight="1" x14ac:dyDescent="0.2">
      <c r="A123" s="1153"/>
      <c r="B123" s="1040"/>
      <c r="C123" s="1010" t="s">
        <v>451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239</v>
      </c>
      <c r="AB123" s="1053"/>
      <c r="AC123" s="1053"/>
      <c r="AD123" s="1053"/>
      <c r="AE123" s="1054"/>
      <c r="AF123" s="1055" t="s">
        <v>239</v>
      </c>
      <c r="AG123" s="1053"/>
      <c r="AH123" s="1053"/>
      <c r="AI123" s="1053"/>
      <c r="AJ123" s="1054"/>
      <c r="AK123" s="1055" t="s">
        <v>239</v>
      </c>
      <c r="AL123" s="1053"/>
      <c r="AM123" s="1053"/>
      <c r="AN123" s="1053"/>
      <c r="AO123" s="1054"/>
      <c r="AP123" s="1056" t="s">
        <v>458</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468</v>
      </c>
      <c r="BP123" s="1100"/>
      <c r="BQ123" s="1159">
        <v>4769192</v>
      </c>
      <c r="BR123" s="1160"/>
      <c r="BS123" s="1160"/>
      <c r="BT123" s="1160"/>
      <c r="BU123" s="1160"/>
      <c r="BV123" s="1160">
        <v>4943284</v>
      </c>
      <c r="BW123" s="1160"/>
      <c r="BX123" s="1160"/>
      <c r="BY123" s="1160"/>
      <c r="BZ123" s="1160"/>
      <c r="CA123" s="1160">
        <v>5012026</v>
      </c>
      <c r="CB123" s="1160"/>
      <c r="CC123" s="1160"/>
      <c r="CD123" s="1160"/>
      <c r="CE123" s="1160"/>
      <c r="CF123" s="1093"/>
      <c r="CG123" s="1094"/>
      <c r="CH123" s="1094"/>
      <c r="CI123" s="1094"/>
      <c r="CJ123" s="1095"/>
      <c r="CK123" s="1104"/>
      <c r="CL123" s="1105"/>
      <c r="CM123" s="1105"/>
      <c r="CN123" s="1105"/>
      <c r="CO123" s="1106"/>
      <c r="CP123" s="1114" t="s">
        <v>402</v>
      </c>
      <c r="CQ123" s="1115"/>
      <c r="CR123" s="1115"/>
      <c r="CS123" s="1115"/>
      <c r="CT123" s="1115"/>
      <c r="CU123" s="1115"/>
      <c r="CV123" s="1115"/>
      <c r="CW123" s="1115"/>
      <c r="CX123" s="1115"/>
      <c r="CY123" s="1115"/>
      <c r="CZ123" s="1115"/>
      <c r="DA123" s="1115"/>
      <c r="DB123" s="1115"/>
      <c r="DC123" s="1115"/>
      <c r="DD123" s="1115"/>
      <c r="DE123" s="1115"/>
      <c r="DF123" s="1116"/>
      <c r="DG123" s="1052" t="s">
        <v>239</v>
      </c>
      <c r="DH123" s="1053"/>
      <c r="DI123" s="1053"/>
      <c r="DJ123" s="1053"/>
      <c r="DK123" s="1054"/>
      <c r="DL123" s="1055" t="s">
        <v>454</v>
      </c>
      <c r="DM123" s="1053"/>
      <c r="DN123" s="1053"/>
      <c r="DO123" s="1053"/>
      <c r="DP123" s="1054"/>
      <c r="DQ123" s="1055" t="s">
        <v>239</v>
      </c>
      <c r="DR123" s="1053"/>
      <c r="DS123" s="1053"/>
      <c r="DT123" s="1053"/>
      <c r="DU123" s="1054"/>
      <c r="DV123" s="1056" t="s">
        <v>239</v>
      </c>
      <c r="DW123" s="1057"/>
      <c r="DX123" s="1057"/>
      <c r="DY123" s="1057"/>
      <c r="DZ123" s="1058"/>
    </row>
    <row r="124" spans="1:130" s="247" customFormat="1" ht="26.25" customHeight="1" thickBot="1" x14ac:dyDescent="0.25">
      <c r="A124" s="1153"/>
      <c r="B124" s="1040"/>
      <c r="C124" s="1010" t="s">
        <v>456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239</v>
      </c>
      <c r="AB124" s="1053"/>
      <c r="AC124" s="1053"/>
      <c r="AD124" s="1053"/>
      <c r="AE124" s="1054"/>
      <c r="AF124" s="1055" t="s">
        <v>239</v>
      </c>
      <c r="AG124" s="1053"/>
      <c r="AH124" s="1053"/>
      <c r="AI124" s="1053"/>
      <c r="AJ124" s="1054"/>
      <c r="AK124" s="1055" t="s">
        <v>389</v>
      </c>
      <c r="AL124" s="1053"/>
      <c r="AM124" s="1053"/>
      <c r="AN124" s="1053"/>
      <c r="AO124" s="1054"/>
      <c r="AP124" s="1056" t="s">
        <v>239</v>
      </c>
      <c r="AQ124" s="1057"/>
      <c r="AR124" s="1057"/>
      <c r="AS124" s="1057"/>
      <c r="AT124" s="1058"/>
      <c r="AU124" s="1155" t="s">
        <v>469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389</v>
      </c>
      <c r="BR124" s="1122"/>
      <c r="BS124" s="1122"/>
      <c r="BT124" s="1122"/>
      <c r="BU124" s="1122"/>
      <c r="BV124" s="1122" t="s">
        <v>239</v>
      </c>
      <c r="BW124" s="1122"/>
      <c r="BX124" s="1122"/>
      <c r="BY124" s="1122"/>
      <c r="BZ124" s="1122"/>
      <c r="CA124" s="1122" t="s">
        <v>389</v>
      </c>
      <c r="CB124" s="1122"/>
      <c r="CC124" s="1122"/>
      <c r="CD124" s="1122"/>
      <c r="CE124" s="1122"/>
      <c r="CF124" s="1123"/>
      <c r="CG124" s="1124"/>
      <c r="CH124" s="1124"/>
      <c r="CI124" s="1124"/>
      <c r="CJ124" s="1125"/>
      <c r="CK124" s="1107"/>
      <c r="CL124" s="1107"/>
      <c r="CM124" s="1107"/>
      <c r="CN124" s="1107"/>
      <c r="CO124" s="1108"/>
      <c r="CP124" s="1114" t="s">
        <v>470</v>
      </c>
      <c r="CQ124" s="1115"/>
      <c r="CR124" s="1115"/>
      <c r="CS124" s="1115"/>
      <c r="CT124" s="1115"/>
      <c r="CU124" s="1115"/>
      <c r="CV124" s="1115"/>
      <c r="CW124" s="1115"/>
      <c r="CX124" s="1115"/>
      <c r="CY124" s="1115"/>
      <c r="CZ124" s="1115"/>
      <c r="DA124" s="1115"/>
      <c r="DB124" s="1115"/>
      <c r="DC124" s="1115"/>
      <c r="DD124" s="1115"/>
      <c r="DE124" s="1115"/>
      <c r="DF124" s="1116"/>
      <c r="DG124" s="1099" t="s">
        <v>239</v>
      </c>
      <c r="DH124" s="1078"/>
      <c r="DI124" s="1078"/>
      <c r="DJ124" s="1078"/>
      <c r="DK124" s="1079"/>
      <c r="DL124" s="1077" t="s">
        <v>239</v>
      </c>
      <c r="DM124" s="1078"/>
      <c r="DN124" s="1078"/>
      <c r="DO124" s="1078"/>
      <c r="DP124" s="1079"/>
      <c r="DQ124" s="1077" t="s">
        <v>239</v>
      </c>
      <c r="DR124" s="1078"/>
      <c r="DS124" s="1078"/>
      <c r="DT124" s="1078"/>
      <c r="DU124" s="1079"/>
      <c r="DV124" s="1080" t="s">
        <v>239</v>
      </c>
      <c r="DW124" s="1081"/>
      <c r="DX124" s="1081"/>
      <c r="DY124" s="1081"/>
      <c r="DZ124" s="1082"/>
    </row>
    <row r="125" spans="1:130" s="247" customFormat="1" ht="26.25" customHeight="1" x14ac:dyDescent="0.2">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239</v>
      </c>
      <c r="AB125" s="1053"/>
      <c r="AC125" s="1053"/>
      <c r="AD125" s="1053"/>
      <c r="AE125" s="1054"/>
      <c r="AF125" s="1055" t="s">
        <v>239</v>
      </c>
      <c r="AG125" s="1053"/>
      <c r="AH125" s="1053"/>
      <c r="AI125" s="1053"/>
      <c r="AJ125" s="1054"/>
      <c r="AK125" s="1055" t="s">
        <v>471</v>
      </c>
      <c r="AL125" s="1053"/>
      <c r="AM125" s="1053"/>
      <c r="AN125" s="1053"/>
      <c r="AO125" s="1054"/>
      <c r="AP125" s="1056" t="s">
        <v>239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472</v>
      </c>
      <c r="CL125" s="1102"/>
      <c r="CM125" s="1102"/>
      <c r="CN125" s="1102"/>
      <c r="CO125" s="1103"/>
      <c r="CP125" s="1034" t="s">
        <v>473</v>
      </c>
      <c r="CQ125" s="983"/>
      <c r="CR125" s="983"/>
      <c r="CS125" s="983"/>
      <c r="CT125" s="983"/>
      <c r="CU125" s="983"/>
      <c r="CV125" s="983"/>
      <c r="CW125" s="983"/>
      <c r="CX125" s="983"/>
      <c r="CY125" s="983"/>
      <c r="CZ125" s="983"/>
      <c r="DA125" s="983"/>
      <c r="DB125" s="983"/>
      <c r="DC125" s="983"/>
      <c r="DD125" s="983"/>
      <c r="DE125" s="983"/>
      <c r="DF125" s="984"/>
      <c r="DG125" s="1020" t="s">
        <v>239</v>
      </c>
      <c r="DH125" s="1021"/>
      <c r="DI125" s="1021"/>
      <c r="DJ125" s="1021"/>
      <c r="DK125" s="1021"/>
      <c r="DL125" s="1021" t="s">
        <v>239</v>
      </c>
      <c r="DM125" s="1021"/>
      <c r="DN125" s="1021"/>
      <c r="DO125" s="1021"/>
      <c r="DP125" s="1021"/>
      <c r="DQ125" s="1021" t="s">
        <v>239</v>
      </c>
      <c r="DR125" s="1021"/>
      <c r="DS125" s="1021"/>
      <c r="DT125" s="1021"/>
      <c r="DU125" s="1021"/>
      <c r="DV125" s="1022" t="s">
        <v>471</v>
      </c>
      <c r="DW125" s="1022"/>
      <c r="DX125" s="1022"/>
      <c r="DY125" s="1022"/>
      <c r="DZ125" s="1023"/>
    </row>
    <row r="126" spans="1:130" s="247" customFormat="1" ht="26.25" customHeight="1" thickBot="1" x14ac:dyDescent="0.25">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239</v>
      </c>
      <c r="AB126" s="1053"/>
      <c r="AC126" s="1053"/>
      <c r="AD126" s="1053"/>
      <c r="AE126" s="1054"/>
      <c r="AF126" s="1055" t="s">
        <v>239</v>
      </c>
      <c r="AG126" s="1053"/>
      <c r="AH126" s="1053"/>
      <c r="AI126" s="1053"/>
      <c r="AJ126" s="1054"/>
      <c r="AK126" s="1055" t="s">
        <v>239</v>
      </c>
      <c r="AL126" s="1053"/>
      <c r="AM126" s="1053"/>
      <c r="AN126" s="1053"/>
      <c r="AO126" s="1054"/>
      <c r="AP126" s="1056" t="s">
        <v>389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474</v>
      </c>
      <c r="CQ126" s="1044"/>
      <c r="CR126" s="1044"/>
      <c r="CS126" s="1044"/>
      <c r="CT126" s="1044"/>
      <c r="CU126" s="1044"/>
      <c r="CV126" s="1044"/>
      <c r="CW126" s="1044"/>
      <c r="CX126" s="1044"/>
      <c r="CY126" s="1044"/>
      <c r="CZ126" s="1044"/>
      <c r="DA126" s="1044"/>
      <c r="DB126" s="1044"/>
      <c r="DC126" s="1044"/>
      <c r="DD126" s="1044"/>
      <c r="DE126" s="1044"/>
      <c r="DF126" s="1045"/>
      <c r="DG126" s="1013" t="s">
        <v>239</v>
      </c>
      <c r="DH126" s="1014"/>
      <c r="DI126" s="1014"/>
      <c r="DJ126" s="1014"/>
      <c r="DK126" s="1014"/>
      <c r="DL126" s="1014" t="s">
        <v>239</v>
      </c>
      <c r="DM126" s="1014"/>
      <c r="DN126" s="1014"/>
      <c r="DO126" s="1014"/>
      <c r="DP126" s="1014"/>
      <c r="DQ126" s="1014" t="s">
        <v>239</v>
      </c>
      <c r="DR126" s="1014"/>
      <c r="DS126" s="1014"/>
      <c r="DT126" s="1014"/>
      <c r="DU126" s="1014"/>
      <c r="DV126" s="1015" t="s">
        <v>239</v>
      </c>
      <c r="DW126" s="1015"/>
      <c r="DX126" s="1015"/>
      <c r="DY126" s="1015"/>
      <c r="DZ126" s="1016"/>
    </row>
    <row r="127" spans="1:130" s="247" customFormat="1" ht="26.25" customHeight="1" x14ac:dyDescent="0.2">
      <c r="A127" s="1154"/>
      <c r="B127" s="1042"/>
      <c r="C127" s="1096" t="s">
        <v>475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239</v>
      </c>
      <c r="AB127" s="1053"/>
      <c r="AC127" s="1053"/>
      <c r="AD127" s="1053"/>
      <c r="AE127" s="1054"/>
      <c r="AF127" s="1055" t="s">
        <v>239</v>
      </c>
      <c r="AG127" s="1053"/>
      <c r="AH127" s="1053"/>
      <c r="AI127" s="1053"/>
      <c r="AJ127" s="1054"/>
      <c r="AK127" s="1055" t="s">
        <v>239</v>
      </c>
      <c r="AL127" s="1053"/>
      <c r="AM127" s="1053"/>
      <c r="AN127" s="1053"/>
      <c r="AO127" s="1054"/>
      <c r="AP127" s="1056" t="s">
        <v>389</v>
      </c>
      <c r="AQ127" s="1057"/>
      <c r="AR127" s="1057"/>
      <c r="AS127" s="1057"/>
      <c r="AT127" s="1058"/>
      <c r="AU127" s="283"/>
      <c r="AV127" s="283"/>
      <c r="AW127" s="283"/>
      <c r="AX127" s="1126" t="s">
        <v>476</v>
      </c>
      <c r="AY127" s="1127"/>
      <c r="AZ127" s="1127"/>
      <c r="BA127" s="1127"/>
      <c r="BB127" s="1127"/>
      <c r="BC127" s="1127"/>
      <c r="BD127" s="1127"/>
      <c r="BE127" s="1128"/>
      <c r="BF127" s="1129" t="s">
        <v>477</v>
      </c>
      <c r="BG127" s="1127"/>
      <c r="BH127" s="1127"/>
      <c r="BI127" s="1127"/>
      <c r="BJ127" s="1127"/>
      <c r="BK127" s="1127"/>
      <c r="BL127" s="1128"/>
      <c r="BM127" s="1129" t="s">
        <v>478</v>
      </c>
      <c r="BN127" s="1127"/>
      <c r="BO127" s="1127"/>
      <c r="BP127" s="1127"/>
      <c r="BQ127" s="1127"/>
      <c r="BR127" s="1127"/>
      <c r="BS127" s="1128"/>
      <c r="BT127" s="1129" t="s">
        <v>479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480</v>
      </c>
      <c r="CQ127" s="1044"/>
      <c r="CR127" s="1044"/>
      <c r="CS127" s="1044"/>
      <c r="CT127" s="1044"/>
      <c r="CU127" s="1044"/>
      <c r="CV127" s="1044"/>
      <c r="CW127" s="1044"/>
      <c r="CX127" s="1044"/>
      <c r="CY127" s="1044"/>
      <c r="CZ127" s="1044"/>
      <c r="DA127" s="1044"/>
      <c r="DB127" s="1044"/>
      <c r="DC127" s="1044"/>
      <c r="DD127" s="1044"/>
      <c r="DE127" s="1044"/>
      <c r="DF127" s="1045"/>
      <c r="DG127" s="1013" t="s">
        <v>239</v>
      </c>
      <c r="DH127" s="1014"/>
      <c r="DI127" s="1014"/>
      <c r="DJ127" s="1014"/>
      <c r="DK127" s="1014"/>
      <c r="DL127" s="1014" t="s">
        <v>239</v>
      </c>
      <c r="DM127" s="1014"/>
      <c r="DN127" s="1014"/>
      <c r="DO127" s="1014"/>
      <c r="DP127" s="1014"/>
      <c r="DQ127" s="1014" t="s">
        <v>239</v>
      </c>
      <c r="DR127" s="1014"/>
      <c r="DS127" s="1014"/>
      <c r="DT127" s="1014"/>
      <c r="DU127" s="1014"/>
      <c r="DV127" s="1015" t="s">
        <v>239</v>
      </c>
      <c r="DW127" s="1015"/>
      <c r="DX127" s="1015"/>
      <c r="DY127" s="1015"/>
      <c r="DZ127" s="1016"/>
    </row>
    <row r="128" spans="1:130" s="247" customFormat="1" ht="26.25" customHeight="1" thickBot="1" x14ac:dyDescent="0.25">
      <c r="A128" s="1137" t="s">
        <v>481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482</v>
      </c>
      <c r="X128" s="1139"/>
      <c r="Y128" s="1139"/>
      <c r="Z128" s="1140"/>
      <c r="AA128" s="1141" t="s">
        <v>239</v>
      </c>
      <c r="AB128" s="1142"/>
      <c r="AC128" s="1142"/>
      <c r="AD128" s="1142"/>
      <c r="AE128" s="1143"/>
      <c r="AF128" s="1144" t="s">
        <v>389</v>
      </c>
      <c r="AG128" s="1142"/>
      <c r="AH128" s="1142"/>
      <c r="AI128" s="1142"/>
      <c r="AJ128" s="1143"/>
      <c r="AK128" s="1144" t="s">
        <v>239</v>
      </c>
      <c r="AL128" s="1142"/>
      <c r="AM128" s="1142"/>
      <c r="AN128" s="1142"/>
      <c r="AO128" s="1143"/>
      <c r="AP128" s="1145"/>
      <c r="AQ128" s="1146"/>
      <c r="AR128" s="1146"/>
      <c r="AS128" s="1146"/>
      <c r="AT128" s="1147"/>
      <c r="AU128" s="283"/>
      <c r="AV128" s="283"/>
      <c r="AW128" s="283"/>
      <c r="AX128" s="982" t="s">
        <v>483</v>
      </c>
      <c r="AY128" s="983"/>
      <c r="AZ128" s="983"/>
      <c r="BA128" s="983"/>
      <c r="BB128" s="983"/>
      <c r="BC128" s="983"/>
      <c r="BD128" s="983"/>
      <c r="BE128" s="984"/>
      <c r="BF128" s="1148" t="s">
        <v>239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484</v>
      </c>
      <c r="CQ128" s="1131"/>
      <c r="CR128" s="1131"/>
      <c r="CS128" s="1131"/>
      <c r="CT128" s="1131"/>
      <c r="CU128" s="1131"/>
      <c r="CV128" s="1131"/>
      <c r="CW128" s="1131"/>
      <c r="CX128" s="1131"/>
      <c r="CY128" s="1131"/>
      <c r="CZ128" s="1131"/>
      <c r="DA128" s="1131"/>
      <c r="DB128" s="1131"/>
      <c r="DC128" s="1131"/>
      <c r="DD128" s="1131"/>
      <c r="DE128" s="1131"/>
      <c r="DF128" s="1132"/>
      <c r="DG128" s="1133" t="s">
        <v>239</v>
      </c>
      <c r="DH128" s="1134"/>
      <c r="DI128" s="1134"/>
      <c r="DJ128" s="1134"/>
      <c r="DK128" s="1134"/>
      <c r="DL128" s="1134" t="s">
        <v>239</v>
      </c>
      <c r="DM128" s="1134"/>
      <c r="DN128" s="1134"/>
      <c r="DO128" s="1134"/>
      <c r="DP128" s="1134"/>
      <c r="DQ128" s="1134" t="s">
        <v>239</v>
      </c>
      <c r="DR128" s="1134"/>
      <c r="DS128" s="1134"/>
      <c r="DT128" s="1134"/>
      <c r="DU128" s="1134"/>
      <c r="DV128" s="1135" t="s">
        <v>239</v>
      </c>
      <c r="DW128" s="1135"/>
      <c r="DX128" s="1135"/>
      <c r="DY128" s="1135"/>
      <c r="DZ128" s="1136"/>
    </row>
    <row r="129" spans="1:131" s="247" customFormat="1" ht="26.25" customHeight="1" x14ac:dyDescent="0.2">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485</v>
      </c>
      <c r="X129" s="1168"/>
      <c r="Y129" s="1168"/>
      <c r="Z129" s="1169"/>
      <c r="AA129" s="1052">
        <v>2915238</v>
      </c>
      <c r="AB129" s="1053"/>
      <c r="AC129" s="1053"/>
      <c r="AD129" s="1053"/>
      <c r="AE129" s="1054"/>
      <c r="AF129" s="1055">
        <v>2881869</v>
      </c>
      <c r="AG129" s="1053"/>
      <c r="AH129" s="1053"/>
      <c r="AI129" s="1053"/>
      <c r="AJ129" s="1054"/>
      <c r="AK129" s="1055">
        <v>2875400</v>
      </c>
      <c r="AL129" s="1053"/>
      <c r="AM129" s="1053"/>
      <c r="AN129" s="1053"/>
      <c r="AO129" s="1054"/>
      <c r="AP129" s="1170"/>
      <c r="AQ129" s="1171"/>
      <c r="AR129" s="1171"/>
      <c r="AS129" s="1171"/>
      <c r="AT129" s="1172"/>
      <c r="AU129" s="285"/>
      <c r="AV129" s="285"/>
      <c r="AW129" s="285"/>
      <c r="AX129" s="1161" t="s">
        <v>486</v>
      </c>
      <c r="AY129" s="1044"/>
      <c r="AZ129" s="1044"/>
      <c r="BA129" s="1044"/>
      <c r="BB129" s="1044"/>
      <c r="BC129" s="1044"/>
      <c r="BD129" s="1044"/>
      <c r="BE129" s="1045"/>
      <c r="BF129" s="1162" t="s">
        <v>389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487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488</v>
      </c>
      <c r="X130" s="1168"/>
      <c r="Y130" s="1168"/>
      <c r="Z130" s="1169"/>
      <c r="AA130" s="1052">
        <v>316922</v>
      </c>
      <c r="AB130" s="1053"/>
      <c r="AC130" s="1053"/>
      <c r="AD130" s="1053"/>
      <c r="AE130" s="1054"/>
      <c r="AF130" s="1055">
        <v>312054</v>
      </c>
      <c r="AG130" s="1053"/>
      <c r="AH130" s="1053"/>
      <c r="AI130" s="1053"/>
      <c r="AJ130" s="1054"/>
      <c r="AK130" s="1055">
        <v>295426</v>
      </c>
      <c r="AL130" s="1053"/>
      <c r="AM130" s="1053"/>
      <c r="AN130" s="1053"/>
      <c r="AO130" s="1054"/>
      <c r="AP130" s="1170"/>
      <c r="AQ130" s="1171"/>
      <c r="AR130" s="1171"/>
      <c r="AS130" s="1171"/>
      <c r="AT130" s="1172"/>
      <c r="AU130" s="285"/>
      <c r="AV130" s="285"/>
      <c r="AW130" s="285"/>
      <c r="AX130" s="1161" t="s">
        <v>489</v>
      </c>
      <c r="AY130" s="1044"/>
      <c r="AZ130" s="1044"/>
      <c r="BA130" s="1044"/>
      <c r="BB130" s="1044"/>
      <c r="BC130" s="1044"/>
      <c r="BD130" s="1044"/>
      <c r="BE130" s="1045"/>
      <c r="BF130" s="1198">
        <v>2.2000000000000002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490</v>
      </c>
      <c r="X131" s="1206"/>
      <c r="Y131" s="1206"/>
      <c r="Z131" s="1207"/>
      <c r="AA131" s="1099">
        <v>2598316</v>
      </c>
      <c r="AB131" s="1078"/>
      <c r="AC131" s="1078"/>
      <c r="AD131" s="1078"/>
      <c r="AE131" s="1079"/>
      <c r="AF131" s="1077">
        <v>2569815</v>
      </c>
      <c r="AG131" s="1078"/>
      <c r="AH131" s="1078"/>
      <c r="AI131" s="1078"/>
      <c r="AJ131" s="1079"/>
      <c r="AK131" s="1077">
        <v>2579974</v>
      </c>
      <c r="AL131" s="1078"/>
      <c r="AM131" s="1078"/>
      <c r="AN131" s="1078"/>
      <c r="AO131" s="1079"/>
      <c r="AP131" s="1208"/>
      <c r="AQ131" s="1209"/>
      <c r="AR131" s="1209"/>
      <c r="AS131" s="1209"/>
      <c r="AT131" s="1210"/>
      <c r="AU131" s="285"/>
      <c r="AV131" s="285"/>
      <c r="AW131" s="285"/>
      <c r="AX131" s="1180" t="s">
        <v>491</v>
      </c>
      <c r="AY131" s="1131"/>
      <c r="AZ131" s="1131"/>
      <c r="BA131" s="1131"/>
      <c r="BB131" s="1131"/>
      <c r="BC131" s="1131"/>
      <c r="BD131" s="1131"/>
      <c r="BE131" s="1132"/>
      <c r="BF131" s="1181" t="s">
        <v>239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493</v>
      </c>
      <c r="W132" s="1191"/>
      <c r="X132" s="1191"/>
      <c r="Y132" s="1191"/>
      <c r="Z132" s="1192"/>
      <c r="AA132" s="1193">
        <v>2.6559510080000002</v>
      </c>
      <c r="AB132" s="1194"/>
      <c r="AC132" s="1194"/>
      <c r="AD132" s="1194"/>
      <c r="AE132" s="1195"/>
      <c r="AF132" s="1196">
        <v>1.82729107</v>
      </c>
      <c r="AG132" s="1194"/>
      <c r="AH132" s="1194"/>
      <c r="AI132" s="1194"/>
      <c r="AJ132" s="1195"/>
      <c r="AK132" s="1196">
        <v>2.3547524119999999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494</v>
      </c>
      <c r="W133" s="1174"/>
      <c r="X133" s="1174"/>
      <c r="Y133" s="1174"/>
      <c r="Z133" s="1175"/>
      <c r="AA133" s="1176">
        <v>3.9</v>
      </c>
      <c r="AB133" s="1177"/>
      <c r="AC133" s="1177"/>
      <c r="AD133" s="1177"/>
      <c r="AE133" s="1178"/>
      <c r="AF133" s="1176">
        <v>2.8</v>
      </c>
      <c r="AG133" s="1177"/>
      <c r="AH133" s="1177"/>
      <c r="AI133" s="1177"/>
      <c r="AJ133" s="1178"/>
      <c r="AK133" s="1176">
        <v>2.2000000000000002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O5TbeY43VrOfNbTekXqry+Yollo/ujBIeV14h9CjH/T5csYpjuz72Z41tl2TVKfpNQ0njnzfkHMZJ5e2zZ4GUA==" saltValue="CbXH4TbTSzF70IE0qfjZ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495</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NbD8VL8IAsYeyhdRoDc+fTazNtkTjBF20x/f2/evRSWiHH4Xn66v1WakrqsKrpnZfIjZPr14cK24VrVXGgLPrw==" saltValue="d6VcntI9e+8fRocDn3UTs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khxq7Q5JupFV2HKwP3zp6+oFH5/xzsqwTzwCWaMqQSO2Vw3CvGAkulNnziVQw3pEEosI/Qq5ISUqyU+uqJckg==" saltValue="1Glcae8KSnnMOlx7iAwr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498</v>
      </c>
      <c r="AP7" s="304"/>
      <c r="AQ7" s="305" t="s">
        <v>499</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500</v>
      </c>
      <c r="AQ8" s="311" t="s">
        <v>501</v>
      </c>
      <c r="AR8" s="312" t="s">
        <v>502</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503</v>
      </c>
      <c r="AL9" s="1217"/>
      <c r="AM9" s="1217"/>
      <c r="AN9" s="1218"/>
      <c r="AO9" s="313">
        <v>834022</v>
      </c>
      <c r="AP9" s="313">
        <v>88782</v>
      </c>
      <c r="AQ9" s="314">
        <v>114878</v>
      </c>
      <c r="AR9" s="315">
        <v>-22.7</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504</v>
      </c>
      <c r="AL10" s="1217"/>
      <c r="AM10" s="1217"/>
      <c r="AN10" s="1218"/>
      <c r="AO10" s="316">
        <v>140960</v>
      </c>
      <c r="AP10" s="316">
        <v>15005</v>
      </c>
      <c r="AQ10" s="317">
        <v>13315</v>
      </c>
      <c r="AR10" s="318">
        <v>12.7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505</v>
      </c>
      <c r="AL11" s="1217"/>
      <c r="AM11" s="1217"/>
      <c r="AN11" s="1218"/>
      <c r="AO11" s="316">
        <v>26624</v>
      </c>
      <c r="AP11" s="316">
        <v>2834</v>
      </c>
      <c r="AQ11" s="317">
        <v>14277</v>
      </c>
      <c r="AR11" s="318">
        <v>-80.099999999999994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506</v>
      </c>
      <c r="AL12" s="1217"/>
      <c r="AM12" s="1217"/>
      <c r="AN12" s="1218"/>
      <c r="AO12" s="316" t="s">
        <v>507</v>
      </c>
      <c r="AP12" s="316" t="s">
        <v>507</v>
      </c>
      <c r="AQ12" s="317">
        <v>1942</v>
      </c>
      <c r="AR12" s="318" t="s">
        <v>507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508</v>
      </c>
      <c r="AL13" s="1217"/>
      <c r="AM13" s="1217"/>
      <c r="AN13" s="1218"/>
      <c r="AO13" s="316" t="s">
        <v>507</v>
      </c>
      <c r="AP13" s="316" t="s">
        <v>507</v>
      </c>
      <c r="AQ13" s="317" t="s">
        <v>507</v>
      </c>
      <c r="AR13" s="318" t="s">
        <v>507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509</v>
      </c>
      <c r="AL14" s="1217"/>
      <c r="AM14" s="1217"/>
      <c r="AN14" s="1218"/>
      <c r="AO14" s="316">
        <v>55993</v>
      </c>
      <c r="AP14" s="316">
        <v>5961</v>
      </c>
      <c r="AQ14" s="317">
        <v>4702</v>
      </c>
      <c r="AR14" s="318">
        <v>26.8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510</v>
      </c>
      <c r="AL15" s="1217"/>
      <c r="AM15" s="1217"/>
      <c r="AN15" s="1218"/>
      <c r="AO15" s="316">
        <v>33899</v>
      </c>
      <c r="AP15" s="316">
        <v>3609</v>
      </c>
      <c r="AQ15" s="317">
        <v>3059</v>
      </c>
      <c r="AR15" s="318">
        <v>18</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511</v>
      </c>
      <c r="AL16" s="1220"/>
      <c r="AM16" s="1220"/>
      <c r="AN16" s="1221"/>
      <c r="AO16" s="316">
        <v>-67013</v>
      </c>
      <c r="AP16" s="316">
        <v>-7134</v>
      </c>
      <c r="AQ16" s="317">
        <v>-10160</v>
      </c>
      <c r="AR16" s="318">
        <v>-29.8</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1024485</v>
      </c>
      <c r="AP17" s="316">
        <v>109057</v>
      </c>
      <c r="AQ17" s="317">
        <v>142011</v>
      </c>
      <c r="AR17" s="318">
        <v>-23.2</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516</v>
      </c>
      <c r="AL21" s="1212"/>
      <c r="AM21" s="1212"/>
      <c r="AN21" s="1213"/>
      <c r="AO21" s="328">
        <v>9.4700000000000006</v>
      </c>
      <c r="AP21" s="329">
        <v>13.22</v>
      </c>
      <c r="AQ21" s="330">
        <v>-3.75</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517</v>
      </c>
      <c r="AL22" s="1212"/>
      <c r="AM22" s="1212"/>
      <c r="AN22" s="1213"/>
      <c r="AO22" s="333">
        <v>96.3</v>
      </c>
      <c r="AP22" s="334">
        <v>95.9</v>
      </c>
      <c r="AQ22" s="335">
        <v>0.4</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498</v>
      </c>
      <c r="AP30" s="304"/>
      <c r="AQ30" s="305" t="s">
        <v>499</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500</v>
      </c>
      <c r="AQ31" s="311" t="s">
        <v>501</v>
      </c>
      <c r="AR31" s="312" t="s">
        <v>502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521</v>
      </c>
      <c r="AL32" s="1228"/>
      <c r="AM32" s="1228"/>
      <c r="AN32" s="1229"/>
      <c r="AO32" s="343">
        <v>61385</v>
      </c>
      <c r="AP32" s="343">
        <v>6534</v>
      </c>
      <c r="AQ32" s="344">
        <v>72897</v>
      </c>
      <c r="AR32" s="345">
        <v>-91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522</v>
      </c>
      <c r="AL33" s="1228"/>
      <c r="AM33" s="1228"/>
      <c r="AN33" s="1229"/>
      <c r="AO33" s="343" t="s">
        <v>507</v>
      </c>
      <c r="AP33" s="343" t="s">
        <v>507</v>
      </c>
      <c r="AQ33" s="344" t="s">
        <v>507</v>
      </c>
      <c r="AR33" s="345" t="s">
        <v>507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523</v>
      </c>
      <c r="AL34" s="1228"/>
      <c r="AM34" s="1228"/>
      <c r="AN34" s="1229"/>
      <c r="AO34" s="343" t="s">
        <v>507</v>
      </c>
      <c r="AP34" s="343" t="s">
        <v>507</v>
      </c>
      <c r="AQ34" s="344">
        <v>43</v>
      </c>
      <c r="AR34" s="345" t="s">
        <v>507</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524</v>
      </c>
      <c r="AL35" s="1228"/>
      <c r="AM35" s="1228"/>
      <c r="AN35" s="1229"/>
      <c r="AO35" s="343">
        <v>294793</v>
      </c>
      <c r="AP35" s="343">
        <v>31381</v>
      </c>
      <c r="AQ35" s="344">
        <v>23889</v>
      </c>
      <c r="AR35" s="345">
        <v>31.4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525</v>
      </c>
      <c r="AL36" s="1228"/>
      <c r="AM36" s="1228"/>
      <c r="AN36" s="1229"/>
      <c r="AO36" s="343" t="s">
        <v>507</v>
      </c>
      <c r="AP36" s="343" t="s">
        <v>507</v>
      </c>
      <c r="AQ36" s="344">
        <v>3700</v>
      </c>
      <c r="AR36" s="345" t="s">
        <v>507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526</v>
      </c>
      <c r="AL37" s="1228"/>
      <c r="AM37" s="1228"/>
      <c r="AN37" s="1229"/>
      <c r="AO37" s="343" t="s">
        <v>507</v>
      </c>
      <c r="AP37" s="343" t="s">
        <v>507</v>
      </c>
      <c r="AQ37" s="344">
        <v>740</v>
      </c>
      <c r="AR37" s="345" t="s">
        <v>507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527</v>
      </c>
      <c r="AL38" s="1231"/>
      <c r="AM38" s="1231"/>
      <c r="AN38" s="1232"/>
      <c r="AO38" s="346" t="s">
        <v>507</v>
      </c>
      <c r="AP38" s="346" t="s">
        <v>507</v>
      </c>
      <c r="AQ38" s="347">
        <v>3</v>
      </c>
      <c r="AR38" s="335" t="s">
        <v>507</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528</v>
      </c>
      <c r="AL39" s="1231"/>
      <c r="AM39" s="1231"/>
      <c r="AN39" s="1232"/>
      <c r="AO39" s="343" t="s">
        <v>507</v>
      </c>
      <c r="AP39" s="343" t="s">
        <v>507</v>
      </c>
      <c r="AQ39" s="344">
        <v>-2140</v>
      </c>
      <c r="AR39" s="345" t="s">
        <v>507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529</v>
      </c>
      <c r="AL40" s="1228"/>
      <c r="AM40" s="1228"/>
      <c r="AN40" s="1229"/>
      <c r="AO40" s="343">
        <v>-295426</v>
      </c>
      <c r="AP40" s="343">
        <v>-31448</v>
      </c>
      <c r="AQ40" s="344">
        <v>-70880</v>
      </c>
      <c r="AR40" s="345">
        <v>-55.6</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60752</v>
      </c>
      <c r="AP41" s="343">
        <v>6467</v>
      </c>
      <c r="AQ41" s="344">
        <v>28253</v>
      </c>
      <c r="AR41" s="345">
        <v>-77.099999999999994</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498</v>
      </c>
      <c r="AN49" s="1224" t="s">
        <v>533</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534</v>
      </c>
      <c r="AO50" s="360" t="s">
        <v>535</v>
      </c>
      <c r="AP50" s="361" t="s">
        <v>536</v>
      </c>
      <c r="AQ50" s="362" t="s">
        <v>537</v>
      </c>
      <c r="AR50" s="363" t="s">
        <v>538</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310096</v>
      </c>
      <c r="AN51" s="365">
        <v>32071</v>
      </c>
      <c r="AO51" s="366">
        <v>2.8</v>
      </c>
      <c r="AP51" s="367">
        <v>109920</v>
      </c>
      <c r="AQ51" s="368">
        <v>19.7</v>
      </c>
      <c r="AR51" s="369">
        <v>-16.899999999999999</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190333</v>
      </c>
      <c r="AN52" s="373">
        <v>19685</v>
      </c>
      <c r="AO52" s="374">
        <v>-8.4</v>
      </c>
      <c r="AP52" s="375">
        <v>62739</v>
      </c>
      <c r="AQ52" s="376">
        <v>15.2</v>
      </c>
      <c r="AR52" s="377">
        <v>-23.6</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333142</v>
      </c>
      <c r="AN53" s="365">
        <v>34594</v>
      </c>
      <c r="AO53" s="366">
        <v>7.9</v>
      </c>
      <c r="AP53" s="367">
        <v>138651</v>
      </c>
      <c r="AQ53" s="368">
        <v>26.1</v>
      </c>
      <c r="AR53" s="369">
        <v>-18.2</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225943</v>
      </c>
      <c r="AN54" s="373">
        <v>23462</v>
      </c>
      <c r="AO54" s="374">
        <v>19.2</v>
      </c>
      <c r="AP54" s="375">
        <v>71211</v>
      </c>
      <c r="AQ54" s="376">
        <v>13.5</v>
      </c>
      <c r="AR54" s="377">
        <v>5.7</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399631</v>
      </c>
      <c r="AN55" s="365">
        <v>41807</v>
      </c>
      <c r="AO55" s="366">
        <v>20.9</v>
      </c>
      <c r="AP55" s="367">
        <v>122882</v>
      </c>
      <c r="AQ55" s="368">
        <v>-11.4</v>
      </c>
      <c r="AR55" s="369">
        <v>32.299999999999997</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298417</v>
      </c>
      <c r="AN56" s="373">
        <v>31218</v>
      </c>
      <c r="AO56" s="374">
        <v>33.1</v>
      </c>
      <c r="AP56" s="375">
        <v>65785</v>
      </c>
      <c r="AQ56" s="376">
        <v>-7.6</v>
      </c>
      <c r="AR56" s="377">
        <v>40.700000000000003</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426652</v>
      </c>
      <c r="AN57" s="365">
        <v>45001</v>
      </c>
      <c r="AO57" s="366">
        <v>7.6</v>
      </c>
      <c r="AP57" s="367">
        <v>114790</v>
      </c>
      <c r="AQ57" s="368">
        <v>-6.6</v>
      </c>
      <c r="AR57" s="369">
        <v>14.2</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323902</v>
      </c>
      <c r="AN58" s="373">
        <v>34163</v>
      </c>
      <c r="AO58" s="374">
        <v>9.4</v>
      </c>
      <c r="AP58" s="375">
        <v>55601</v>
      </c>
      <c r="AQ58" s="376">
        <v>-15.5</v>
      </c>
      <c r="AR58" s="377">
        <v>24.9</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293383</v>
      </c>
      <c r="AN59" s="365">
        <v>31231</v>
      </c>
      <c r="AO59" s="366">
        <v>-30.6</v>
      </c>
      <c r="AP59" s="367">
        <v>126262</v>
      </c>
      <c r="AQ59" s="368">
        <v>10</v>
      </c>
      <c r="AR59" s="369">
        <v>-40.6</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241795</v>
      </c>
      <c r="AN60" s="373">
        <v>25739</v>
      </c>
      <c r="AO60" s="374">
        <v>-24.7</v>
      </c>
      <c r="AP60" s="375">
        <v>56769</v>
      </c>
      <c r="AQ60" s="376">
        <v>2.1</v>
      </c>
      <c r="AR60" s="377">
        <v>-26.8</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352581</v>
      </c>
      <c r="AN61" s="380">
        <v>36941</v>
      </c>
      <c r="AO61" s="381">
        <v>1.7</v>
      </c>
      <c r="AP61" s="382">
        <v>122501</v>
      </c>
      <c r="AQ61" s="383">
        <v>7.6</v>
      </c>
      <c r="AR61" s="369">
        <v>-5.9</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256078</v>
      </c>
      <c r="AN62" s="373">
        <v>26853</v>
      </c>
      <c r="AO62" s="374">
        <v>5.7</v>
      </c>
      <c r="AP62" s="375">
        <v>62421</v>
      </c>
      <c r="AQ62" s="376">
        <v>1.5</v>
      </c>
      <c r="AR62" s="377">
        <v>4.2</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RfMaJ4UA0lfJSP7zaOsijJwuJQFWhIO7/Kl8tKxnW0ZmWOJPeOqZPiIcQARI/yGrFrsJfto9PbTQPqIws2ZySQ==" saltValue="6GauLODisEKWf26jvZbB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547</v>
      </c>
    </row>
    <row r="120" spans="125:125" ht="13.5" hidden="1" customHeight="1" x14ac:dyDescent="0.2"/>
    <row r="121" spans="125:125" ht="13.5" hidden="1" customHeight="1" x14ac:dyDescent="0.2">
      <c r="DU121" s="291"/>
    </row>
  </sheetData>
  <sheetProtection algorithmName="SHA-512" hashValue="62fCHYBgzXwW6PXXrFBtQgHQjbax7PDP1FddF4GAb7f+2ifmPpux97DeB/n62gxaALrCc3aH9f3T5Ba4sN7bNw==" saltValue="b/+GtrGXpJ0gnZsOK37c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548</v>
      </c>
    </row>
  </sheetData>
  <sheetProtection algorithmName="SHA-512" hashValue="22K33y1gTCH5jK7W7s3vBMzIx1VGNCebqv2fUu4ssU21IyK1zVNQZgsYetHguIf8jUkSzUMG4VTvl5s6QrVe6Q==" saltValue="djKVd/qoBLeqwftI0vjT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549</v>
      </c>
      <c r="G46" s="8" t="s">
        <v>550</v>
      </c>
      <c r="H46" s="8" t="s">
        <v>551</v>
      </c>
      <c r="I46" s="8" t="s">
        <v>552</v>
      </c>
      <c r="J46" s="9" t="s">
        <v>553</v>
      </c>
    </row>
    <row r="47" spans="2:10" ht="57.75" customHeight="1" x14ac:dyDescent="0.2">
      <c r="B47" s="10"/>
      <c r="C47" s="1236" t="s">
        <v>3</v>
      </c>
      <c r="D47" s="1236"/>
      <c r="E47" s="1237"/>
      <c r="F47" s="11">
        <v>24.96</v>
      </c>
      <c r="G47" s="12">
        <v>30.83</v>
      </c>
      <c r="H47" s="12">
        <v>33.46</v>
      </c>
      <c r="I47" s="12">
        <v>38.409999999999997</v>
      </c>
      <c r="J47" s="13">
        <v>44.54</v>
      </c>
    </row>
    <row r="48" spans="2:10" ht="57.75" customHeight="1" x14ac:dyDescent="0.2">
      <c r="B48" s="14"/>
      <c r="C48" s="1238" t="s">
        <v>4</v>
      </c>
      <c r="D48" s="1238"/>
      <c r="E48" s="1239"/>
      <c r="F48" s="15">
        <v>14.37</v>
      </c>
      <c r="G48" s="16">
        <v>7.67</v>
      </c>
      <c r="H48" s="16">
        <v>8.84</v>
      </c>
      <c r="I48" s="16">
        <v>9.15</v>
      </c>
      <c r="J48" s="17">
        <v>8.5399999999999991</v>
      </c>
    </row>
    <row r="49" spans="2:10" ht="57.75" customHeight="1" thickBot="1" x14ac:dyDescent="0.25">
      <c r="B49" s="18"/>
      <c r="C49" s="1240" t="s">
        <v>5</v>
      </c>
      <c r="D49" s="1240"/>
      <c r="E49" s="1241"/>
      <c r="F49" s="19">
        <v>5.87</v>
      </c>
      <c r="G49" s="20" t="s">
        <v>554</v>
      </c>
      <c r="H49" s="20">
        <v>3.52</v>
      </c>
      <c r="I49" s="20">
        <v>2.35</v>
      </c>
      <c r="J49" s="21">
        <v>2.97</v>
      </c>
    </row>
    <row r="50" spans="2:10" ht="13.5" customHeight="1" x14ac:dyDescent="0.2"/>
  </sheetData>
  <sheetProtection algorithmName="SHA-512" hashValue="HBK4LNNRUonOTBiGIGnwEbbwrvZ4WKru4Xx26xJ3hY9KUlN9PnwkrFS2tI4rjK/wDjrw+NEo0i9SYa5e5sonMg==" saltValue="oY7qSicRsuKydYoVOElx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2021-09-14T04:38:29Z</cp:lastPrinted>
  <dcterms:created xsi:type="dcterms:W3CDTF">2021-02-05T02:10:41Z</dcterms:created>
  <dcterms:modified xsi:type="dcterms:W3CDTF">2021-10-26T08:30:53Z</dcterms:modified>
  <cp:category/>
</cp:coreProperties>
</file>