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5_財政G\☆02_調査\000_データ類\04_財政状況資料集\R02決算\99_市町村送付用（確定版）\２回目\"/>
    </mc:Choice>
  </mc:AlternateContent>
  <bookViews>
    <workbookView xWindow="0" yWindow="0" windowWidth="23040" windowHeight="859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<sst xmlns="http://schemas.openxmlformats.org/spreadsheetml/2006/main" count="1200" uniqueCount="602">
  <si>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</si>
  <si>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</si>
  <si>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</si>
  <si>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</si>
  <si>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</si>
  <si>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</si>
  <si>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</si>
  <si>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</si>
  <si>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</si>
  <si>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</si>
  <si>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</si>
  <si>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</si>
  <si>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</si>
  <si>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</si>
  <si>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</si>
  <si>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</si>
  <si>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</si>
  <si>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</si>
  <si>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</si>
  <si>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</si>
  <si>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</si>
  <si>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</si>
  <si>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</si>
  <si>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</si>
  <si>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</si>
  <si>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</si>
  <si>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</si>
  <si>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</si>
  <si>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</si>
  <si>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</si>
  <si>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</si>
  <si>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</si>
  <si>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</si>
  <si>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</si>
  <si>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</si>
  <si>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</si>
  <si>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</si>
  <si>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</si>
  <si>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</si>
  <si>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</si>
  <si>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</si>
  <si>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</si>
  <si>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</si>
  <si>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</si>
  <si>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</si>
  <si>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</si>
  <si>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</si>
  <si>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</si>
  <si>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</si>
  <si>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</si>
  <si>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</si>
  <si>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</si>
  <si>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</si>
  <si>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</si>
  <si>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</si>
  <si>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</si>
  <si>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</si>
  <si>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</si>
  <si>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</si>
  <si>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</si>
  <si>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</si>
  <si>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</si>
  <si>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</si>
  <si>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</si>
  <si>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</si>
  <si>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</si>
  <si>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</si>
  <si>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</si>
  <si>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</si>
  <si>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</si>
  <si>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</si>
  <si>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</si>
  <si>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</si>
  <si>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</si>
  <si>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</si>
  <si>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</si>
  <si>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</si>
  <si>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</si>
  <si>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</si>
  <si>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</si>
  <si>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</si>
  <si>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</si>
  <si>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</si>
  <si>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</si>
  <si>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</si>
  <si>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</si>
  <si>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</si>
  <si>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</si>
  <si>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</si>
  <si>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</si>
  <si>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</si>
  <si>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</si>
  <si>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</si>
  <si>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</si>
  <si>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</si>
  <si>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</si>
  <si>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</si>
  <si>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</si>
  <si>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中井町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</si>
  <si>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</si>
  <si>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</si>
  <si>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</si>
  <si>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</si>
  <si>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</si>
  <si>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</si>
  <si>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</si>
  <si>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</si>
  <si>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</si>
  <si>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</si>
  <si>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</si>
  <si>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</si>
  <si>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</si>
  <si>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</si>
  <si>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</si>
  <si>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</si>
  <si>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</si>
  <si>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</si>
  <si>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</si>
  <si>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</si>
  <si>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</si>
  <si>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</si>
  <si>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</si>
  <si>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</si>
  <si>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</si>
  <si>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</si>
  <si>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</si>
  <si>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</si>
  <si>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</si>
  <si>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</si>
  <si>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</si>
  <si>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</si>
  <si>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</si>
  <si>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</si>
  <si>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</si>
  <si>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</si>
  <si>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</si>
  <si>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</si>
  <si>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</si>
  <si>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</si>
  <si>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</si>
  <si>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</si>
  <si>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</si>
  <si>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</si>
  <si>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</si>
  <si>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</si>
  <si>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</si>
  <si>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</si>
  <si>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</si>
  <si>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</si>
  <si>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</si>
  <si>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</si>
  <si>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</si>
  <si>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</si>
  <si>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</si>
  <si>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</si>
  <si>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</si>
  <si>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</si>
  <si>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</si>
  <si>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</si>
  <si>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</si>
  <si>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</si>
  <si>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</si>
  <si>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</si>
  <si>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</si>
  <si>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</si>
  <si>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</si>
  <si>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</si>
  <si>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</si>
  <si>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</si>
  <si>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</si>
  <si>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</si>
  <si>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</si>
  <si>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</si>
  <si>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</si>
  <si>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</si>
  <si>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</si>
  <si>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</si>
  <si>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</si>
  <si>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</si>
  <si>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</si>
  <si>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</si>
  <si>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</si>
  <si>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</si>
  <si>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</si>
  <si>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</si>
  <si>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</si>
  <si>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</si>
  <si>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</si>
  <si>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</si>
  <si>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</si>
  <si>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</si>
  <si>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</si>
  <si>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</si>
  <si>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</si>
  <si>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</si>
  <si>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</si>
  <si>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</si>
  <si>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</si>
  <si>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</si>
  <si>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</si>
  <si>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</si>
  <si>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</si>
  <si>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</si>
  <si>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</si>
  <si>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</si>
  <si>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</si>
  <si>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</si>
  <si>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</si>
  <si>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</si>
  <si>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</si>
  <si>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</si>
  <si>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</si>
  <si>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神奈川県中井町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</si>
  <si>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</si>
  <si>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</si>
  <si>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</si>
  <si>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</si>
  <si>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</si>
  <si>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</si>
  <si>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</si>
  <si>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</si>
  <si>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</si>
  <si>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</si>
  <si>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</si>
  <si>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</si>
  <si>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</si>
  <si>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</si>
  <si>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</si>
  <si>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</si>
  <si>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</si>
  <si>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</si>
  <si>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</si>
  <si>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</si>
  <si>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</si>
  <si>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</si>
  <si>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</si>
  <si>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</si>
  <si>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</si>
  <si>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</si>
  <si>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</si>
  <si>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</si>
  <si>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</si>
  <si>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</si>
  <si>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</si>
  <si>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</si>
  <si>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</si>
  <si>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</si>
  <si>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</si>
  <si>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</si>
  <si>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</si>
  <si>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</si>
  <si>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</si>
  <si>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</si>
  <si>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</si>
  <si>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</si>
  <si>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</si>
  <si>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</si>
  <si>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</si>
  <si>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</si>
  <si>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</si>
  <si>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</si>
  <si>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</si>
  <si>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</si>
  <si>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</si>
  <si>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</si>
  <si>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</si>
  <si>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</si>
  <si>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</si>
  <si>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</si>
  <si>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</si>
  <si>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</si>
  <si>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</si>
  <si>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</si>
  <si>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</si>
  <si>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</si>
  <si>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</si>
  <si>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</si>
  <si>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</si>
  <si>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</si>
  <si>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</si>
  <si>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</si>
  <si>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</si>
  <si>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</si>
  <si>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</si>
  <si>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</si>
  <si>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</si>
  <si>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</si>
  <si>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</si>
  <si>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</si>
  <si>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</si>
  <si>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</si>
  <si>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</si>
  <si>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</si>
  <si>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</si>
  <si>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</si>
  <si>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</si>
  <si>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</si>
  <si>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</si>
  <si>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</si>
  <si>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</si>
  <si>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</si>
  <si>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</si>
  <si>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</si>
  <si>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</si>
  <si>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</si>
  <si>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</si>
  <si>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</si>
  <si>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</si>
  <si>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</si>
  <si>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</si>
  <si>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</si>
  <si>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</si>
  <si>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</si>
  <si>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</si>
  <si>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</si>
  <si>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</si>
  <si>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</si>
  <si>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</si>
  <si>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</si>
  <si>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</si>
  <si>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</si>
  <si>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</si>
  <si>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</si>
  <si>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</si>
  <si>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</si>
  <si>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</si>
  <si>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</si>
  <si>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</si>
  <si>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</si>
  <si>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</si>
  <si>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</si>
  <si>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</si>
  <si>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</si>
  <si>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</si>
  <si>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</si>
  <si>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</si>
  <si>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</si>
  <si>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</si>
  <si>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</si>
  <si>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</si>
  <si>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</si>
  <si>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</si>
  <si>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</si>
  <si>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</si>
  <si>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</si>
  <si>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</si>
  <si>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</si>
  <si>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</si>
  <si>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</si>
  <si>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</si>
  <si>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</si>
  <si>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</si>
  <si>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</si>
  <si>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</si>
  <si>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</si>
  <si>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</si>
  <si>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</si>
  <si>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</si>
  <si>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</si>
  <si>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</si>
  <si>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</si>
  <si>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</si>
  <si>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</si>
  <si>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</si>
  <si>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</si>
  <si>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</si>
  <si>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</si>
  <si>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神奈川県中井町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</si>
  <si>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</si>
  <si>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</si>
  <si>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</si>
  <si>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</si>
  <si>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</si>
  <si>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</si>
  <si>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</si>
  <si>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</si>
  <si>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</si>
  <si>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</si>
  <si>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</si>
  <si>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</si>
  <si>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</si>
  <si>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</si>
  <si>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</si>
  <si>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</si>
  <si>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</si>
  <si>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</si>
  <si>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</si>
  <si>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</si>
  <si>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</si>
  <si>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</si>
  <si>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</si>
  <si>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</si>
  <si>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</si>
  <si>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</si>
  <si>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</si>
  <si>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</si>
  <si>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</si>
  <si>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</si>
  <si>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</si>
  <si>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</si>
  <si>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</si>
  <si>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</si>
  <si>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</si>
  <si>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</si>
  <si>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</si>
  <si>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</si>
  <si>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</si>
  <si>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</si>
  <si>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</si>
  <si>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</si>
  <si>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</si>
  <si>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</si>
  <si>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</si>
  <si>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</si>
  <si>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</si>
  <si>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</si>
  <si>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</si>
  <si>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</si>
  <si>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</si>
  <si>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</si>
  <si>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</si>
  <si>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</si>
  <si>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</si>
  <si>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</si>
  <si>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</si>
  <si>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</si>
  <si>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</si>
  <si>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</si>
  <si>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</si>
  <si>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</si>
  <si>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</si>
  <si>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</si>
  <si>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</si>
  <si>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</si>
  <si>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</si>
  <si>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</si>
  <si>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</si>
  <si>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</si>
  <si>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</si>
  <si>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</si>
  <si>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</si>
  <si>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</si>
  <si>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</si>
  <si>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</si>
  <si>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</si>
  <si>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</si>
  <si>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</si>
  <si>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</si>
  <si>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</si>
  <si>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</si>
  <si>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</si>
  <si>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</si>
  <si>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</si>
  <si>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</si>
  <si>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</si>
  <si>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</si>
  <si>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</si>
  <si>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</si>
  <si>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</si>
  <si>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</si>
  <si>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</si>
  <si>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</si>
  <si>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</si>
  <si>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</si>
  <si>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</si>
  <si>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</si>
  <si>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</si>
  <si>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</si>
  <si>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</si>
  <si>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</si>
  <si>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</si>
  <si>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</si>
  <si>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</si>
  <si>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</si>
  <si>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</si>
  <si>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</si>
  <si>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</si>
  <si>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</si>
  <si>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</si>
  <si>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</si>
  <si>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</si>
  <si>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</si>
  <si>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</si>
  <si>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</si>
  <si>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</si>
  <si>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</si>
  <si>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</si>
  <si>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</si>
  <si>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</si>
  <si>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</si>
  <si>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</si>
  <si>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</si>
  <si>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</si>
  <si>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</si>
  <si>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</si>
  <si>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</si>
  <si>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</si>
  <si>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</si>
  <si>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</si>
  <si>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</si>
  <si>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</si>
  <si>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</si>
  <si>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</si>
  <si>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</si>
  <si>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</si>
  <si>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</si>
  <si>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</si>
  <si>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</si>
  <si>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</si>
  <si>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</si>
  <si>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</si>
  <si>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</si>
  <si>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</si>
  <si>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</si>
  <si>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</si>
  <si>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</si>
  <si>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</si>
  <si>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</si>
  <si>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</si>
  <si>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</si>
  <si>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</si>
  <si>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</si>
  <si>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</si>
  <si>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</si>
  <si>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</si>
  <si>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</si>
  <si>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</si>
  <si>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</si>
  <si>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</si>
  <si>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</si>
  <si>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</si>
  <si>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</si>
  <si>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</si>
  <si>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</si>
  <si>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</si>
  <si>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</si>
  <si>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</si>
  <si>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</si>
  <si>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</si>
  <si>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</si>
  <si>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</si>
  <si>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</si>
  <si>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</si>
  <si>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</si>
  <si>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</si>
  <si>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</si>
  <si>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</si>
  <si>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</si>
  <si>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</si>
  <si>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</si>
  <si>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</si>
  <si>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</si>
  <si>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</si>
  <si>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</si>
  <si>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</si>
  <si>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</si>
  <si>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</si>
  <si>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</si>
  <si>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</si>
  <si>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</si>
  <si>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</si>
  <si>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</si>
  <si>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4.12</t>
  </si>
  <si>
    <t>水道事業会計</t>
  </si>
  <si>
    <t>一般会計</t>
  </si>
  <si>
    <t>下水道事業会計</t>
  </si>
  <si>
    <t>介護保険特別会計</t>
  </si>
  <si>
    <t>国民健康保険特別会計</t>
  </si>
  <si>
    <t>後期高齢者医療事業特別会計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</si>
  <si>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</si>
  <si>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</si>
  <si>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</si>
  <si>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</si>
  <si>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</si>
  <si>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</si>
  <si>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</si>
  <si>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</si>
  <si>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</si>
  <si>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地域福祉基金(R02年度末現在)</t>
    <rPh sb="0" eb="2">
      <t>チイキ</t>
    </rPh>
    <rPh sb="2" eb="4">
      <t>フクシ</t>
    </rPh>
    <rPh sb="4" eb="6">
      <t>キキン</t>
    </rPh>
    <phoneticPr fontId="2"/>
  </si>
  <si>
    <t>文化基金(R02年度末現在)</t>
    <rPh sb="0" eb="2">
      <t>ブンカ</t>
    </rPh>
    <rPh sb="2" eb="4">
      <t>キキン</t>
    </rPh>
    <phoneticPr fontId="2"/>
  </si>
  <si>
    <t>育英奨学基金(R02年度末現在)</t>
    <rPh sb="0" eb="2">
      <t>イクエイ</t>
    </rPh>
    <rPh sb="2" eb="4">
      <t>ショウガク</t>
    </rPh>
    <rPh sb="4" eb="6">
      <t>キキン</t>
    </rPh>
    <phoneticPr fontId="2"/>
  </si>
  <si>
    <t>森林環境譲与税基金(R02年度末現在)</t>
    <rPh sb="0" eb="2">
      <t>シンリン</t>
    </rPh>
    <rPh sb="2" eb="4">
      <t>カンキョウ</t>
    </rPh>
    <rPh sb="4" eb="6">
      <t>ジョウヨ</t>
    </rPh>
    <rPh sb="6" eb="7">
      <t>ゼイ</t>
    </rPh>
    <rPh sb="7" eb="9">
      <t>キキン</t>
    </rPh>
    <phoneticPr fontId="2"/>
  </si>
  <si>
    <t>公共施設建設準備積立基金(R02年度末現在)</t>
    <rPh sb="0" eb="2">
      <t>コウキョウ</t>
    </rPh>
    <rPh sb="2" eb="4">
      <t>シセツ</t>
    </rPh>
    <rPh sb="4" eb="6">
      <t>ケンセツ</t>
    </rPh>
    <rPh sb="6" eb="8">
      <t>ジュンビ</t>
    </rPh>
    <rPh sb="8" eb="10">
      <t>ツミタテ</t>
    </rPh>
    <rPh sb="10" eb="12">
      <t>キキン</t>
    </rPh>
    <phoneticPr fontId="2"/>
  </si>
  <si>
    <t>‐</t>
    <phoneticPr fontId="2"/>
  </si>
  <si>
    <t>足型東部清掃組合</t>
    <phoneticPr fontId="2"/>
  </si>
  <si>
    <t>足柄上衛生組合</t>
    <phoneticPr fontId="2"/>
  </si>
  <si>
    <t>神奈川県市町村職員退職手当組合</t>
    <phoneticPr fontId="2"/>
  </si>
  <si>
    <t>神奈川県町村情報システム共同事業組合</t>
    <phoneticPr fontId="2"/>
  </si>
  <si>
    <t>神奈川県後期高齢者広域連合（一般会計）</t>
    <phoneticPr fontId="2"/>
  </si>
  <si>
    <t>神奈川県後期高齢者広域連合（後期高齢者医療特別会計）</t>
    <rPh sb="21" eb="23">
      <t>トクベツ</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</si>
  <si>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</si>
  <si>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</si>
  <si>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</si>
  <si>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</si>
  <si>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</si>
  <si>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</si>
  <si>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</si>
  <si>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</si>
  <si>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</si>
  <si>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</si>
  <si>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町債の新規発行を抑制してきたため将来負担比率は低く、有形固定資産減価償却率も類似団体と比較してやや低い水準にある。しかし、施設の老朽化は進んでおり、公共施設長寿命化計画に基づき、必要な投資を行い積極的に老朽化対策に取り組んでいく。</t>
    <phoneticPr fontId="5"/>
  </si>
  <si>
    <t>町債の新規発行を抑制してきたため将来負担比率は低く、実質公債費比率も低下傾向にある。近年は新規発行を行い、防災無線デジタル化事業などを実施しているため、一時的な増加要因も見込まれるが、今後も順次償還が終了していくことから、引き続き公債費の適正化に取り組んでいく。</t>
    <rPh sb="0" eb="2">
      <t>チョウサイ</t>
    </rPh>
    <rPh sb="3" eb="5">
      <t>シンキ</t>
    </rPh>
    <rPh sb="5" eb="7">
      <t>ハッコウ</t>
    </rPh>
    <rPh sb="8" eb="10">
      <t>ヨクセイ</t>
    </rPh>
    <rPh sb="16" eb="18">
      <t>ショウライ</t>
    </rPh>
    <rPh sb="18" eb="20">
      <t>フタン</t>
    </rPh>
    <rPh sb="20" eb="22">
      <t>ヒリツ</t>
    </rPh>
    <rPh sb="23" eb="24">
      <t>ヒク</t>
    </rPh>
    <rPh sb="26" eb="28">
      <t>ジッシツ</t>
    </rPh>
    <rPh sb="28" eb="31">
      <t>コウサイヒ</t>
    </rPh>
    <rPh sb="31" eb="33">
      <t>ヒリツ</t>
    </rPh>
    <rPh sb="34" eb="36">
      <t>テイカ</t>
    </rPh>
    <rPh sb="36" eb="38">
      <t>ケイコウ</t>
    </rPh>
    <rPh sb="76" eb="79">
      <t>イチジテキ</t>
    </rPh>
    <rPh sb="80" eb="82">
      <t>ゾウカ</t>
    </rPh>
    <rPh sb="82" eb="84">
      <t>ヨウイン</t>
    </rPh>
    <rPh sb="85" eb="87">
      <t>ミコ</t>
    </rPh>
    <rPh sb="92" eb="94">
      <t>コンゴ</t>
    </rPh>
    <rPh sb="95" eb="97">
      <t>ジュンジ</t>
    </rPh>
    <rPh sb="97" eb="99">
      <t>ショウカン</t>
    </rPh>
    <rPh sb="100" eb="102">
      <t>シュウリョウ</t>
    </rPh>
    <rPh sb="111" eb="112">
      <t>ヒ</t>
    </rPh>
    <rPh sb="113" eb="114">
      <t>ツヅ</t>
    </rPh>
    <rPh sb="115" eb="118">
      <t>コウサイヒ</t>
    </rPh>
    <rPh sb="119" eb="121">
      <t>テキセイ</t>
    </rPh>
    <rPh sb="121" eb="122">
      <t>カ</t>
    </rPh>
    <rPh sb="123" eb="124">
      <t>ト</t>
    </rPh>
    <rPh sb="125" eb="126">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</si>
</sst>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138651</c:v>
                </c:pt>
                <c:pt idx="1">
                  <c:v>122882</c:v>
                </c:pt>
                <c:pt idx="2">
                  <c:v>114790</c:v>
                </c:pt>
                <c:pt idx="3">
                  <c:v>126262</c:v>
                </c:pt>
                <c:pt idx="4">
                  <c:v>126525</c:v>
                </c:pt>
              </c:numCache>
            </c:numRef>
          </c:val>
          <c:smooth val="0"/>
          <c:extLst xmlns:c16r2="http://schemas.microsoft.com/office/drawing/2015/06/chart">
            <c:ext xmlns:c16="http://schemas.microsoft.com/office/drawing/2014/chart" uri="{C3380CC4-5D6E-409C-BE32-E72D297353CC}">
              <c16:uniqueId val="{00000000-9957-4559-924E-06EF00E6404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34594</c:v>
                </c:pt>
                <c:pt idx="1">
                  <c:v>41807</c:v>
                </c:pt>
                <c:pt idx="2">
                  <c:v>45001</c:v>
                </c:pt>
                <c:pt idx="3">
                  <c:v>31231</c:v>
                </c:pt>
                <c:pt idx="4">
                  <c:v>54292</c:v>
                </c:pt>
              </c:numCache>
            </c:numRef>
          </c:val>
          <c:smooth val="0"/>
          <c:extLst xmlns:c16r2="http://schemas.microsoft.com/office/drawing/2015/06/chart">
            <c:ext xmlns:c16="http://schemas.microsoft.com/office/drawing/2014/chart" uri="{C3380CC4-5D6E-409C-BE32-E72D297353CC}">
              <c16:uniqueId val="{00000001-9957-4559-924E-06EF00E64045}"/>
            </c:ext>
          </c:extLst>
        </c:ser>
        <c:dLbls>
          <c:showLegendKey val="0"/>
          <c:showVal val="0"/>
          <c:showCatName val="0"/>
          <c:showSerName val="0"/>
          <c:showPercent val="0"/>
          <c:showBubbleSize val="0"/>
        </c:dLbls>
        <c:marker val="1"/>
        <c:smooth val="0"/>
        <c:axId val="480986984"/>
        <c:axId val="480982672"/>
      </c:lineChart>
      <c:catAx>
        <c:axId val="4809869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0982672"/>
        <c:crosses val="autoZero"/>
        <c:auto val="1"/>
        <c:lblAlgn val="ctr"/>
        <c:lblOffset val="100"/>
        <c:tickLblSkip val="1"/>
        <c:tickMarkSkip val="1"/>
        <c:noMultiLvlLbl val="0"/>
      </c:catAx>
      <c:valAx>
        <c:axId val="48098267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0986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7.67</c:v>
                </c:pt>
                <c:pt idx="1">
                  <c:v>8.84</c:v>
                </c:pt>
                <c:pt idx="2">
                  <c:v>9.15</c:v>
                </c:pt>
                <c:pt idx="3">
                  <c:v>8.5399999999999991</c:v>
                </c:pt>
                <c:pt idx="4">
                  <c:v>7.32</c:v>
                </c:pt>
              </c:numCache>
            </c:numRef>
          </c:val>
          <c:extLst xmlns:c16r2="http://schemas.microsoft.com/office/drawing/2015/06/chart">
            <c:ext xmlns:c16="http://schemas.microsoft.com/office/drawing/2014/chart" uri="{C3380CC4-5D6E-409C-BE32-E72D297353CC}">
              <c16:uniqueId val="{00000000-41D6-4DAD-8298-F5F9F9C8ECB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30.83</c:v>
                </c:pt>
                <c:pt idx="1">
                  <c:v>33.46</c:v>
                </c:pt>
                <c:pt idx="2">
                  <c:v>38.409999999999997</c:v>
                </c:pt>
                <c:pt idx="3">
                  <c:v>44.54</c:v>
                </c:pt>
                <c:pt idx="4">
                  <c:v>51.29</c:v>
                </c:pt>
              </c:numCache>
            </c:numRef>
          </c:val>
          <c:extLst xmlns:c16r2="http://schemas.microsoft.com/office/drawing/2015/06/chart">
            <c:ext xmlns:c16="http://schemas.microsoft.com/office/drawing/2014/chart" uri="{C3380CC4-5D6E-409C-BE32-E72D297353CC}">
              <c16:uniqueId val="{00000001-41D6-4DAD-8298-F5F9F9C8ECB4}"/>
            </c:ext>
          </c:extLst>
        </c:ser>
        <c:dLbls>
          <c:showLegendKey val="0"/>
          <c:showVal val="0"/>
          <c:showCatName val="0"/>
          <c:showSerName val="0"/>
          <c:showPercent val="0"/>
          <c:showBubbleSize val="0"/>
        </c:dLbls>
        <c:gapWidth val="250"/>
        <c:overlap val="100"/>
        <c:axId val="480984240"/>
        <c:axId val="480988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-4.12</c:v>
                </c:pt>
                <c:pt idx="1">
                  <c:v>3.52</c:v>
                </c:pt>
                <c:pt idx="2">
                  <c:v>2.35</c:v>
                </c:pt>
                <c:pt idx="3">
                  <c:v>2.97</c:v>
                </c:pt>
                <c:pt idx="4">
                  <c:v>6.39</c:v>
                </c:pt>
              </c:numCache>
            </c:numRef>
          </c:val>
          <c:smooth val="0"/>
          <c:extLst xmlns:c16r2="http://schemas.microsoft.com/office/drawing/2015/06/chart">
            <c:ext xmlns:c16="http://schemas.microsoft.com/office/drawing/2014/chart" uri="{C3380CC4-5D6E-409C-BE32-E72D297353CC}">
              <c16:uniqueId val="{00000002-41D6-4DAD-8298-F5F9F9C8ECB4}"/>
            </c:ext>
          </c:extLst>
        </c:ser>
        <c:dLbls>
          <c:showLegendKey val="0"/>
          <c:showVal val="0"/>
          <c:showCatName val="0"/>
          <c:showSerName val="0"/>
          <c:showPercent val="0"/>
          <c:showBubbleSize val="0"/>
        </c:dLbls>
        <c:marker val="1"/>
        <c:smooth val="0"/>
        <c:axId val="480984240"/>
        <c:axId val="480988552"/>
      </c:lineChart>
      <c:catAx>
        <c:axId val="480984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0988552"/>
        <c:crosses val="autoZero"/>
        <c:auto val="1"/>
        <c:lblAlgn val="ctr"/>
        <c:lblOffset val="100"/>
        <c:tickLblSkip val="1"/>
        <c:tickMarkSkip val="1"/>
        <c:noMultiLvlLbl val="0"/>
      </c:catAx>
      <c:valAx>
        <c:axId val="480988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984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0.59</c:v>
                </c:pt>
                <c:pt idx="2">
                  <c:v>#N/A</c:v>
                </c:pt>
                <c:pt idx="3">
                  <c:v>0.63</c:v>
                </c:pt>
                <c:pt idx="4">
                  <c:v>#N/A</c:v>
                </c:pt>
                <c:pt idx="5">
                  <c:v>0.65</c:v>
                </c:pt>
                <c:pt idx="6">
                  <c:v>#N/A</c:v>
                </c:pt>
                <c:pt idx="7">
                  <c:v>1.83</c:v>
                </c:pt>
                <c:pt idx="8">
                  <c:v>0</c:v>
                </c:pt>
                <c:pt idx="9">
                  <c:v>0</c:v>
                </c:pt>
              </c:numCache>
            </c:numRef>
          </c:val>
          <c:extLst xmlns:c16r2="http://schemas.microsoft.com/office/drawing/2015/06/chart">
            <c:ext xmlns:c16="http://schemas.microsoft.com/office/drawing/2014/chart" uri="{C3380CC4-5D6E-409C-BE32-E72D297353CC}">
              <c16:uniqueId val="{00000000-FD4E-4EEA-BFE2-A976F3A59E7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D4E-4EEA-BFE2-A976F3A59E7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FD4E-4EEA-BFE2-A976F3A59E7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FD4E-4EEA-BFE2-A976F3A59E76}"/>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0.1</c:v>
                </c:pt>
                <c:pt idx="4">
                  <c:v>#N/A</c:v>
                </c:pt>
                <c:pt idx="5">
                  <c:v>0</c:v>
                </c:pt>
                <c:pt idx="6">
                  <c:v>#N/A</c:v>
                </c:pt>
                <c:pt idx="7">
                  <c:v>0.02</c:v>
                </c:pt>
                <c:pt idx="8">
                  <c:v>#N/A</c:v>
                </c:pt>
                <c:pt idx="9">
                  <c:v>0.19</c:v>
                </c:pt>
              </c:numCache>
            </c:numRef>
          </c:val>
          <c:extLst xmlns:c16r2="http://schemas.microsoft.com/office/drawing/2015/06/chart">
            <c:ext xmlns:c16="http://schemas.microsoft.com/office/drawing/2014/chart" uri="{C3380CC4-5D6E-409C-BE32-E72D297353CC}">
              <c16:uniqueId val="{00000004-FD4E-4EEA-BFE2-A976F3A59E76}"/>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2.0099999999999998</c:v>
                </c:pt>
                <c:pt idx="2">
                  <c:v>#N/A</c:v>
                </c:pt>
                <c:pt idx="3">
                  <c:v>3.76</c:v>
                </c:pt>
                <c:pt idx="4">
                  <c:v>#N/A</c:v>
                </c:pt>
                <c:pt idx="5">
                  <c:v>0.24</c:v>
                </c:pt>
                <c:pt idx="6">
                  <c:v>#N/A</c:v>
                </c:pt>
                <c:pt idx="7">
                  <c:v>0.33</c:v>
                </c:pt>
                <c:pt idx="8">
                  <c:v>#N/A</c:v>
                </c:pt>
                <c:pt idx="9">
                  <c:v>0.93</c:v>
                </c:pt>
              </c:numCache>
            </c:numRef>
          </c:val>
          <c:extLst xmlns:c16r2="http://schemas.microsoft.com/office/drawing/2015/06/chart">
            <c:ext xmlns:c16="http://schemas.microsoft.com/office/drawing/2014/chart" uri="{C3380CC4-5D6E-409C-BE32-E72D297353CC}">
              <c16:uniqueId val="{00000005-FD4E-4EEA-BFE2-A976F3A59E7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0.47</c:v>
                </c:pt>
                <c:pt idx="2">
                  <c:v>#N/A</c:v>
                </c:pt>
                <c:pt idx="3">
                  <c:v>0.45</c:v>
                </c:pt>
                <c:pt idx="4">
                  <c:v>#N/A</c:v>
                </c:pt>
                <c:pt idx="5">
                  <c:v>0.74</c:v>
                </c:pt>
                <c:pt idx="6">
                  <c:v>#N/A</c:v>
                </c:pt>
                <c:pt idx="7">
                  <c:v>0.76</c:v>
                </c:pt>
                <c:pt idx="8">
                  <c:v>#N/A</c:v>
                </c:pt>
                <c:pt idx="9">
                  <c:v>1.0900000000000001</c:v>
                </c:pt>
              </c:numCache>
            </c:numRef>
          </c:val>
          <c:extLst xmlns:c16r2="http://schemas.microsoft.com/office/drawing/2015/06/chart">
            <c:ext xmlns:c16="http://schemas.microsoft.com/office/drawing/2014/chart" uri="{C3380CC4-5D6E-409C-BE32-E72D297353CC}">
              <c16:uniqueId val="{00000006-FD4E-4EEA-BFE2-A976F3A59E76}"/>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2.66</c:v>
                </c:pt>
              </c:numCache>
            </c:numRef>
          </c:val>
          <c:extLst xmlns:c16r2="http://schemas.microsoft.com/office/drawing/2015/06/chart">
            <c:ext xmlns:c16="http://schemas.microsoft.com/office/drawing/2014/chart" uri="{C3380CC4-5D6E-409C-BE32-E72D297353CC}">
              <c16:uniqueId val="{00000007-FD4E-4EEA-BFE2-A976F3A59E7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7.67</c:v>
                </c:pt>
                <c:pt idx="2">
                  <c:v>#N/A</c:v>
                </c:pt>
                <c:pt idx="3">
                  <c:v>8.83</c:v>
                </c:pt>
                <c:pt idx="4">
                  <c:v>#N/A</c:v>
                </c:pt>
                <c:pt idx="5">
                  <c:v>9.15</c:v>
                </c:pt>
                <c:pt idx="6">
                  <c:v>#N/A</c:v>
                </c:pt>
                <c:pt idx="7">
                  <c:v>8.5399999999999991</c:v>
                </c:pt>
                <c:pt idx="8">
                  <c:v>#N/A</c:v>
                </c:pt>
                <c:pt idx="9">
                  <c:v>7.31</c:v>
                </c:pt>
              </c:numCache>
            </c:numRef>
          </c:val>
          <c:extLst xmlns:c16r2="http://schemas.microsoft.com/office/drawing/2015/06/chart">
            <c:ext xmlns:c16="http://schemas.microsoft.com/office/drawing/2014/chart" uri="{C3380CC4-5D6E-409C-BE32-E72D297353CC}">
              <c16:uniqueId val="{00000008-FD4E-4EEA-BFE2-A976F3A59E7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15.16</c:v>
                </c:pt>
                <c:pt idx="2">
                  <c:v>#N/A</c:v>
                </c:pt>
                <c:pt idx="3">
                  <c:v>17.28</c:v>
                </c:pt>
                <c:pt idx="4">
                  <c:v>#N/A</c:v>
                </c:pt>
                <c:pt idx="5">
                  <c:v>19.25</c:v>
                </c:pt>
                <c:pt idx="6">
                  <c:v>#N/A</c:v>
                </c:pt>
                <c:pt idx="7">
                  <c:v>20.38</c:v>
                </c:pt>
                <c:pt idx="8">
                  <c:v>#N/A</c:v>
                </c:pt>
                <c:pt idx="9">
                  <c:v>21.03</c:v>
                </c:pt>
              </c:numCache>
            </c:numRef>
          </c:val>
          <c:extLst xmlns:c16r2="http://schemas.microsoft.com/office/drawing/2015/06/chart">
            <c:ext xmlns:c16="http://schemas.microsoft.com/office/drawing/2014/chart" uri="{C3380CC4-5D6E-409C-BE32-E72D297353CC}">
              <c16:uniqueId val="{00000009-FD4E-4EEA-BFE2-A976F3A59E76}"/>
            </c:ext>
          </c:extLst>
        </c:ser>
        <c:dLbls>
          <c:showLegendKey val="0"/>
          <c:showVal val="0"/>
          <c:showCatName val="0"/>
          <c:showSerName val="0"/>
          <c:showPercent val="0"/>
          <c:showBubbleSize val="0"/>
        </c:dLbls>
        <c:gapWidth val="150"/>
        <c:overlap val="100"/>
        <c:axId val="480987768"/>
        <c:axId val="480985024"/>
      </c:barChart>
      <c:catAx>
        <c:axId val="480987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0985024"/>
        <c:crosses val="autoZero"/>
        <c:auto val="1"/>
        <c:lblAlgn val="ctr"/>
        <c:lblOffset val="100"/>
        <c:tickLblSkip val="1"/>
        <c:tickMarkSkip val="1"/>
        <c:noMultiLvlLbl val="0"/>
      </c:catAx>
      <c:valAx>
        <c:axId val="480985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9877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326</c:v>
                </c:pt>
                <c:pt idx="5">
                  <c:v>317</c:v>
                </c:pt>
                <c:pt idx="8">
                  <c:v>312</c:v>
                </c:pt>
                <c:pt idx="11">
                  <c:v>296</c:v>
                </c:pt>
                <c:pt idx="14">
                  <c:v>274</c:v>
                </c:pt>
              </c:numCache>
            </c:numRef>
          </c:val>
          <c:extLst xmlns:c16r2="http://schemas.microsoft.com/office/drawing/2015/06/chart">
            <c:ext xmlns:c16="http://schemas.microsoft.com/office/drawing/2014/chart" uri="{C3380CC4-5D6E-409C-BE32-E72D297353CC}">
              <c16:uniqueId val="{00000000-28F6-4518-98BD-939CC15BE8F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8F6-4518-98BD-939CC15BE8F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28F6-4518-98BD-939CC15BE8F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8F6-4518-98BD-939CC15BE8F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327</c:v>
                </c:pt>
                <c:pt idx="3">
                  <c:v>324</c:v>
                </c:pt>
                <c:pt idx="6">
                  <c:v>287</c:v>
                </c:pt>
                <c:pt idx="9">
                  <c:v>295</c:v>
                </c:pt>
                <c:pt idx="12">
                  <c:v>207</c:v>
                </c:pt>
              </c:numCache>
            </c:numRef>
          </c:val>
          <c:extLst xmlns:c16r2="http://schemas.microsoft.com/office/drawing/2015/06/chart">
            <c:ext xmlns:c16="http://schemas.microsoft.com/office/drawing/2014/chart" uri="{C3380CC4-5D6E-409C-BE32-E72D297353CC}">
              <c16:uniqueId val="{00000004-28F6-4518-98BD-939CC15BE8F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8F6-4518-98BD-939CC15BE8F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8F6-4518-98BD-939CC15BE8F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107</c:v>
                </c:pt>
                <c:pt idx="3">
                  <c:v>62</c:v>
                </c:pt>
                <c:pt idx="6">
                  <c:v>72</c:v>
                </c:pt>
                <c:pt idx="9">
                  <c:v>61</c:v>
                </c:pt>
                <c:pt idx="12">
                  <c:v>63</c:v>
                </c:pt>
              </c:numCache>
            </c:numRef>
          </c:val>
          <c:extLst xmlns:c16r2="http://schemas.microsoft.com/office/drawing/2015/06/chart">
            <c:ext xmlns:c16="http://schemas.microsoft.com/office/drawing/2014/chart" uri="{C3380CC4-5D6E-409C-BE32-E72D297353CC}">
              <c16:uniqueId val="{00000007-28F6-4518-98BD-939CC15BE8F0}"/>
            </c:ext>
          </c:extLst>
        </c:ser>
        <c:dLbls>
          <c:showLegendKey val="0"/>
          <c:showVal val="0"/>
          <c:showCatName val="0"/>
          <c:showSerName val="0"/>
          <c:showPercent val="0"/>
          <c:showBubbleSize val="0"/>
        </c:dLbls>
        <c:gapWidth val="100"/>
        <c:overlap val="100"/>
        <c:axId val="480981888"/>
        <c:axId val="5063450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108</c:v>
                </c:pt>
                <c:pt idx="2">
                  <c:v>#N/A</c:v>
                </c:pt>
                <c:pt idx="3">
                  <c:v>#N/A</c:v>
                </c:pt>
                <c:pt idx="4">
                  <c:v>69</c:v>
                </c:pt>
                <c:pt idx="5">
                  <c:v>#N/A</c:v>
                </c:pt>
                <c:pt idx="6">
                  <c:v>#N/A</c:v>
                </c:pt>
                <c:pt idx="7">
                  <c:v>47</c:v>
                </c:pt>
                <c:pt idx="8">
                  <c:v>#N/A</c:v>
                </c:pt>
                <c:pt idx="9">
                  <c:v>#N/A</c:v>
                </c:pt>
                <c:pt idx="10">
                  <c:v>60</c:v>
                </c:pt>
                <c:pt idx="11">
                  <c:v>#N/A</c:v>
                </c:pt>
                <c:pt idx="12">
                  <c:v>#N/A</c:v>
                </c:pt>
                <c:pt idx="13">
                  <c:v>-4</c:v>
                </c:pt>
                <c:pt idx="14">
                  <c:v>#N/A</c:v>
                </c:pt>
              </c:numCache>
            </c:numRef>
          </c:val>
          <c:smooth val="0"/>
          <c:extLst xmlns:c16r2="http://schemas.microsoft.com/office/drawing/2015/06/chart">
            <c:ext xmlns:c16="http://schemas.microsoft.com/office/drawing/2014/chart" uri="{C3380CC4-5D6E-409C-BE32-E72D297353CC}">
              <c16:uniqueId val="{00000008-28F6-4518-98BD-939CC15BE8F0}"/>
            </c:ext>
          </c:extLst>
        </c:ser>
        <c:dLbls>
          <c:showLegendKey val="0"/>
          <c:showVal val="0"/>
          <c:showCatName val="0"/>
          <c:showSerName val="0"/>
          <c:showPercent val="0"/>
          <c:showBubbleSize val="0"/>
        </c:dLbls>
        <c:marker val="1"/>
        <c:smooth val="0"/>
        <c:axId val="480981888"/>
        <c:axId val="506345048"/>
      </c:lineChart>
      <c:catAx>
        <c:axId val="480981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6345048"/>
        <c:crosses val="autoZero"/>
        <c:auto val="1"/>
        <c:lblAlgn val="ctr"/>
        <c:lblOffset val="100"/>
        <c:tickLblSkip val="1"/>
        <c:tickMarkSkip val="1"/>
        <c:noMultiLvlLbl val="0"/>
      </c:catAx>
      <c:valAx>
        <c:axId val="506345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981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3436</c:v>
                </c:pt>
                <c:pt idx="5">
                  <c:v>3215</c:v>
                </c:pt>
                <c:pt idx="8">
                  <c:v>3087</c:v>
                </c:pt>
                <c:pt idx="11">
                  <c:v>2872</c:v>
                </c:pt>
                <c:pt idx="14">
                  <c:v>2734</c:v>
                </c:pt>
              </c:numCache>
            </c:numRef>
          </c:val>
          <c:extLst xmlns:c16r2="http://schemas.microsoft.com/office/drawing/2015/06/chart">
            <c:ext xmlns:c16="http://schemas.microsoft.com/office/drawing/2014/chart" uri="{C3380CC4-5D6E-409C-BE32-E72D297353CC}">
              <c16:uniqueId val="{00000000-D738-46E8-BAC4-E462C836A9F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D738-46E8-BAC4-E462C836A9F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1432</c:v>
                </c:pt>
                <c:pt idx="5">
                  <c:v>1554</c:v>
                </c:pt>
                <c:pt idx="8">
                  <c:v>1856</c:v>
                </c:pt>
                <c:pt idx="11">
                  <c:v>2140</c:v>
                </c:pt>
                <c:pt idx="14">
                  <c:v>2664</c:v>
                </c:pt>
              </c:numCache>
            </c:numRef>
          </c:val>
          <c:extLst xmlns:c16r2="http://schemas.microsoft.com/office/drawing/2015/06/chart">
            <c:ext xmlns:c16="http://schemas.microsoft.com/office/drawing/2014/chart" uri="{C3380CC4-5D6E-409C-BE32-E72D297353CC}">
              <c16:uniqueId val="{00000002-D738-46E8-BAC4-E462C836A9F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738-46E8-BAC4-E462C836A9F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738-46E8-BAC4-E462C836A9F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738-46E8-BAC4-E462C836A9F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578</c:v>
                </c:pt>
                <c:pt idx="3">
                  <c:v>498</c:v>
                </c:pt>
                <c:pt idx="6">
                  <c:v>550</c:v>
                </c:pt>
                <c:pt idx="9">
                  <c:v>559</c:v>
                </c:pt>
                <c:pt idx="12">
                  <c:v>568</c:v>
                </c:pt>
              </c:numCache>
            </c:numRef>
          </c:val>
          <c:extLst xmlns:c16r2="http://schemas.microsoft.com/office/drawing/2015/06/chart">
            <c:ext xmlns:c16="http://schemas.microsoft.com/office/drawing/2014/chart" uri="{C3380CC4-5D6E-409C-BE32-E72D297353CC}">
              <c16:uniqueId val="{00000006-D738-46E8-BAC4-E462C836A9F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D738-46E8-BAC4-E462C836A9F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3089</c:v>
                </c:pt>
                <c:pt idx="3">
                  <c:v>2922</c:v>
                </c:pt>
                <c:pt idx="6">
                  <c:v>2742</c:v>
                </c:pt>
                <c:pt idx="9">
                  <c:v>2540</c:v>
                </c:pt>
                <c:pt idx="12">
                  <c:v>2199</c:v>
                </c:pt>
              </c:numCache>
            </c:numRef>
          </c:val>
          <c:extLst xmlns:c16r2="http://schemas.microsoft.com/office/drawing/2015/06/chart">
            <c:ext xmlns:c16="http://schemas.microsoft.com/office/drawing/2014/chart" uri="{C3380CC4-5D6E-409C-BE32-E72D297353CC}">
              <c16:uniqueId val="{00000008-D738-46E8-BAC4-E462C836A9F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D738-46E8-BAC4-E462C836A9F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313</c:v>
                </c:pt>
                <c:pt idx="3">
                  <c:v>362</c:v>
                </c:pt>
                <c:pt idx="6">
                  <c:v>420</c:v>
                </c:pt>
                <c:pt idx="9">
                  <c:v>396</c:v>
                </c:pt>
                <c:pt idx="12">
                  <c:v>494</c:v>
                </c:pt>
              </c:numCache>
            </c:numRef>
          </c:val>
          <c:extLst xmlns:c16r2="http://schemas.microsoft.com/office/drawing/2015/06/chart">
            <c:ext xmlns:c16="http://schemas.microsoft.com/office/drawing/2014/chart" uri="{C3380CC4-5D6E-409C-BE32-E72D297353CC}">
              <c16:uniqueId val="{0000000A-D738-46E8-BAC4-E462C836A9F3}"/>
            </c:ext>
          </c:extLst>
        </c:ser>
        <c:dLbls>
          <c:showLegendKey val="0"/>
          <c:showVal val="0"/>
          <c:showCatName val="0"/>
          <c:showSerName val="0"/>
          <c:showPercent val="0"/>
          <c:showBubbleSize val="0"/>
        </c:dLbls>
        <c:gapWidth val="100"/>
        <c:overlap val="100"/>
        <c:axId val="506343480"/>
        <c:axId val="5063462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D738-46E8-BAC4-E462C836A9F3}"/>
            </c:ext>
          </c:extLst>
        </c:ser>
        <c:dLbls>
          <c:showLegendKey val="0"/>
          <c:showVal val="0"/>
          <c:showCatName val="0"/>
          <c:showSerName val="0"/>
          <c:showPercent val="0"/>
          <c:showBubbleSize val="0"/>
        </c:dLbls>
        <c:marker val="1"/>
        <c:smooth val="0"/>
        <c:axId val="506343480"/>
        <c:axId val="506346224"/>
      </c:lineChart>
      <c:catAx>
        <c:axId val="506343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6346224"/>
        <c:crosses val="autoZero"/>
        <c:auto val="1"/>
        <c:lblAlgn val="ctr"/>
        <c:lblOffset val="100"/>
        <c:tickLblSkip val="1"/>
        <c:tickMarkSkip val="1"/>
        <c:noMultiLvlLbl val="0"/>
      </c:catAx>
      <c:valAx>
        <c:axId val="506346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6343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1107</c:v>
                </c:pt>
                <c:pt idx="1">
                  <c:v>1281</c:v>
                </c:pt>
                <c:pt idx="2">
                  <c:v>1548</c:v>
                </c:pt>
              </c:numCache>
            </c:numRef>
          </c:val>
          <c:extLst xmlns:c16r2="http://schemas.microsoft.com/office/drawing/2015/06/chart">
            <c:ext xmlns:c16="http://schemas.microsoft.com/office/drawing/2014/chart" uri="{C3380CC4-5D6E-409C-BE32-E72D297353CC}">
              <c16:uniqueId val="{00000000-0475-4E1A-95DD-766EFBEC90B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c:v>
                </c:pt>
                <c:pt idx="1">
                  <c:v>6</c:v>
                </c:pt>
                <c:pt idx="2">
                  <c:v>6</c:v>
                </c:pt>
              </c:numCache>
            </c:numRef>
          </c:val>
          <c:extLst xmlns:c16r2="http://schemas.microsoft.com/office/drawing/2015/06/chart">
            <c:ext xmlns:c16="http://schemas.microsoft.com/office/drawing/2014/chart" uri="{C3380CC4-5D6E-409C-BE32-E72D297353CC}">
              <c16:uniqueId val="{00000001-0475-4E1A-95DD-766EFBEC90B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502</c:v>
                </c:pt>
                <c:pt idx="1">
                  <c:v>593</c:v>
                </c:pt>
                <c:pt idx="2">
                  <c:v>803</c:v>
                </c:pt>
              </c:numCache>
            </c:numRef>
          </c:val>
          <c:extLst xmlns:c16r2="http://schemas.microsoft.com/office/drawing/2015/06/chart">
            <c:ext xmlns:c16="http://schemas.microsoft.com/office/drawing/2014/chart" uri="{C3380CC4-5D6E-409C-BE32-E72D297353CC}">
              <c16:uniqueId val="{00000002-0475-4E1A-95DD-766EFBEC90B3}"/>
            </c:ext>
          </c:extLst>
        </c:ser>
        <c:dLbls>
          <c:showLegendKey val="0"/>
          <c:showVal val="0"/>
          <c:showCatName val="0"/>
          <c:showSerName val="0"/>
          <c:showPercent val="0"/>
          <c:showBubbleSize val="0"/>
        </c:dLbls>
        <c:gapWidth val="120"/>
        <c:overlap val="100"/>
        <c:axId val="506344264"/>
        <c:axId val="506348576"/>
      </c:barChart>
      <c:catAx>
        <c:axId val="506344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6348576"/>
        <c:crosses val="autoZero"/>
        <c:auto val="1"/>
        <c:lblAlgn val="ctr"/>
        <c:lblOffset val="100"/>
        <c:tickLblSkip val="1"/>
        <c:tickMarkSkip val="1"/>
        <c:noMultiLvlLbl val="0"/>
      </c:catAx>
      <c:valAx>
        <c:axId val="5063485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6344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3E4-4BD5-8F7E-17391A92F87D}"/>
                </c:ext>
                <c:ext xmlns:c15="http://schemas.microsoft.com/office/drawing/2012/chart" uri="{CE6537A1-D6FC-4f65-9D91-7224C49458BB}">
                  <c15:dlblFieldTable>
                    <c15:dlblFTEntry>
                      <c15:txfldGUID>{40A93204-38E8-44C1-8704-9419E76002D0}</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3E4-4BD5-8F7E-17391A92F87D}"/>
                </c:ext>
                <c:ext xmlns:c15="http://schemas.microsoft.com/office/drawing/2012/chart" uri="{CE6537A1-D6FC-4f65-9D91-7224C49458BB}">
                  <c15:dlblFieldTable>
                    <c15:dlblFTEntry>
                      <c15:txfldGUID>{EFFC2240-0678-45E1-8ABA-63D00420EC52}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3E4-4BD5-8F7E-17391A92F87D}"/>
                </c:ext>
                <c:ext xmlns:c15="http://schemas.microsoft.com/office/drawing/2012/chart" uri="{CE6537A1-D6FC-4f65-9D91-7224C49458BB}">
                  <c15:dlblFieldTable>
                    <c15:dlblFTEntry>
                      <c15:txfldGUID>{8937B3C7-C261-45F9-B037-4C184142C0BA}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3E4-4BD5-8F7E-17391A92F87D}"/>
                </c:ext>
                <c:ext xmlns:c15="http://schemas.microsoft.com/office/drawing/2012/chart" uri="{CE6537A1-D6FC-4f65-9D91-7224C49458BB}">
                  <c15:dlblFieldTable>
                    <c15:dlblFTEntry>
                      <c15:txfldGUID>{0D5F458F-4FA4-484C-981F-1581D5C875E9}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3E4-4BD5-8F7E-17391A92F87D}"/>
                </c:ext>
                <c:ext xmlns:c15="http://schemas.microsoft.com/office/drawing/2012/chart" uri="{CE6537A1-D6FC-4f65-9D91-7224C49458BB}">
                  <c15:dlblFieldTable>
                    <c15:dlblFTEntry>
                      <c15:txfldGUID>{203B938B-E693-4DA9-8993-7BDAE55E0909}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3E4-4BD5-8F7E-17391A92F87D}"/>
                </c:ext>
                <c:ext xmlns:c15="http://schemas.microsoft.com/office/drawing/2012/chart" uri="{CE6537A1-D6FC-4f65-9D91-7224C49458BB}">
                  <c15:dlblFieldTable>
                    <c15:dlblFTEntry>
                      <c15:txfldGUID>{9617C58C-9513-4E11-9D0D-E084D61805A5}</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3E4-4BD5-8F7E-17391A92F87D}"/>
                </c:ext>
                <c:ext xmlns:c15="http://schemas.microsoft.com/office/drawing/2012/chart" uri="{CE6537A1-D6FC-4f65-9D91-7224C49458BB}">
                  <c15:dlblFieldTable>
                    <c15:dlblFTEntry>
                      <c15:txfldGUID>{1D2D417E-9152-4898-90CB-04734BB4EF53}</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3E4-4BD5-8F7E-17391A92F87D}"/>
                </c:ext>
                <c:ext xmlns:c15="http://schemas.microsoft.com/office/drawing/2012/chart" uri="{CE6537A1-D6FC-4f65-9D91-7224C49458BB}">
                  <c15:dlblFieldTable>
                    <c15:dlblFTEntry>
                      <c15:txfldGUID>{F749B50F-FA15-46D2-BEA8-3CA22A9AB7E9}</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3E4-4BD5-8F7E-17391A92F87D}"/>
                </c:ext>
                <c:ext xmlns:c15="http://schemas.microsoft.com/office/drawing/2012/chart" uri="{CE6537A1-D6FC-4f65-9D91-7224C49458BB}">
                  <c15:dlblFieldTable>
                    <c15:dlblFTEntry>
                      <c15:txfldGUID>{FFFE76C6-1CFF-44E8-91F0-297A4A6686B6}</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55.9</c:v>
                </c:pt>
                <c:pt idx="24">
                  <c:v>57.8</c:v>
                </c:pt>
                <c:pt idx="32">
                  <c:v>59.2</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B3E4-4BD5-8F7E-17391A92F87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3E4-4BD5-8F7E-17391A92F87D}"/>
                </c:ext>
                <c:ext xmlns:c15="http://schemas.microsoft.com/office/drawing/2012/chart" uri="{CE6537A1-D6FC-4f65-9D91-7224C49458BB}">
                  <c15:dlblFieldTable>
                    <c15:dlblFTEntry>
                      <c15:txfldGUID>{62EFDF29-7346-4A66-BACC-35567442BBA9}</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3E4-4BD5-8F7E-17391A92F87D}"/>
                </c:ext>
                <c:ext xmlns:c15="http://schemas.microsoft.com/office/drawing/2012/chart" uri="{CE6537A1-D6FC-4f65-9D91-7224C49458BB}">
                  <c15:dlblFieldTable>
                    <c15:dlblFTEntry>
                      <c15:txfldGUID>{822E270F-CEE5-4E9C-918B-6619E03B7E2A}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3E4-4BD5-8F7E-17391A92F87D}"/>
                </c:ext>
                <c:ext xmlns:c15="http://schemas.microsoft.com/office/drawing/2012/chart" uri="{CE6537A1-D6FC-4f65-9D91-7224C49458BB}">
                  <c15:dlblFieldTable>
                    <c15:dlblFTEntry>
                      <c15:txfldGUID>{14A83286-9EBE-44E0-9FEC-36DF2539E6F0}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3E4-4BD5-8F7E-17391A92F87D}"/>
                </c:ext>
                <c:ext xmlns:c15="http://schemas.microsoft.com/office/drawing/2012/chart" uri="{CE6537A1-D6FC-4f65-9D91-7224C49458BB}">
                  <c15:dlblFieldTable>
                    <c15:dlblFTEntry>
                      <c15:txfldGUID>{CA5432E3-29AD-4B76-A4F5-6D430B7B611E}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3E4-4BD5-8F7E-17391A92F87D}"/>
                </c:ext>
                <c:ext xmlns:c15="http://schemas.microsoft.com/office/drawing/2012/chart" uri="{CE6537A1-D6FC-4f65-9D91-7224C49458BB}">
                  <c15:dlblFieldTable>
                    <c15:dlblFTEntry>
                      <c15:txfldGUID>{A8C7DF35-0315-4000-9343-28AFFC614158}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3E4-4BD5-8F7E-17391A92F87D}"/>
                </c:ext>
                <c:ext xmlns:c15="http://schemas.microsoft.com/office/drawing/2012/chart" uri="{CE6537A1-D6FC-4f65-9D91-7224C49458BB}">
                  <c15:dlblFieldTable>
                    <c15:dlblFTEntry>
                      <c15:txfldGUID>{BC940AC9-6FC8-40E8-85DF-76B8B13D9952}</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3E4-4BD5-8F7E-17391A92F87D}"/>
                </c:ext>
                <c:ext xmlns:c15="http://schemas.microsoft.com/office/drawing/2012/chart" uri="{CE6537A1-D6FC-4f65-9D91-7224C49458BB}">
                  <c15:dlblFieldTable>
                    <c15:dlblFTEntry>
                      <c15:txfldGUID>{702061BF-3153-4E7F-90D3-C67C387CBF44}</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3E4-4BD5-8F7E-17391A92F87D}"/>
                </c:ext>
                <c:ext xmlns:c15="http://schemas.microsoft.com/office/drawing/2012/chart" uri="{CE6537A1-D6FC-4f65-9D91-7224C49458BB}">
                  <c15:dlblFieldTable>
                    <c15:dlblFTEntry>
                      <c15:txfldGUID>{075290D2-76B9-4604-86FF-CD74523D8850}</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3E4-4BD5-8F7E-17391A92F87D}"/>
                </c:ext>
                <c:ext xmlns:c15="http://schemas.microsoft.com/office/drawing/2012/chart" uri="{CE6537A1-D6FC-4f65-9D91-7224C49458BB}">
                  <c15:dlblFieldTable>
                    <c15:dlblFTEntry>
                      <c15:txfldGUID>{4692D94F-3064-40C1-A89C-6D43D319DC38}</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61.2</c:v>
                </c:pt>
                <c:pt idx="24">
                  <c:v>62.9</c:v>
                </c:pt>
                <c:pt idx="32">
                  <c:v>64.2</c:v>
                </c:pt>
              </c:numCache>
            </c:numRef>
          </c:xVal>
          <c:yVal>
            <c:numRef>
              <c:f>公会計指標分析・財政指標組合せ分析表!$BP$55:$DC$55</c:f>
              <c:numCache>
                <c:formatCode>#,##0.0;"▲ "#,##0.0</c:formatCode>
                <c:ptCount val="40"/>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B3E4-4BD5-8F7E-17391A92F87D}"/>
            </c:ext>
          </c:extLst>
        </c:ser>
        <c:dLbls>
          <c:showLegendKey val="0"/>
          <c:showVal val="1"/>
          <c:showCatName val="0"/>
          <c:showSerName val="0"/>
          <c:showPercent val="0"/>
          <c:showBubbleSize val="0"/>
        </c:dLbls>
        <c:axId val="506345832"/>
        <c:axId val="506348968"/>
      </c:scatterChart>
      <c:valAx>
        <c:axId val="506345832"/>
        <c:scaling>
          <c:orientation val="maxMin"/>
          <c:max val="65"/>
          <c:min val="6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6348968"/>
        <c:crosses val="autoZero"/>
        <c:crossBetween val="midCat"/>
      </c:valAx>
      <c:valAx>
        <c:axId val="506348968"/>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63458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61B-482A-A47D-12AD2424DDAB}"/>
                </c:ext>
                <c:ext xmlns:c15="http://schemas.microsoft.com/office/drawing/2012/chart" uri="{CE6537A1-D6FC-4f65-9D91-7224C49458BB}">
                  <c15:dlblFieldTable>
                    <c15:dlblFTEntry>
                      <c15:txfldGUID>{6E6DADBA-5D53-4D9E-8918-98AB15022450}</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61B-482A-A47D-12AD2424DDAB}"/>
                </c:ext>
                <c:ext xmlns:c15="http://schemas.microsoft.com/office/drawing/2012/chart" uri="{CE6537A1-D6FC-4f65-9D91-7224C49458BB}">
                  <c15:dlblFieldTable>
                    <c15:dlblFTEntry>
                      <c15:txfldGUID>{1A5FBCDE-C476-4C24-8E09-A4A5CB440121}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61B-482A-A47D-12AD2424DDAB}"/>
                </c:ext>
                <c:ext xmlns:c15="http://schemas.microsoft.com/office/drawing/2012/chart" uri="{CE6537A1-D6FC-4f65-9D91-7224C49458BB}">
                  <c15:dlblFieldTable>
                    <c15:dlblFTEntry>
                      <c15:txfldGUID>{2D43FD31-0758-41B6-B7B7-DADA83C410B0}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61B-482A-A47D-12AD2424DDAB}"/>
                </c:ext>
                <c:ext xmlns:c15="http://schemas.microsoft.com/office/drawing/2012/chart" uri="{CE6537A1-D6FC-4f65-9D91-7224C49458BB}">
                  <c15:dlblFieldTable>
                    <c15:dlblFTEntry>
                      <c15:txfldGUID>{2DE15A19-0B5A-4807-A802-54F97597620D}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61B-482A-A47D-12AD2424DDAB}"/>
                </c:ext>
                <c:ext xmlns:c15="http://schemas.microsoft.com/office/drawing/2012/chart" uri="{CE6537A1-D6FC-4f65-9D91-7224C49458BB}">
                  <c15:dlblFieldTable>
                    <c15:dlblFTEntry>
                      <c15:txfldGUID>{3940FF56-2926-4AC2-99A5-D7ED1E90D966}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61B-482A-A47D-12AD2424DDAB}"/>
                </c:ext>
                <c:ext xmlns:c15="http://schemas.microsoft.com/office/drawing/2012/chart" uri="{CE6537A1-D6FC-4f65-9D91-7224C49458BB}">
                  <c15:dlblFieldTable>
                    <c15:dlblFTEntry>
                      <c15:txfldGUID>{460AB218-70BF-4FD9-989D-0DA5754FF764}</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61B-482A-A47D-12AD2424DDAB}"/>
                </c:ext>
                <c:ext xmlns:c15="http://schemas.microsoft.com/office/drawing/2012/chart" uri="{CE6537A1-D6FC-4f65-9D91-7224C49458BB}">
                  <c15:dlblFieldTable>
                    <c15:dlblFTEntry>
                      <c15:txfldGUID>{059BB002-88A3-482C-A028-818F3826ED71}</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61B-482A-A47D-12AD2424DDAB}"/>
                </c:ext>
                <c:ext xmlns:c15="http://schemas.microsoft.com/office/drawing/2012/chart" uri="{CE6537A1-D6FC-4f65-9D91-7224C49458BB}">
                  <c15:dlblFieldTable>
                    <c15:dlblFTEntry>
                      <c15:txfldGUID>{EE0CC6F6-8F33-4AB3-BAC7-F38D865BEF61}</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61B-482A-A47D-12AD2424DDAB}"/>
                </c:ext>
                <c:ext xmlns:c15="http://schemas.microsoft.com/office/drawing/2012/chart" uri="{CE6537A1-D6FC-4f65-9D91-7224C49458BB}">
                  <c15:dlblFieldTable>
                    <c15:dlblFTEntry>
                      <c15:txfldGUID>{4335A183-E002-448D-B7F5-E7C462F2AE1C}</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5.3</c:v>
                </c:pt>
                <c:pt idx="8">
                  <c:v>3.9</c:v>
                </c:pt>
                <c:pt idx="16">
                  <c:v>2.8</c:v>
                </c:pt>
                <c:pt idx="24">
                  <c:v>2.2000000000000002</c:v>
                </c:pt>
                <c:pt idx="32">
                  <c:v>1.3</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561B-482A-A47D-12AD2424DDA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61B-482A-A47D-12AD2424DDAB}"/>
                </c:ext>
                <c:ext xmlns:c15="http://schemas.microsoft.com/office/drawing/2012/chart" uri="{CE6537A1-D6FC-4f65-9D91-7224C49458BB}">
                  <c15:dlblFieldTable>
                    <c15:dlblFTEntry>
                      <c15:txfldGUID>{AF3C7942-12A0-4738-98EF-564825458FBD}</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61B-482A-A47D-12AD2424DDAB}"/>
                </c:ext>
                <c:ext xmlns:c15="http://schemas.microsoft.com/office/drawing/2012/chart" uri="{CE6537A1-D6FC-4f65-9D91-7224C49458BB}">
                  <c15:dlblFieldTable>
                    <c15:dlblFTEntry>
                      <c15:txfldGUID>{BB9D2FEF-5B60-4635-ADB4-E2E3EA15AF81}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61B-482A-A47D-12AD2424DDAB}"/>
                </c:ext>
                <c:ext xmlns:c15="http://schemas.microsoft.com/office/drawing/2012/chart" uri="{CE6537A1-D6FC-4f65-9D91-7224C49458BB}">
                  <c15:dlblFieldTable>
                    <c15:dlblFTEntry>
                      <c15:txfldGUID>{018B082C-69C6-4AFC-89D2-4BA8BC4DC804}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61B-482A-A47D-12AD2424DDAB}"/>
                </c:ext>
                <c:ext xmlns:c15="http://schemas.microsoft.com/office/drawing/2012/chart" uri="{CE6537A1-D6FC-4f65-9D91-7224C49458BB}">
                  <c15:dlblFieldTable>
                    <c15:dlblFTEntry>
                      <c15:txfldGUID>{2EFDCE59-DD2F-4042-AD1B-2A9686CEB8C9}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61B-482A-A47D-12AD2424DDAB}"/>
                </c:ext>
                <c:ext xmlns:c15="http://schemas.microsoft.com/office/drawing/2012/chart" uri="{CE6537A1-D6FC-4f65-9D91-7224C49458BB}">
                  <c15:dlblFieldTable>
                    <c15:dlblFTEntry>
                      <c15:txfldGUID>{B588FDB9-75B3-4215-9CA0-0BE70FBC2197}</c15:txfldGUID>
                      <c15:f>#REF!</c15:f>
                      <c15:dlblFieldTableCache>
                        <c:ptCount val="1"/>
                        <c:pt idx="0">
                          <c:v>#REF!</c:v>
                        </c:pt>
                      </c15:dlblFieldTableCache>
                    </c15:dlblFTEntry>
                  </c15:dlblFieldTable>
                  <c15:showDataLabelsRange val="0"/>
                </c:ext>
              </c:extLst>
            </c:dLbl>
            <c:dLbl>
              <c:idx val="8"/>
              <c:layout>
                <c:manualLayout>
                  <c:x val="-4.5160355153971404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61B-482A-A47D-12AD2424DDAB}"/>
                </c:ext>
                <c:ext xmlns:c15="http://schemas.microsoft.com/office/drawing/2012/chart" uri="{CE6537A1-D6FC-4f65-9D91-7224C49458BB}">
                  <c15:dlblFieldTable>
                    <c15:dlblFTEntry>
                      <c15:txfldGUID>{0B58B4FD-CA16-4C13-A184-5C7CE38C6B62}</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1.823562808425012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61B-482A-A47D-12AD2424DDAB}"/>
                </c:ext>
                <c:ext xmlns:c15="http://schemas.microsoft.com/office/drawing/2012/chart" uri="{CE6537A1-D6FC-4f65-9D91-7224C49458BB}">
                  <c15:dlblFieldTable>
                    <c15:dlblFTEntry>
                      <c15:txfldGUID>{9D08696E-CC3F-4894-8084-DF513C8E4EA9}</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61B-482A-A47D-12AD2424DDAB}"/>
                </c:ext>
                <c:ext xmlns:c15="http://schemas.microsoft.com/office/drawing/2012/chart" uri="{CE6537A1-D6FC-4f65-9D91-7224C49458BB}">
                  <c15:dlblFieldTable>
                    <c15:dlblFTEntry>
                      <c15:txfldGUID>{2EA14B76-2496-4D71-89FB-CE5DA7156F7F}</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61B-482A-A47D-12AD2424DDAB}"/>
                </c:ext>
                <c:ext xmlns:c15="http://schemas.microsoft.com/office/drawing/2012/chart" uri="{CE6537A1-D6FC-4f65-9D91-7224C49458BB}">
                  <c15:dlblFieldTable>
                    <c15:dlblFTEntry>
                      <c15:txfldGUID>{0DFE0B8F-497F-4E4B-8838-0B6693BC0011}</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7.2</c:v>
                </c:pt>
                <c:pt idx="16">
                  <c:v>7.2</c:v>
                </c:pt>
                <c:pt idx="24">
                  <c:v>7.7</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561B-482A-A47D-12AD2424DDAB}"/>
            </c:ext>
          </c:extLst>
        </c:ser>
        <c:dLbls>
          <c:showLegendKey val="0"/>
          <c:showVal val="1"/>
          <c:showCatName val="0"/>
          <c:showSerName val="0"/>
          <c:showPercent val="0"/>
          <c:showBubbleSize val="0"/>
        </c:dLbls>
        <c:axId val="506347400"/>
        <c:axId val="506347792"/>
      </c:scatterChart>
      <c:valAx>
        <c:axId val="506347400"/>
        <c:scaling>
          <c:orientation val="maxMin"/>
          <c:max val="8.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6347792"/>
        <c:crosses val="autoZero"/>
        <c:crossBetween val="midCat"/>
      </c:valAx>
      <c:valAx>
        <c:axId val="506347792"/>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634740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神奈川県中井町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については、町債の新規発行を抑制してきたが、近年は新規借入を行い、償還が開始されていることから増となっており、今後もその傾向が続く見込み。一方で公営企業の準元利償還金については下水道事業で償還のピークを越えつつあることから緩やかに減少している。これに伴い交付税算入公債費も緩やかに減少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神奈川県中井町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将来負担額について、一般会計では町債の新規発行を抑制してきたが、近年は新規借入を行い償還が開始されていることから増となっており、今後も上昇を続ける見込み</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一方で公営企業の準元利償還金</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下水道事業で償還のピークを越えつつあることから緩やかに減少している</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充当可能財源については、財政調整基金、公共施設建設準備積立基金への計画的な積立により増となっているが、既存借入分の償還に伴う基準財政需要額算入見込額は減少しているため、今後新規借入を行う事業については基準財政需要額への算入比率を考慮し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神奈川県中井町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基金全体に占める財政調整基金の比率が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程度、次いで</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公共施設建設準備積立基金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ほとんどを占めている。財政調整基金については決算時の剰余金処分に加え、前年度収支の２分の１を下回らない額を翌年度中に積み立てており、加えて町税の上振れ分や普通交付税の再算定分を財政調整基金、公共施設建設準備積立基金にそれぞれ積み立てたことにより、対前年度で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478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については、年度により法人町民税の増減が大きいことが本町の税収の特徴であり、これが財政運営にも強く影響しているため、突発的な税収減と予定納税分の還付による歳入欠陥に対応するべく計画的に積立を行っており、引き続き一定の残高確保に努める。また、公共施設建設準備積立基金については、公共施設長寿命化計画等に基づく更新需要が見込まれることから、積立の比重を財政調整基金から公共施設建設準備積立基金に段階的に移行していく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公共施設建設準備積立基金については、老朽化等による公共施設の更新需要に対応することを目的とする。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地域福祉基金については、高齢者等の保健福祉の増進、在宅福祉の普及向上及び健康づくり等、地域の特性を生かした施策に充当することを目的とする。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文化基金については、文化の振興と意識の高揚を図る施策に充てることを目的とする。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育英奨学金については、学業成績、素行ともに優良なものであって経済的理由により、高等学校等の就学が困難な者に対し学費を助成し、就学を奨励することを目的とする。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森林環境譲与税基金については、森林整備及びその促進に関する費用に充てることを目的とする。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公共施設建設準備費積立基金については、公共施設の老朽化による更新需要が見込まれることから、町税の上振れ分や普通交付税の再算定分から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公共施設建設準備積立基金については、公共施設長寿命化計画等に基づく更新需要が見込まれることから、積立の比重を財政調整基金から公共施設建設準備積立基金に段階的に移行していく方針。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森林環境譲与税は１年あたりの譲与額が少額であるため、事業化が行える程度の残高となるまで積立を行う方針。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その他の基金につては現時点で新たな活用見込はないため、利息のみの積立を行う方針。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財政調整基金については、基金全体の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程度を占めており、決算時の剰余金処分に加え、</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前年度収支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の２</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分の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を下回らない額を翌年度中に積み立てており、加えて町税の上振れ分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を積み立てたことにより、対前年度では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については、年度により法人町民税の増減が大きいことが本町の税収の特徴であり、これが財政運営にも強く影響しているため、突発的な税収減と予定納税分の還付による歳入欠陥に対応するべく計画的に積立を行っており、引き続き一定の残高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これまで基金からの繰入れに頼らず償還を進めており、基金利息以外の積立は行っていないため、</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減債基金については同水準で推移して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現時点で新たな積立、繰入ともに予定していない。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神奈川県中井町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9,262
8,928
19.99
5,570,124
5,343,037
220,831
3,018,513
493,597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有形固定資産減価償却率は令和元年度より増加したものの類似団体と比較すると低い水準にあり、令和元年度に策定した公共施設長寿命化計画に基づき、引き続き施設の適切な維持管理を進めていく。</a:t>
          </a: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xdr:cNvSpPr txBox="1"/>
      </xdr:nvSpPr>
      <xdr:spPr>
        <a:xfrm>
          <a:off x="721516" y="68638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xdr:cNvCxnSpPr/>
      </xdr:nvCxnSpPr>
      <xdr:spPr>
        <a:xfrm>
          <a:off x="1127125" y="66054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1" name="テキスト ボックス 60"/>
        <xdr:cNvSpPr txBox="1"/>
      </xdr:nvSpPr>
      <xdr:spPr>
        <a:xfrm>
          <a:off x="721516" y="65116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xdr:cNvCxnSpPr/>
      </xdr:nvCxnSpPr>
      <xdr:spPr>
        <a:xfrm>
          <a:off x="1127125" y="6253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xdr:cNvSpPr txBox="1"/>
      </xdr:nvSpPr>
      <xdr:spPr>
        <a:xfrm>
          <a:off x="772811" y="61594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xdr:cNvCxnSpPr/>
      </xdr:nvCxnSpPr>
      <xdr:spPr>
        <a:xfrm>
          <a:off x="1127125" y="5548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xdr:cNvSpPr txBox="1"/>
      </xdr:nvSpPr>
      <xdr:spPr>
        <a:xfrm>
          <a:off x="77281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xdr:cNvCxnSpPr/>
      </xdr:nvCxnSpPr>
      <xdr:spPr>
        <a:xfrm>
          <a:off x="1127125" y="519662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xdr:cNvSpPr txBox="1"/>
      </xdr:nvSpPr>
      <xdr:spPr>
        <a:xfrm>
          <a:off x="77281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xdr:cNvSpPr txBox="1"/>
      </xdr:nvSpPr>
      <xdr:spPr>
        <a:xfrm>
          <a:off x="801248" y="47544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133456</xdr:rowOff>
    </xdr:from>
    <xdr:to>
      <xdr:col>23</xdr:col>
      <xdr:colOff>85090</xdr:colOff>
      <xdr:row>33</xdr:row>
      <xdr:rowOff>117687</xdr:rowOff>
    </xdr:to>
    <xdr:cxnSp macro="">
      <xdr:nvCxnSpPr>
        <xdr:cNvPr id="73" name="直線コネクタ 72"/>
        <xdr:cNvCxnSpPr/>
      </xdr:nvCxnSpPr>
      <xdr:spPr>
        <a:xfrm flipV="1">
          <a:off x="4206240" y="5414116"/>
          <a:ext cx="1270" cy="99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74" name="有形固定資産減価償却率最小値テキスト"/>
        <xdr:cNvSpPr txBox="1"/>
      </xdr:nvSpPr>
      <xdr:spPr>
        <a:xfrm>
          <a:off x="4258945" y="6408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75" name="直線コネクタ 74"/>
        <xdr:cNvCxnSpPr/>
      </xdr:nvCxnSpPr>
      <xdr:spPr>
        <a:xfrm>
          <a:off x="4119245" y="640418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80133</xdr:rowOff>
    </xdr:from>
    <xdr:ext cx="405111" cy="259045"/>
    <xdr:sp macro="" textlink="">
      <xdr:nvSpPr>
        <xdr:cNvPr id="76" name="有形固定資産減価償却率最大値テキスト"/>
        <xdr:cNvSpPr txBox="1"/>
      </xdr:nvSpPr>
      <xdr:spPr>
        <a:xfrm>
          <a:off x="4258945" y="5193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133456</xdr:rowOff>
    </xdr:from>
    <xdr:to>
      <xdr:col>23</xdr:col>
      <xdr:colOff>174625</xdr:colOff>
      <xdr:row>27</xdr:row>
      <xdr:rowOff>133456</xdr:rowOff>
    </xdr:to>
    <xdr:cxnSp macro="">
      <xdr:nvCxnSpPr>
        <xdr:cNvPr id="77" name="直線コネクタ 76"/>
        <xdr:cNvCxnSpPr/>
      </xdr:nvCxnSpPr>
      <xdr:spPr>
        <a:xfrm>
          <a:off x="4119245" y="5414116"/>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8" name="有形固定資産減価償却率平均値テキスト"/>
        <xdr:cNvSpPr txBox="1"/>
      </xdr:nvSpPr>
      <xdr:spPr>
        <a:xfrm>
          <a:off x="4258945" y="5904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9" name="フローチャート: 判断 78"/>
        <xdr:cNvSpPr/>
      </xdr:nvSpPr>
      <xdr:spPr>
        <a:xfrm>
          <a:off x="4157345" y="5925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118851</xdr:rowOff>
    </xdr:from>
    <xdr:to>
      <xdr:col>19</xdr:col>
      <xdr:colOff>187325</xdr:colOff>
      <xdr:row>31</xdr:row>
      <xdr:rowOff>49001</xdr:rowOff>
    </xdr:to>
    <xdr:sp macro="" textlink="">
      <xdr:nvSpPr>
        <xdr:cNvPr id="80" name="フローチャート: 判断 79"/>
        <xdr:cNvSpPr/>
      </xdr:nvSpPr>
      <xdr:spPr>
        <a:xfrm>
          <a:off x="3537585" y="59024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81" name="フローチャート: 判断 80"/>
        <xdr:cNvSpPr/>
      </xdr:nvSpPr>
      <xdr:spPr>
        <a:xfrm>
          <a:off x="2867025" y="58718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50483</xdr:rowOff>
    </xdr:from>
    <xdr:to>
      <xdr:col>11</xdr:col>
      <xdr:colOff>187325</xdr:colOff>
      <xdr:row>30</xdr:row>
      <xdr:rowOff>152083</xdr:rowOff>
    </xdr:to>
    <xdr:sp macro="" textlink="">
      <xdr:nvSpPr>
        <xdr:cNvPr id="82" name="フローチャート: 判断 81"/>
        <xdr:cNvSpPr/>
      </xdr:nvSpPr>
      <xdr:spPr>
        <a:xfrm>
          <a:off x="2196465" y="58340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83" name="フローチャート: 判断 82"/>
        <xdr:cNvSpPr/>
      </xdr:nvSpPr>
      <xdr:spPr>
        <a:xfrm>
          <a:off x="1525905" y="582506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52282</xdr:rowOff>
    </xdr:from>
    <xdr:to>
      <xdr:col>23</xdr:col>
      <xdr:colOff>136525</xdr:colOff>
      <xdr:row>30</xdr:row>
      <xdr:rowOff>153882</xdr:rowOff>
    </xdr:to>
    <xdr:sp macro="" textlink="">
      <xdr:nvSpPr>
        <xdr:cNvPr id="89" name="楕円 88"/>
        <xdr:cNvSpPr/>
      </xdr:nvSpPr>
      <xdr:spPr>
        <a:xfrm>
          <a:off x="4157345" y="583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75159</xdr:rowOff>
    </xdr:from>
    <xdr:ext cx="405111" cy="259045"/>
    <xdr:sp macro="" textlink="">
      <xdr:nvSpPr>
        <xdr:cNvPr id="90" name="有形固定資産減価償却率該当値テキスト"/>
        <xdr:cNvSpPr txBox="1"/>
      </xdr:nvSpPr>
      <xdr:spPr>
        <a:xfrm>
          <a:off x="4258945" y="5691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27093</xdr:rowOff>
    </xdr:from>
    <xdr:to>
      <xdr:col>19</xdr:col>
      <xdr:colOff>187325</xdr:colOff>
      <xdr:row>30</xdr:row>
      <xdr:rowOff>128693</xdr:rowOff>
    </xdr:to>
    <xdr:sp macro="" textlink="">
      <xdr:nvSpPr>
        <xdr:cNvPr id="91" name="楕円 90"/>
        <xdr:cNvSpPr/>
      </xdr:nvSpPr>
      <xdr:spPr>
        <a:xfrm>
          <a:off x="3537585" y="581067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77893</xdr:rowOff>
    </xdr:from>
    <xdr:to>
      <xdr:col>23</xdr:col>
      <xdr:colOff>85725</xdr:colOff>
      <xdr:row>30</xdr:row>
      <xdr:rowOff>103082</xdr:rowOff>
    </xdr:to>
    <xdr:cxnSp macro="">
      <xdr:nvCxnSpPr>
        <xdr:cNvPr id="92" name="直線コネクタ 91"/>
        <xdr:cNvCxnSpPr/>
      </xdr:nvCxnSpPr>
      <xdr:spPr>
        <a:xfrm>
          <a:off x="3588385" y="5861473"/>
          <a:ext cx="61976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164359</xdr:rowOff>
    </xdr:from>
    <xdr:to>
      <xdr:col>15</xdr:col>
      <xdr:colOff>187325</xdr:colOff>
      <xdr:row>30</xdr:row>
      <xdr:rowOff>94509</xdr:rowOff>
    </xdr:to>
    <xdr:sp macro="" textlink="">
      <xdr:nvSpPr>
        <xdr:cNvPr id="93" name="楕円 92"/>
        <xdr:cNvSpPr/>
      </xdr:nvSpPr>
      <xdr:spPr>
        <a:xfrm>
          <a:off x="2867025" y="57802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43709</xdr:rowOff>
    </xdr:from>
    <xdr:to>
      <xdr:col>19</xdr:col>
      <xdr:colOff>136525</xdr:colOff>
      <xdr:row>30</xdr:row>
      <xdr:rowOff>77893</xdr:rowOff>
    </xdr:to>
    <xdr:cxnSp macro="">
      <xdr:nvCxnSpPr>
        <xdr:cNvPr id="94" name="直線コネクタ 93"/>
        <xdr:cNvCxnSpPr/>
      </xdr:nvCxnSpPr>
      <xdr:spPr>
        <a:xfrm>
          <a:off x="2917825" y="5827289"/>
          <a:ext cx="67056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40128</xdr:rowOff>
    </xdr:from>
    <xdr:ext cx="405111" cy="259045"/>
    <xdr:sp macro="" textlink="">
      <xdr:nvSpPr>
        <xdr:cNvPr id="95" name="n_1aveValue有形固定資産減価償却率"/>
        <xdr:cNvSpPr txBox="1"/>
      </xdr:nvSpPr>
      <xdr:spPr>
        <a:xfrm>
          <a:off x="3395989" y="5991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96" name="n_2aveValue有形固定資産減価償却率"/>
        <xdr:cNvSpPr txBox="1"/>
      </xdr:nvSpPr>
      <xdr:spPr>
        <a:xfrm>
          <a:off x="2738129" y="5960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168610</xdr:rowOff>
    </xdr:from>
    <xdr:ext cx="405111" cy="259045"/>
    <xdr:sp macro="" textlink="">
      <xdr:nvSpPr>
        <xdr:cNvPr id="97" name="n_3aveValue有形固定資産減価償却率"/>
        <xdr:cNvSpPr txBox="1"/>
      </xdr:nvSpPr>
      <xdr:spPr>
        <a:xfrm>
          <a:off x="2067569" y="5616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159614</xdr:rowOff>
    </xdr:from>
    <xdr:ext cx="405111" cy="259045"/>
    <xdr:sp macro="" textlink="">
      <xdr:nvSpPr>
        <xdr:cNvPr id="98" name="n_4aveValue有形固定資産減価償却率"/>
        <xdr:cNvSpPr txBox="1"/>
      </xdr:nvSpPr>
      <xdr:spPr>
        <a:xfrm>
          <a:off x="1397009" y="5607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145220</xdr:rowOff>
    </xdr:from>
    <xdr:ext cx="405111" cy="259045"/>
    <xdr:sp macro="" textlink="">
      <xdr:nvSpPr>
        <xdr:cNvPr id="99" name="n_1mainValue有形固定資産減価償却率"/>
        <xdr:cNvSpPr txBox="1"/>
      </xdr:nvSpPr>
      <xdr:spPr>
        <a:xfrm>
          <a:off x="3395989" y="5593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111036</xdr:rowOff>
    </xdr:from>
    <xdr:ext cx="405111" cy="259045"/>
    <xdr:sp macro="" textlink="">
      <xdr:nvSpPr>
        <xdr:cNvPr id="100" name="n_2mainValue有形固定資産減価償却率"/>
        <xdr:cNvSpPr txBox="1"/>
      </xdr:nvSpPr>
      <xdr:spPr>
        <a:xfrm>
          <a:off x="2738129" y="5559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3" name="正方形/長方形 102"/>
        <xdr:cNvSpPr/>
      </xdr:nvSpPr>
      <xdr:spPr>
        <a:xfrm>
          <a:off x="12208504" y="4507006"/>
          <a:ext cx="76328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町債の新規発行を抑制してきたため、類似団体と比較して債務償還比率は低い水準にあったが、近年は新規発行を行い、防災無線デジタル化事業などを実施している。令和４年度が比率のピークとなる予定であり、その後は減少していくことが想定される。</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9486041" y="656308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xdr:cNvSpPr txBox="1"/>
      </xdr:nvSpPr>
      <xdr:spPr>
        <a:xfrm>
          <a:off x="9542936" y="626227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9542936" y="595765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9542936" y="565685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9542936" y="5356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xdr:cNvSpPr txBox="1"/>
      </xdr:nvSpPr>
      <xdr:spPr>
        <a:xfrm>
          <a:off x="9645528" y="50552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156482</xdr:rowOff>
    </xdr:to>
    <xdr:cxnSp macro="">
      <xdr:nvCxnSpPr>
        <xdr:cNvPr id="131" name="直線コネクタ 130"/>
        <xdr:cNvCxnSpPr/>
      </xdr:nvCxnSpPr>
      <xdr:spPr>
        <a:xfrm flipV="1">
          <a:off x="13027660" y="5145223"/>
          <a:ext cx="1269" cy="1465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160309</xdr:rowOff>
    </xdr:from>
    <xdr:ext cx="469744" cy="259045"/>
    <xdr:sp macro="" textlink="">
      <xdr:nvSpPr>
        <xdr:cNvPr id="132" name="債務償還比率最小値テキスト"/>
        <xdr:cNvSpPr txBox="1"/>
      </xdr:nvSpPr>
      <xdr:spPr>
        <a:xfrm>
          <a:off x="13080365" y="6614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156482</xdr:rowOff>
    </xdr:from>
    <xdr:to>
      <xdr:col>76</xdr:col>
      <xdr:colOff>111125</xdr:colOff>
      <xdr:row>34</xdr:row>
      <xdr:rowOff>156482</xdr:rowOff>
    </xdr:to>
    <xdr:cxnSp macro="">
      <xdr:nvCxnSpPr>
        <xdr:cNvPr id="133" name="直線コネクタ 132"/>
        <xdr:cNvCxnSpPr/>
      </xdr:nvCxnSpPr>
      <xdr:spPr>
        <a:xfrm>
          <a:off x="12963525" y="66106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xdr:cNvSpPr txBox="1"/>
      </xdr:nvSpPr>
      <xdr:spPr>
        <a:xfrm>
          <a:off x="13080365" y="49280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xdr:cNvCxnSpPr/>
      </xdr:nvCxnSpPr>
      <xdr:spPr>
        <a:xfrm>
          <a:off x="12963525" y="51452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119551</xdr:rowOff>
    </xdr:from>
    <xdr:ext cx="469744" cy="259045"/>
    <xdr:sp macro="" textlink="">
      <xdr:nvSpPr>
        <xdr:cNvPr id="136" name="債務償還比率平均値テキスト"/>
        <xdr:cNvSpPr txBox="1"/>
      </xdr:nvSpPr>
      <xdr:spPr>
        <a:xfrm>
          <a:off x="13080365" y="5735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141124</xdr:rowOff>
    </xdr:from>
    <xdr:to>
      <xdr:col>76</xdr:col>
      <xdr:colOff>73025</xdr:colOff>
      <xdr:row>30</xdr:row>
      <xdr:rowOff>71274</xdr:rowOff>
    </xdr:to>
    <xdr:sp macro="" textlink="">
      <xdr:nvSpPr>
        <xdr:cNvPr id="137" name="フローチャート: 判断 136"/>
        <xdr:cNvSpPr/>
      </xdr:nvSpPr>
      <xdr:spPr>
        <a:xfrm>
          <a:off x="13001625" y="57570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25346</xdr:rowOff>
    </xdr:from>
    <xdr:to>
      <xdr:col>72</xdr:col>
      <xdr:colOff>123825</xdr:colOff>
      <xdr:row>30</xdr:row>
      <xdr:rowOff>126946</xdr:rowOff>
    </xdr:to>
    <xdr:sp macro="" textlink="">
      <xdr:nvSpPr>
        <xdr:cNvPr id="138" name="フローチャート: 判断 137"/>
        <xdr:cNvSpPr/>
      </xdr:nvSpPr>
      <xdr:spPr>
        <a:xfrm>
          <a:off x="12359005" y="580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8999</xdr:rowOff>
    </xdr:from>
    <xdr:to>
      <xdr:col>68</xdr:col>
      <xdr:colOff>123825</xdr:colOff>
      <xdr:row>30</xdr:row>
      <xdr:rowOff>110599</xdr:rowOff>
    </xdr:to>
    <xdr:sp macro="" textlink="">
      <xdr:nvSpPr>
        <xdr:cNvPr id="139" name="フローチャート: 判断 138"/>
        <xdr:cNvSpPr/>
      </xdr:nvSpPr>
      <xdr:spPr>
        <a:xfrm>
          <a:off x="11688445" y="579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30743</xdr:rowOff>
    </xdr:from>
    <xdr:to>
      <xdr:col>64</xdr:col>
      <xdr:colOff>123825</xdr:colOff>
      <xdr:row>30</xdr:row>
      <xdr:rowOff>132343</xdr:rowOff>
    </xdr:to>
    <xdr:sp macro="" textlink="">
      <xdr:nvSpPr>
        <xdr:cNvPr id="140" name="フローチャート: 判断 139"/>
        <xdr:cNvSpPr/>
      </xdr:nvSpPr>
      <xdr:spPr>
        <a:xfrm>
          <a:off x="11017885" y="5814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4681</xdr:rowOff>
    </xdr:from>
    <xdr:to>
      <xdr:col>60</xdr:col>
      <xdr:colOff>123825</xdr:colOff>
      <xdr:row>30</xdr:row>
      <xdr:rowOff>106281</xdr:rowOff>
    </xdr:to>
    <xdr:sp macro="" textlink="">
      <xdr:nvSpPr>
        <xdr:cNvPr id="141" name="フローチャート: 判断 140"/>
        <xdr:cNvSpPr/>
      </xdr:nvSpPr>
      <xdr:spPr>
        <a:xfrm>
          <a:off x="10347325" y="578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127907</xdr:rowOff>
    </xdr:from>
    <xdr:to>
      <xdr:col>76</xdr:col>
      <xdr:colOff>73025</xdr:colOff>
      <xdr:row>27</xdr:row>
      <xdr:rowOff>58057</xdr:rowOff>
    </xdr:to>
    <xdr:sp macro="" textlink="">
      <xdr:nvSpPr>
        <xdr:cNvPr id="147" name="楕円 146"/>
        <xdr:cNvSpPr/>
      </xdr:nvSpPr>
      <xdr:spPr>
        <a:xfrm>
          <a:off x="13001625" y="52409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150784</xdr:rowOff>
    </xdr:from>
    <xdr:ext cx="405111" cy="259045"/>
    <xdr:sp macro="" textlink="">
      <xdr:nvSpPr>
        <xdr:cNvPr id="148" name="債務償還比率該当値テキスト"/>
        <xdr:cNvSpPr txBox="1"/>
      </xdr:nvSpPr>
      <xdr:spPr>
        <a:xfrm>
          <a:off x="13080365" y="5096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82604</xdr:rowOff>
    </xdr:from>
    <xdr:to>
      <xdr:col>72</xdr:col>
      <xdr:colOff>123825</xdr:colOff>
      <xdr:row>28</xdr:row>
      <xdr:rowOff>12754</xdr:rowOff>
    </xdr:to>
    <xdr:sp macro="" textlink="">
      <xdr:nvSpPr>
        <xdr:cNvPr id="149" name="楕円 148"/>
        <xdr:cNvSpPr/>
      </xdr:nvSpPr>
      <xdr:spPr>
        <a:xfrm>
          <a:off x="12359005" y="53632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7257</xdr:rowOff>
    </xdr:from>
    <xdr:to>
      <xdr:col>76</xdr:col>
      <xdr:colOff>22225</xdr:colOff>
      <xdr:row>27</xdr:row>
      <xdr:rowOff>133404</xdr:rowOff>
    </xdr:to>
    <xdr:cxnSp macro="">
      <xdr:nvCxnSpPr>
        <xdr:cNvPr id="150" name="直線コネクタ 149"/>
        <xdr:cNvCxnSpPr/>
      </xdr:nvCxnSpPr>
      <xdr:spPr>
        <a:xfrm flipV="1">
          <a:off x="12409805" y="5287917"/>
          <a:ext cx="619760" cy="12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4917</xdr:rowOff>
    </xdr:from>
    <xdr:to>
      <xdr:col>68</xdr:col>
      <xdr:colOff>123825</xdr:colOff>
      <xdr:row>28</xdr:row>
      <xdr:rowOff>106517</xdr:rowOff>
    </xdr:to>
    <xdr:sp macro="" textlink="">
      <xdr:nvSpPr>
        <xdr:cNvPr id="151" name="楕円 150"/>
        <xdr:cNvSpPr/>
      </xdr:nvSpPr>
      <xdr:spPr>
        <a:xfrm>
          <a:off x="11688445" y="545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133404</xdr:rowOff>
    </xdr:from>
    <xdr:to>
      <xdr:col>72</xdr:col>
      <xdr:colOff>73025</xdr:colOff>
      <xdr:row>28</xdr:row>
      <xdr:rowOff>55717</xdr:rowOff>
    </xdr:to>
    <xdr:cxnSp macro="">
      <xdr:nvCxnSpPr>
        <xdr:cNvPr id="152" name="直線コネクタ 151"/>
        <xdr:cNvCxnSpPr/>
      </xdr:nvCxnSpPr>
      <xdr:spPr>
        <a:xfrm flipV="1">
          <a:off x="11739245" y="5414064"/>
          <a:ext cx="670560" cy="8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61513</xdr:rowOff>
    </xdr:from>
    <xdr:to>
      <xdr:col>64</xdr:col>
      <xdr:colOff>123825</xdr:colOff>
      <xdr:row>28</xdr:row>
      <xdr:rowOff>163113</xdr:rowOff>
    </xdr:to>
    <xdr:sp macro="" textlink="">
      <xdr:nvSpPr>
        <xdr:cNvPr id="153" name="楕円 152"/>
        <xdr:cNvSpPr/>
      </xdr:nvSpPr>
      <xdr:spPr>
        <a:xfrm>
          <a:off x="11017885" y="550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55717</xdr:rowOff>
    </xdr:from>
    <xdr:to>
      <xdr:col>68</xdr:col>
      <xdr:colOff>73025</xdr:colOff>
      <xdr:row>28</xdr:row>
      <xdr:rowOff>112313</xdr:rowOff>
    </xdr:to>
    <xdr:cxnSp macro="">
      <xdr:nvCxnSpPr>
        <xdr:cNvPr id="154" name="直線コネクタ 153"/>
        <xdr:cNvCxnSpPr/>
      </xdr:nvCxnSpPr>
      <xdr:spPr>
        <a:xfrm flipV="1">
          <a:off x="11068685" y="5504017"/>
          <a:ext cx="670560" cy="5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77742</xdr:rowOff>
    </xdr:from>
    <xdr:to>
      <xdr:col>60</xdr:col>
      <xdr:colOff>123825</xdr:colOff>
      <xdr:row>30</xdr:row>
      <xdr:rowOff>7892</xdr:rowOff>
    </xdr:to>
    <xdr:sp macro="" textlink="">
      <xdr:nvSpPr>
        <xdr:cNvPr id="155" name="楕円 154"/>
        <xdr:cNvSpPr/>
      </xdr:nvSpPr>
      <xdr:spPr>
        <a:xfrm>
          <a:off x="10347325" y="56936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112313</xdr:rowOff>
    </xdr:from>
    <xdr:to>
      <xdr:col>64</xdr:col>
      <xdr:colOff>73025</xdr:colOff>
      <xdr:row>29</xdr:row>
      <xdr:rowOff>128542</xdr:rowOff>
    </xdr:to>
    <xdr:cxnSp macro="">
      <xdr:nvCxnSpPr>
        <xdr:cNvPr id="156" name="直線コネクタ 155"/>
        <xdr:cNvCxnSpPr/>
      </xdr:nvCxnSpPr>
      <xdr:spPr>
        <a:xfrm flipV="1">
          <a:off x="10398125" y="5560613"/>
          <a:ext cx="670560" cy="18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118073</xdr:rowOff>
    </xdr:from>
    <xdr:ext cx="469744" cy="259045"/>
    <xdr:sp macro="" textlink="">
      <xdr:nvSpPr>
        <xdr:cNvPr id="157" name="n_1aveValue債務償還比率"/>
        <xdr:cNvSpPr txBox="1"/>
      </xdr:nvSpPr>
      <xdr:spPr>
        <a:xfrm>
          <a:off x="12185092" y="5901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101726</xdr:rowOff>
    </xdr:from>
    <xdr:ext cx="469744" cy="259045"/>
    <xdr:sp macro="" textlink="">
      <xdr:nvSpPr>
        <xdr:cNvPr id="158" name="n_2aveValue債務償還比率"/>
        <xdr:cNvSpPr txBox="1"/>
      </xdr:nvSpPr>
      <xdr:spPr>
        <a:xfrm>
          <a:off x="11527232" y="588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123470</xdr:rowOff>
    </xdr:from>
    <xdr:ext cx="469744" cy="259045"/>
    <xdr:sp macro="" textlink="">
      <xdr:nvSpPr>
        <xdr:cNvPr id="159" name="n_3aveValue債務償還比率"/>
        <xdr:cNvSpPr txBox="1"/>
      </xdr:nvSpPr>
      <xdr:spPr>
        <a:xfrm>
          <a:off x="10856672" y="5907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97408</xdr:rowOff>
    </xdr:from>
    <xdr:ext cx="469744" cy="259045"/>
    <xdr:sp macro="" textlink="">
      <xdr:nvSpPr>
        <xdr:cNvPr id="160" name="n_4aveValue債務償還比率"/>
        <xdr:cNvSpPr txBox="1"/>
      </xdr:nvSpPr>
      <xdr:spPr>
        <a:xfrm>
          <a:off x="10186112" y="588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29281</xdr:rowOff>
    </xdr:from>
    <xdr:ext cx="469744" cy="259045"/>
    <xdr:sp macro="" textlink="">
      <xdr:nvSpPr>
        <xdr:cNvPr id="161" name="n_1mainValue債務償還比率"/>
        <xdr:cNvSpPr txBox="1"/>
      </xdr:nvSpPr>
      <xdr:spPr>
        <a:xfrm>
          <a:off x="12185092" y="514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123044</xdr:rowOff>
    </xdr:from>
    <xdr:ext cx="469744" cy="259045"/>
    <xdr:sp macro="" textlink="">
      <xdr:nvSpPr>
        <xdr:cNvPr id="162" name="n_2mainValue債務償還比率"/>
        <xdr:cNvSpPr txBox="1"/>
      </xdr:nvSpPr>
      <xdr:spPr>
        <a:xfrm>
          <a:off x="11527232" y="523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8190</xdr:rowOff>
    </xdr:from>
    <xdr:ext cx="469744" cy="259045"/>
    <xdr:sp macro="" textlink="">
      <xdr:nvSpPr>
        <xdr:cNvPr id="163" name="n_3mainValue債務償還比率"/>
        <xdr:cNvSpPr txBox="1"/>
      </xdr:nvSpPr>
      <xdr:spPr>
        <a:xfrm>
          <a:off x="10856672" y="528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24419</xdr:rowOff>
    </xdr:from>
    <xdr:ext cx="469744" cy="259045"/>
    <xdr:sp macro="" textlink="">
      <xdr:nvSpPr>
        <xdr:cNvPr id="164" name="n_4mainValue債務償還比率"/>
        <xdr:cNvSpPr txBox="1"/>
      </xdr:nvSpPr>
      <xdr:spPr>
        <a:xfrm>
          <a:off x="10186112" y="547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神奈川県中井町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9,262
8,928
19.99
5,570,124
5,343,037
220,831
3,018,513
493,597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116205</xdr:rowOff>
    </xdr:from>
    <xdr:to>
      <xdr:col>24</xdr:col>
      <xdr:colOff>62865</xdr:colOff>
      <xdr:row>42</xdr:row>
      <xdr:rowOff>28575</xdr:rowOff>
    </xdr:to>
    <xdr:cxnSp macro="">
      <xdr:nvCxnSpPr>
        <xdr:cNvPr id="57" name="直線コネクタ 56"/>
        <xdr:cNvCxnSpPr/>
      </xdr:nvCxnSpPr>
      <xdr:spPr>
        <a:xfrm flipV="1">
          <a:off x="4086225" y="5480685"/>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xdr:cNvSpPr txBox="1"/>
      </xdr:nvSpPr>
      <xdr:spPr>
        <a:xfrm>
          <a:off x="4124960" y="707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020820" y="70694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62882</xdr:rowOff>
    </xdr:from>
    <xdr:ext cx="405111" cy="259045"/>
    <xdr:sp macro="" textlink="">
      <xdr:nvSpPr>
        <xdr:cNvPr id="60" name="【道路】&#10;有形固定資産減価償却率最大値テキスト"/>
        <xdr:cNvSpPr txBox="1"/>
      </xdr:nvSpPr>
      <xdr:spPr>
        <a:xfrm>
          <a:off x="4124960" y="5259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116205</xdr:rowOff>
    </xdr:from>
    <xdr:to>
      <xdr:col>24</xdr:col>
      <xdr:colOff>152400</xdr:colOff>
      <xdr:row>32</xdr:row>
      <xdr:rowOff>116205</xdr:rowOff>
    </xdr:to>
    <xdr:cxnSp macro="">
      <xdr:nvCxnSpPr>
        <xdr:cNvPr id="61" name="直線コネクタ 60"/>
        <xdr:cNvCxnSpPr/>
      </xdr:nvCxnSpPr>
      <xdr:spPr>
        <a:xfrm>
          <a:off x="4020820" y="54806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xdr:cNvSpPr txBox="1"/>
      </xdr:nvSpPr>
      <xdr:spPr>
        <a:xfrm>
          <a:off x="4124960" y="623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03606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xdr:cNvSpPr/>
      </xdr:nvSpPr>
      <xdr:spPr>
        <a:xfrm>
          <a:off x="3312160" y="639000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5" name="フローチャート: 判断 64"/>
        <xdr:cNvSpPr/>
      </xdr:nvSpPr>
      <xdr:spPr>
        <a:xfrm>
          <a:off x="2514600" y="63652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122555</xdr:rowOff>
    </xdr:from>
    <xdr:to>
      <xdr:col>10</xdr:col>
      <xdr:colOff>165100</xdr:colOff>
      <xdr:row>38</xdr:row>
      <xdr:rowOff>52705</xdr:rowOff>
    </xdr:to>
    <xdr:sp macro="" textlink="">
      <xdr:nvSpPr>
        <xdr:cNvPr id="66" name="フローチャート: 判断 65"/>
        <xdr:cNvSpPr/>
      </xdr:nvSpPr>
      <xdr:spPr>
        <a:xfrm>
          <a:off x="1739900" y="63252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111125</xdr:rowOff>
    </xdr:from>
    <xdr:to>
      <xdr:col>6</xdr:col>
      <xdr:colOff>38100</xdr:colOff>
      <xdr:row>38</xdr:row>
      <xdr:rowOff>41275</xdr:rowOff>
    </xdr:to>
    <xdr:sp macro="" textlink="">
      <xdr:nvSpPr>
        <xdr:cNvPr id="67" name="フローチャート: 判断 66"/>
        <xdr:cNvSpPr/>
      </xdr:nvSpPr>
      <xdr:spPr>
        <a:xfrm>
          <a:off x="965200" y="63138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141605</xdr:rowOff>
    </xdr:from>
    <xdr:to>
      <xdr:col>24</xdr:col>
      <xdr:colOff>114300</xdr:colOff>
      <xdr:row>39</xdr:row>
      <xdr:rowOff>71755</xdr:rowOff>
    </xdr:to>
    <xdr:sp macro="" textlink="">
      <xdr:nvSpPr>
        <xdr:cNvPr id="73" name="楕円 72"/>
        <xdr:cNvSpPr/>
      </xdr:nvSpPr>
      <xdr:spPr>
        <a:xfrm>
          <a:off x="4036060" y="65119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120032</xdr:rowOff>
    </xdr:from>
    <xdr:ext cx="405111" cy="259045"/>
    <xdr:sp macro="" textlink="">
      <xdr:nvSpPr>
        <xdr:cNvPr id="74" name="【道路】&#10;有形固定資産減価償却率該当値テキスト"/>
        <xdr:cNvSpPr txBox="1"/>
      </xdr:nvSpPr>
      <xdr:spPr>
        <a:xfrm>
          <a:off x="4124960"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99695</xdr:rowOff>
    </xdr:from>
    <xdr:to>
      <xdr:col>20</xdr:col>
      <xdr:colOff>38100</xdr:colOff>
      <xdr:row>39</xdr:row>
      <xdr:rowOff>29845</xdr:rowOff>
    </xdr:to>
    <xdr:sp macro="" textlink="">
      <xdr:nvSpPr>
        <xdr:cNvPr id="75" name="楕円 74"/>
        <xdr:cNvSpPr/>
      </xdr:nvSpPr>
      <xdr:spPr>
        <a:xfrm>
          <a:off x="3312160" y="64700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150495</xdr:rowOff>
    </xdr:from>
    <xdr:to>
      <xdr:col>24</xdr:col>
      <xdr:colOff>63500</xdr:colOff>
      <xdr:row>39</xdr:row>
      <xdr:rowOff>20955</xdr:rowOff>
    </xdr:to>
    <xdr:cxnSp macro="">
      <xdr:nvCxnSpPr>
        <xdr:cNvPr id="76" name="直線コネクタ 75"/>
        <xdr:cNvCxnSpPr/>
      </xdr:nvCxnSpPr>
      <xdr:spPr>
        <a:xfrm>
          <a:off x="3355340" y="6520815"/>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59690</xdr:rowOff>
    </xdr:from>
    <xdr:to>
      <xdr:col>15</xdr:col>
      <xdr:colOff>101600</xdr:colOff>
      <xdr:row>38</xdr:row>
      <xdr:rowOff>161290</xdr:rowOff>
    </xdr:to>
    <xdr:sp macro="" textlink="">
      <xdr:nvSpPr>
        <xdr:cNvPr id="77" name="楕円 76"/>
        <xdr:cNvSpPr/>
      </xdr:nvSpPr>
      <xdr:spPr>
        <a:xfrm>
          <a:off x="25146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110490</xdr:rowOff>
    </xdr:from>
    <xdr:to>
      <xdr:col>19</xdr:col>
      <xdr:colOff>177800</xdr:colOff>
      <xdr:row>38</xdr:row>
      <xdr:rowOff>150495</xdr:rowOff>
    </xdr:to>
    <xdr:cxnSp macro="">
      <xdr:nvCxnSpPr>
        <xdr:cNvPr id="78" name="直線コネクタ 77"/>
        <xdr:cNvCxnSpPr/>
      </xdr:nvCxnSpPr>
      <xdr:spPr>
        <a:xfrm>
          <a:off x="2565400" y="6480810"/>
          <a:ext cx="78994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137812</xdr:rowOff>
    </xdr:from>
    <xdr:ext cx="405111" cy="259045"/>
    <xdr:sp macro="" textlink="">
      <xdr:nvSpPr>
        <xdr:cNvPr id="79" name="n_1aveValue【道路】&#10;有形固定資産減価償却率"/>
        <xdr:cNvSpPr txBox="1"/>
      </xdr:nvSpPr>
      <xdr:spPr>
        <a:xfrm>
          <a:off x="317056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80" name="n_2aveValue【道路】&#10;有形固定資産減価償却率"/>
        <xdr:cNvSpPr txBox="1"/>
      </xdr:nvSpPr>
      <xdr:spPr>
        <a:xfrm>
          <a:off x="238570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69232</xdr:rowOff>
    </xdr:from>
    <xdr:ext cx="405111" cy="259045"/>
    <xdr:sp macro="" textlink="">
      <xdr:nvSpPr>
        <xdr:cNvPr id="81" name="n_3aveValue【道路】&#10;有形固定資産減価償却率"/>
        <xdr:cNvSpPr txBox="1"/>
      </xdr:nvSpPr>
      <xdr:spPr>
        <a:xfrm>
          <a:off x="161100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57802</xdr:rowOff>
    </xdr:from>
    <xdr:ext cx="405111" cy="259045"/>
    <xdr:sp macro="" textlink="">
      <xdr:nvSpPr>
        <xdr:cNvPr id="82" name="n_4aveValue【道路】&#10;有形固定資産減価償却率"/>
        <xdr:cNvSpPr txBox="1"/>
      </xdr:nvSpPr>
      <xdr:spPr>
        <a:xfrm>
          <a:off x="83630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20972</xdr:rowOff>
    </xdr:from>
    <xdr:ext cx="405111" cy="259045"/>
    <xdr:sp macro="" textlink="">
      <xdr:nvSpPr>
        <xdr:cNvPr id="83" name="n_1mainValue【道路】&#10;有形固定資産減価償却率"/>
        <xdr:cNvSpPr txBox="1"/>
      </xdr:nvSpPr>
      <xdr:spPr>
        <a:xfrm>
          <a:off x="317056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152417</xdr:rowOff>
    </xdr:from>
    <xdr:ext cx="405111" cy="259045"/>
    <xdr:sp macro="" textlink="">
      <xdr:nvSpPr>
        <xdr:cNvPr id="84" name="n_2mainValue【道路】&#10;有形固定資産減価償却率"/>
        <xdr:cNvSpPr txBox="1"/>
      </xdr:nvSpPr>
      <xdr:spPr>
        <a:xfrm>
          <a:off x="238570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98" name="テキスト ボックス 97"/>
        <xdr:cNvSpPr txBox="1"/>
      </xdr:nvSpPr>
      <xdr:spPr>
        <a:xfrm>
          <a:off x="5209768" y="65671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0" name="テキスト ボックス 99"/>
        <xdr:cNvSpPr txBox="1"/>
      </xdr:nvSpPr>
      <xdr:spPr>
        <a:xfrm>
          <a:off x="5209768" y="61976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2" name="テキスト ボックス 101"/>
        <xdr:cNvSpPr txBox="1"/>
      </xdr:nvSpPr>
      <xdr:spPr>
        <a:xfrm>
          <a:off x="5209768" y="58242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4" name="テキスト ボックス 103"/>
        <xdr:cNvSpPr txBox="1"/>
      </xdr:nvSpPr>
      <xdr:spPr>
        <a:xfrm>
          <a:off x="5209768" y="54508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6" name="テキスト ボックス 105"/>
        <xdr:cNvSpPr txBox="1"/>
      </xdr:nvSpPr>
      <xdr:spPr>
        <a:xfrm>
          <a:off x="5168508" y="50774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24051</xdr:rowOff>
    </xdr:from>
    <xdr:to>
      <xdr:col>54</xdr:col>
      <xdr:colOff>189865</xdr:colOff>
      <xdr:row>42</xdr:row>
      <xdr:rowOff>38031</xdr:rowOff>
    </xdr:to>
    <xdr:cxnSp macro="">
      <xdr:nvCxnSpPr>
        <xdr:cNvPr id="108" name="直線コネクタ 107"/>
        <xdr:cNvCxnSpPr/>
      </xdr:nvCxnSpPr>
      <xdr:spPr>
        <a:xfrm flipV="1">
          <a:off x="9219565" y="5556171"/>
          <a:ext cx="0" cy="1522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64128</xdr:rowOff>
    </xdr:from>
    <xdr:ext cx="469744" cy="259045"/>
    <xdr:sp macro="" textlink="">
      <xdr:nvSpPr>
        <xdr:cNvPr id="109" name="【道路】&#10;一人当たり延長最小値テキスト"/>
        <xdr:cNvSpPr txBox="1"/>
      </xdr:nvSpPr>
      <xdr:spPr>
        <a:xfrm>
          <a:off x="9258300" y="710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38031</xdr:rowOff>
    </xdr:from>
    <xdr:to>
      <xdr:col>55</xdr:col>
      <xdr:colOff>88900</xdr:colOff>
      <xdr:row>42</xdr:row>
      <xdr:rowOff>38031</xdr:rowOff>
    </xdr:to>
    <xdr:cxnSp macro="">
      <xdr:nvCxnSpPr>
        <xdr:cNvPr id="110" name="直線コネクタ 109"/>
        <xdr:cNvCxnSpPr/>
      </xdr:nvCxnSpPr>
      <xdr:spPr>
        <a:xfrm>
          <a:off x="9154160" y="70789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142178</xdr:rowOff>
    </xdr:from>
    <xdr:ext cx="690189" cy="259045"/>
    <xdr:sp macro="" textlink="">
      <xdr:nvSpPr>
        <xdr:cNvPr id="111" name="【道路】&#10;一人当たり延長最大値テキスト"/>
        <xdr:cNvSpPr txBox="1"/>
      </xdr:nvSpPr>
      <xdr:spPr>
        <a:xfrm>
          <a:off x="9258300" y="53390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24051</xdr:rowOff>
    </xdr:from>
    <xdr:to>
      <xdr:col>55</xdr:col>
      <xdr:colOff>88900</xdr:colOff>
      <xdr:row>33</xdr:row>
      <xdr:rowOff>24051</xdr:rowOff>
    </xdr:to>
    <xdr:cxnSp macro="">
      <xdr:nvCxnSpPr>
        <xdr:cNvPr id="112" name="直線コネクタ 111"/>
        <xdr:cNvCxnSpPr/>
      </xdr:nvCxnSpPr>
      <xdr:spPr>
        <a:xfrm>
          <a:off x="9154160" y="55561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153028</xdr:rowOff>
    </xdr:from>
    <xdr:ext cx="599010" cy="259045"/>
    <xdr:sp macro="" textlink="">
      <xdr:nvSpPr>
        <xdr:cNvPr id="113" name="【道路】&#10;一人当たり延長平均値テキスト"/>
        <xdr:cNvSpPr txBox="1"/>
      </xdr:nvSpPr>
      <xdr:spPr>
        <a:xfrm>
          <a:off x="9258300" y="68586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130151</xdr:rowOff>
    </xdr:from>
    <xdr:to>
      <xdr:col>55</xdr:col>
      <xdr:colOff>50800</xdr:colOff>
      <xdr:row>42</xdr:row>
      <xdr:rowOff>60301</xdr:rowOff>
    </xdr:to>
    <xdr:sp macro="" textlink="">
      <xdr:nvSpPr>
        <xdr:cNvPr id="114" name="フローチャート: 判断 113"/>
        <xdr:cNvSpPr/>
      </xdr:nvSpPr>
      <xdr:spPr>
        <a:xfrm>
          <a:off x="9192260" y="70033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128028</xdr:rowOff>
    </xdr:from>
    <xdr:to>
      <xdr:col>50</xdr:col>
      <xdr:colOff>165100</xdr:colOff>
      <xdr:row>42</xdr:row>
      <xdr:rowOff>58178</xdr:rowOff>
    </xdr:to>
    <xdr:sp macro="" textlink="">
      <xdr:nvSpPr>
        <xdr:cNvPr id="115" name="フローチャート: 判断 114"/>
        <xdr:cNvSpPr/>
      </xdr:nvSpPr>
      <xdr:spPr>
        <a:xfrm>
          <a:off x="8445500" y="70012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128947</xdr:rowOff>
    </xdr:from>
    <xdr:to>
      <xdr:col>46</xdr:col>
      <xdr:colOff>38100</xdr:colOff>
      <xdr:row>42</xdr:row>
      <xdr:rowOff>59097</xdr:rowOff>
    </xdr:to>
    <xdr:sp macro="" textlink="">
      <xdr:nvSpPr>
        <xdr:cNvPr id="116" name="フローチャート: 判断 115"/>
        <xdr:cNvSpPr/>
      </xdr:nvSpPr>
      <xdr:spPr>
        <a:xfrm>
          <a:off x="7670800" y="70021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129393</xdr:rowOff>
    </xdr:from>
    <xdr:to>
      <xdr:col>41</xdr:col>
      <xdr:colOff>101600</xdr:colOff>
      <xdr:row>42</xdr:row>
      <xdr:rowOff>59543</xdr:rowOff>
    </xdr:to>
    <xdr:sp macro="" textlink="">
      <xdr:nvSpPr>
        <xdr:cNvPr id="117" name="フローチャート: 判断 116"/>
        <xdr:cNvSpPr/>
      </xdr:nvSpPr>
      <xdr:spPr>
        <a:xfrm>
          <a:off x="6873240" y="70026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152705</xdr:rowOff>
    </xdr:from>
    <xdr:to>
      <xdr:col>36</xdr:col>
      <xdr:colOff>165100</xdr:colOff>
      <xdr:row>42</xdr:row>
      <xdr:rowOff>82855</xdr:rowOff>
    </xdr:to>
    <xdr:sp macro="" textlink="">
      <xdr:nvSpPr>
        <xdr:cNvPr id="118" name="フローチャート: 判断 117"/>
        <xdr:cNvSpPr/>
      </xdr:nvSpPr>
      <xdr:spPr>
        <a:xfrm>
          <a:off x="6098540" y="70259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155172</xdr:rowOff>
    </xdr:from>
    <xdr:to>
      <xdr:col>55</xdr:col>
      <xdr:colOff>50800</xdr:colOff>
      <xdr:row>42</xdr:row>
      <xdr:rowOff>85322</xdr:rowOff>
    </xdr:to>
    <xdr:sp macro="" textlink="">
      <xdr:nvSpPr>
        <xdr:cNvPr id="124" name="楕円 123"/>
        <xdr:cNvSpPr/>
      </xdr:nvSpPr>
      <xdr:spPr>
        <a:xfrm>
          <a:off x="9192260" y="70284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108578</xdr:rowOff>
    </xdr:from>
    <xdr:ext cx="534377" cy="259045"/>
    <xdr:sp macro="" textlink="">
      <xdr:nvSpPr>
        <xdr:cNvPr id="125" name="【道路】&#10;一人当たり延長該当値テキスト"/>
        <xdr:cNvSpPr txBox="1"/>
      </xdr:nvSpPr>
      <xdr:spPr>
        <a:xfrm>
          <a:off x="9258300" y="698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155232</xdr:rowOff>
    </xdr:from>
    <xdr:to>
      <xdr:col>50</xdr:col>
      <xdr:colOff>165100</xdr:colOff>
      <xdr:row>42</xdr:row>
      <xdr:rowOff>85382</xdr:rowOff>
    </xdr:to>
    <xdr:sp macro="" textlink="">
      <xdr:nvSpPr>
        <xdr:cNvPr id="126" name="楕円 125"/>
        <xdr:cNvSpPr/>
      </xdr:nvSpPr>
      <xdr:spPr>
        <a:xfrm>
          <a:off x="8445500" y="70284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34522</xdr:rowOff>
    </xdr:from>
    <xdr:to>
      <xdr:col>55</xdr:col>
      <xdr:colOff>0</xdr:colOff>
      <xdr:row>42</xdr:row>
      <xdr:rowOff>34582</xdr:rowOff>
    </xdr:to>
    <xdr:cxnSp macro="">
      <xdr:nvCxnSpPr>
        <xdr:cNvPr id="127" name="直線コネクタ 126"/>
        <xdr:cNvCxnSpPr/>
      </xdr:nvCxnSpPr>
      <xdr:spPr>
        <a:xfrm flipV="1">
          <a:off x="8496300" y="7075402"/>
          <a:ext cx="723900" cy="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155277</xdr:rowOff>
    </xdr:from>
    <xdr:to>
      <xdr:col>46</xdr:col>
      <xdr:colOff>38100</xdr:colOff>
      <xdr:row>42</xdr:row>
      <xdr:rowOff>85427</xdr:rowOff>
    </xdr:to>
    <xdr:sp macro="" textlink="">
      <xdr:nvSpPr>
        <xdr:cNvPr id="128" name="楕円 127"/>
        <xdr:cNvSpPr/>
      </xdr:nvSpPr>
      <xdr:spPr>
        <a:xfrm>
          <a:off x="7670800" y="70285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34582</xdr:rowOff>
    </xdr:from>
    <xdr:to>
      <xdr:col>50</xdr:col>
      <xdr:colOff>114300</xdr:colOff>
      <xdr:row>42</xdr:row>
      <xdr:rowOff>34627</xdr:rowOff>
    </xdr:to>
    <xdr:cxnSp macro="">
      <xdr:nvCxnSpPr>
        <xdr:cNvPr id="129" name="直線コネクタ 128"/>
        <xdr:cNvCxnSpPr/>
      </xdr:nvCxnSpPr>
      <xdr:spPr>
        <a:xfrm flipV="1">
          <a:off x="7713980" y="7075462"/>
          <a:ext cx="78232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74705</xdr:rowOff>
    </xdr:from>
    <xdr:ext cx="599010" cy="259045"/>
    <xdr:sp macro="" textlink="">
      <xdr:nvSpPr>
        <xdr:cNvPr id="130" name="n_1aveValue【道路】&#10;一人当たり延長"/>
        <xdr:cNvSpPr txBox="1"/>
      </xdr:nvSpPr>
      <xdr:spPr>
        <a:xfrm>
          <a:off x="8214574" y="6780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75624</xdr:rowOff>
    </xdr:from>
    <xdr:ext cx="599010" cy="259045"/>
    <xdr:sp macro="" textlink="">
      <xdr:nvSpPr>
        <xdr:cNvPr id="131" name="n_2aveValue【道路】&#10;一人当たり延長"/>
        <xdr:cNvSpPr txBox="1"/>
      </xdr:nvSpPr>
      <xdr:spPr>
        <a:xfrm>
          <a:off x="7444954" y="6781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40</xdr:row>
      <xdr:rowOff>76070</xdr:rowOff>
    </xdr:from>
    <xdr:ext cx="599010" cy="259045"/>
    <xdr:sp macro="" textlink="">
      <xdr:nvSpPr>
        <xdr:cNvPr id="132" name="n_3aveValue【道路】&#10;一人当たり延長"/>
        <xdr:cNvSpPr txBox="1"/>
      </xdr:nvSpPr>
      <xdr:spPr>
        <a:xfrm>
          <a:off x="6670254" y="678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99382</xdr:rowOff>
    </xdr:from>
    <xdr:ext cx="534377" cy="259045"/>
    <xdr:sp macro="" textlink="">
      <xdr:nvSpPr>
        <xdr:cNvPr id="133" name="n_4aveValue【道路】&#10;一人当たり延長"/>
        <xdr:cNvSpPr txBox="1"/>
      </xdr:nvSpPr>
      <xdr:spPr>
        <a:xfrm>
          <a:off x="5905011" y="680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76509</xdr:rowOff>
    </xdr:from>
    <xdr:ext cx="534377" cy="259045"/>
    <xdr:sp macro="" textlink="">
      <xdr:nvSpPr>
        <xdr:cNvPr id="134" name="n_1mainValue【道路】&#10;一人当たり延長"/>
        <xdr:cNvSpPr txBox="1"/>
      </xdr:nvSpPr>
      <xdr:spPr>
        <a:xfrm>
          <a:off x="8239271" y="711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76554</xdr:rowOff>
    </xdr:from>
    <xdr:ext cx="534377" cy="259045"/>
    <xdr:sp macro="" textlink="">
      <xdr:nvSpPr>
        <xdr:cNvPr id="135" name="n_2mainValue【道路】&#10;一人当たり延長"/>
        <xdr:cNvSpPr txBox="1"/>
      </xdr:nvSpPr>
      <xdr:spPr>
        <a:xfrm>
          <a:off x="7477271" y="711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6" name="テキスト ボックス 145"/>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8" name="テキスト ボックス 147"/>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8" name="テキスト ボックス 157"/>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153488</xdr:rowOff>
    </xdr:from>
    <xdr:to>
      <xdr:col>24</xdr:col>
      <xdr:colOff>62865</xdr:colOff>
      <xdr:row>64</xdr:row>
      <xdr:rowOff>71846</xdr:rowOff>
    </xdr:to>
    <xdr:cxnSp macro="">
      <xdr:nvCxnSpPr>
        <xdr:cNvPr id="161" name="直線コネクタ 160"/>
        <xdr:cNvCxnSpPr/>
      </xdr:nvCxnSpPr>
      <xdr:spPr>
        <a:xfrm flipV="1">
          <a:off x="4086225" y="937368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405111" cy="259045"/>
    <xdr:sp macro="" textlink="">
      <xdr:nvSpPr>
        <xdr:cNvPr id="162" name="【橋りょう・トンネル】&#10;有形固定資産減価償却率最小値テキスト"/>
        <xdr:cNvSpPr txBox="1"/>
      </xdr:nvSpPr>
      <xdr:spPr>
        <a:xfrm>
          <a:off x="4124960" y="1080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63" name="直線コネクタ 162"/>
        <xdr:cNvCxnSpPr/>
      </xdr:nvCxnSpPr>
      <xdr:spPr>
        <a:xfrm>
          <a:off x="4020820" y="108008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100165</xdr:rowOff>
    </xdr:from>
    <xdr:ext cx="340478" cy="259045"/>
    <xdr:sp macro="" textlink="">
      <xdr:nvSpPr>
        <xdr:cNvPr id="164" name="【橋りょう・トンネル】&#10;有形固定資産減価償却率最大値テキスト"/>
        <xdr:cNvSpPr txBox="1"/>
      </xdr:nvSpPr>
      <xdr:spPr>
        <a:xfrm>
          <a:off x="4124960" y="9152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153488</xdr:rowOff>
    </xdr:from>
    <xdr:to>
      <xdr:col>24</xdr:col>
      <xdr:colOff>152400</xdr:colOff>
      <xdr:row>55</xdr:row>
      <xdr:rowOff>153488</xdr:rowOff>
    </xdr:to>
    <xdr:cxnSp macro="">
      <xdr:nvCxnSpPr>
        <xdr:cNvPr id="165" name="直線コネクタ 164"/>
        <xdr:cNvCxnSpPr/>
      </xdr:nvCxnSpPr>
      <xdr:spPr>
        <a:xfrm>
          <a:off x="4020820" y="93736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166" name="【橋りょう・トンネル】&#10;有形固定資産減価償却率平均値テキスト"/>
        <xdr:cNvSpPr txBox="1"/>
      </xdr:nvSpPr>
      <xdr:spPr>
        <a:xfrm>
          <a:off x="4124960" y="1016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67" name="フローチャート: 判断 166"/>
        <xdr:cNvSpPr/>
      </xdr:nvSpPr>
      <xdr:spPr>
        <a:xfrm>
          <a:off x="4036060" y="101839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68" name="フローチャート: 判断 167"/>
        <xdr:cNvSpPr/>
      </xdr:nvSpPr>
      <xdr:spPr>
        <a:xfrm>
          <a:off x="3312160" y="101921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127181</xdr:rowOff>
    </xdr:from>
    <xdr:to>
      <xdr:col>15</xdr:col>
      <xdr:colOff>101600</xdr:colOff>
      <xdr:row>61</xdr:row>
      <xdr:rowOff>57331</xdr:rowOff>
    </xdr:to>
    <xdr:sp macro="" textlink="">
      <xdr:nvSpPr>
        <xdr:cNvPr id="169" name="フローチャート: 判断 168"/>
        <xdr:cNvSpPr/>
      </xdr:nvSpPr>
      <xdr:spPr>
        <a:xfrm>
          <a:off x="2514600" y="101855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83094</xdr:rowOff>
    </xdr:from>
    <xdr:to>
      <xdr:col>10</xdr:col>
      <xdr:colOff>165100</xdr:colOff>
      <xdr:row>61</xdr:row>
      <xdr:rowOff>13244</xdr:rowOff>
    </xdr:to>
    <xdr:sp macro="" textlink="">
      <xdr:nvSpPr>
        <xdr:cNvPr id="170" name="フローチャート: 判断 169"/>
        <xdr:cNvSpPr/>
      </xdr:nvSpPr>
      <xdr:spPr>
        <a:xfrm>
          <a:off x="1739900" y="101414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71" name="フローチャート: 判断 170"/>
        <xdr:cNvSpPr/>
      </xdr:nvSpPr>
      <xdr:spPr>
        <a:xfrm>
          <a:off x="965200" y="101382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56969</xdr:rowOff>
    </xdr:from>
    <xdr:to>
      <xdr:col>24</xdr:col>
      <xdr:colOff>114300</xdr:colOff>
      <xdr:row>56</xdr:row>
      <xdr:rowOff>158569</xdr:rowOff>
    </xdr:to>
    <xdr:sp macro="" textlink="">
      <xdr:nvSpPr>
        <xdr:cNvPr id="177" name="楕円 176"/>
        <xdr:cNvSpPr/>
      </xdr:nvSpPr>
      <xdr:spPr>
        <a:xfrm>
          <a:off x="4036060" y="944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143346</xdr:rowOff>
    </xdr:from>
    <xdr:ext cx="405111" cy="259045"/>
    <xdr:sp macro="" textlink="">
      <xdr:nvSpPr>
        <xdr:cNvPr id="178" name="【橋りょう・トンネル】&#10;有形固定資産減価償却率該当値テキスト"/>
        <xdr:cNvSpPr txBox="1"/>
      </xdr:nvSpPr>
      <xdr:spPr>
        <a:xfrm>
          <a:off x="4124960" y="9363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151674</xdr:rowOff>
    </xdr:from>
    <xdr:to>
      <xdr:col>20</xdr:col>
      <xdr:colOff>38100</xdr:colOff>
      <xdr:row>56</xdr:row>
      <xdr:rowOff>81824</xdr:rowOff>
    </xdr:to>
    <xdr:sp macro="" textlink="">
      <xdr:nvSpPr>
        <xdr:cNvPr id="179" name="楕円 178"/>
        <xdr:cNvSpPr/>
      </xdr:nvSpPr>
      <xdr:spPr>
        <a:xfrm>
          <a:off x="3312160" y="93718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31024</xdr:rowOff>
    </xdr:from>
    <xdr:to>
      <xdr:col>24</xdr:col>
      <xdr:colOff>63500</xdr:colOff>
      <xdr:row>56</xdr:row>
      <xdr:rowOff>107769</xdr:rowOff>
    </xdr:to>
    <xdr:cxnSp macro="">
      <xdr:nvCxnSpPr>
        <xdr:cNvPr id="180" name="直線コネクタ 179"/>
        <xdr:cNvCxnSpPr/>
      </xdr:nvCxnSpPr>
      <xdr:spPr>
        <a:xfrm>
          <a:off x="3355340" y="9418864"/>
          <a:ext cx="73152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161472</xdr:rowOff>
    </xdr:from>
    <xdr:to>
      <xdr:col>15</xdr:col>
      <xdr:colOff>101600</xdr:colOff>
      <xdr:row>55</xdr:row>
      <xdr:rowOff>91622</xdr:rowOff>
    </xdr:to>
    <xdr:sp macro="" textlink="">
      <xdr:nvSpPr>
        <xdr:cNvPr id="181" name="楕円 180"/>
        <xdr:cNvSpPr/>
      </xdr:nvSpPr>
      <xdr:spPr>
        <a:xfrm>
          <a:off x="2514600" y="92140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40822</xdr:rowOff>
    </xdr:from>
    <xdr:to>
      <xdr:col>19</xdr:col>
      <xdr:colOff>177800</xdr:colOff>
      <xdr:row>56</xdr:row>
      <xdr:rowOff>31024</xdr:rowOff>
    </xdr:to>
    <xdr:cxnSp macro="">
      <xdr:nvCxnSpPr>
        <xdr:cNvPr id="182" name="直線コネクタ 181"/>
        <xdr:cNvCxnSpPr/>
      </xdr:nvCxnSpPr>
      <xdr:spPr>
        <a:xfrm>
          <a:off x="2565400" y="9261022"/>
          <a:ext cx="789940" cy="15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54990</xdr:rowOff>
    </xdr:from>
    <xdr:ext cx="405111" cy="259045"/>
    <xdr:sp macro="" textlink="">
      <xdr:nvSpPr>
        <xdr:cNvPr id="183" name="n_1aveValue【橋りょう・トンネル】&#10;有形固定資産減価償却率"/>
        <xdr:cNvSpPr txBox="1"/>
      </xdr:nvSpPr>
      <xdr:spPr>
        <a:xfrm>
          <a:off x="3170564" y="10281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48458</xdr:rowOff>
    </xdr:from>
    <xdr:ext cx="405111" cy="259045"/>
    <xdr:sp macro="" textlink="">
      <xdr:nvSpPr>
        <xdr:cNvPr id="184" name="n_2aveValue【橋りょう・トンネル】&#10;有形固定資産減価償却率"/>
        <xdr:cNvSpPr txBox="1"/>
      </xdr:nvSpPr>
      <xdr:spPr>
        <a:xfrm>
          <a:off x="2385704" y="10274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29771</xdr:rowOff>
    </xdr:from>
    <xdr:ext cx="405111" cy="259045"/>
    <xdr:sp macro="" textlink="">
      <xdr:nvSpPr>
        <xdr:cNvPr id="185" name="n_3aveValue【橋りょう・トンネル】&#10;有形固定資産減価償却率"/>
        <xdr:cNvSpPr txBox="1"/>
      </xdr:nvSpPr>
      <xdr:spPr>
        <a:xfrm>
          <a:off x="1611004" y="992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26505</xdr:rowOff>
    </xdr:from>
    <xdr:ext cx="405111" cy="259045"/>
    <xdr:sp macro="" textlink="">
      <xdr:nvSpPr>
        <xdr:cNvPr id="186" name="n_4aveValue【橋りょう・トンネル】&#10;有形固定資産減価償却率"/>
        <xdr:cNvSpPr txBox="1"/>
      </xdr:nvSpPr>
      <xdr:spPr>
        <a:xfrm>
          <a:off x="836304" y="9917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54</xdr:row>
      <xdr:rowOff>98351</xdr:rowOff>
    </xdr:from>
    <xdr:ext cx="340478" cy="259045"/>
    <xdr:sp macro="" textlink="">
      <xdr:nvSpPr>
        <xdr:cNvPr id="187" name="n_1mainValue【橋りょう・トンネル】&#10;有形固定資産減価償却率"/>
        <xdr:cNvSpPr txBox="1"/>
      </xdr:nvSpPr>
      <xdr:spPr>
        <a:xfrm>
          <a:off x="3187641" y="91509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53</xdr:row>
      <xdr:rowOff>108149</xdr:rowOff>
    </xdr:from>
    <xdr:ext cx="340478" cy="259045"/>
    <xdr:sp macro="" textlink="">
      <xdr:nvSpPr>
        <xdr:cNvPr id="188" name="n_2mainValue【橋りょう・トンネル】&#10;有形固定資産減価償却率"/>
        <xdr:cNvSpPr txBox="1"/>
      </xdr:nvSpPr>
      <xdr:spPr>
        <a:xfrm>
          <a:off x="2418021" y="89930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9" name="直線コネクタ 198"/>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0" name="テキスト ボックス 199"/>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1" name="直線コネクタ 200"/>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2" name="テキスト ボックス 201"/>
        <xdr:cNvSpPr txBox="1"/>
      </xdr:nvSpPr>
      <xdr:spPr>
        <a:xfrm>
          <a:off x="520976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3" name="直線コネクタ 202"/>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4" name="テキスト ボックス 203"/>
        <xdr:cNvSpPr txBox="1"/>
      </xdr:nvSpPr>
      <xdr:spPr>
        <a:xfrm>
          <a:off x="5209768" y="96990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5" name="直線コネクタ 204"/>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6" name="テキスト ボックス 205"/>
        <xdr:cNvSpPr txBox="1"/>
      </xdr:nvSpPr>
      <xdr:spPr>
        <a:xfrm>
          <a:off x="5209768" y="92494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8" name="テキスト ボックス 207"/>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52223</xdr:rowOff>
    </xdr:from>
    <xdr:to>
      <xdr:col>54</xdr:col>
      <xdr:colOff>189865</xdr:colOff>
      <xdr:row>63</xdr:row>
      <xdr:rowOff>170174</xdr:rowOff>
    </xdr:to>
    <xdr:cxnSp macro="">
      <xdr:nvCxnSpPr>
        <xdr:cNvPr id="210" name="直線コネクタ 209"/>
        <xdr:cNvCxnSpPr/>
      </xdr:nvCxnSpPr>
      <xdr:spPr>
        <a:xfrm flipV="1">
          <a:off x="9219565" y="9272423"/>
          <a:ext cx="0" cy="1459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2551</xdr:rowOff>
    </xdr:from>
    <xdr:ext cx="469744" cy="259045"/>
    <xdr:sp macro="" textlink="">
      <xdr:nvSpPr>
        <xdr:cNvPr id="211" name="【橋りょう・トンネル】&#10;一人当たり有形固定資産（償却資産）額最小値テキスト"/>
        <xdr:cNvSpPr txBox="1"/>
      </xdr:nvSpPr>
      <xdr:spPr>
        <a:xfrm>
          <a:off x="9258300" y="1073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170174</xdr:rowOff>
    </xdr:from>
    <xdr:to>
      <xdr:col>55</xdr:col>
      <xdr:colOff>88900</xdr:colOff>
      <xdr:row>63</xdr:row>
      <xdr:rowOff>170174</xdr:rowOff>
    </xdr:to>
    <xdr:cxnSp macro="">
      <xdr:nvCxnSpPr>
        <xdr:cNvPr id="212" name="直線コネクタ 211"/>
        <xdr:cNvCxnSpPr/>
      </xdr:nvCxnSpPr>
      <xdr:spPr>
        <a:xfrm>
          <a:off x="9154160" y="107314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170350</xdr:rowOff>
    </xdr:from>
    <xdr:ext cx="690189" cy="259045"/>
    <xdr:sp macro="" textlink="">
      <xdr:nvSpPr>
        <xdr:cNvPr id="213" name="【橋りょう・トンネル】&#10;一人当たり有形固定資産（償却資産）額最大値テキスト"/>
        <xdr:cNvSpPr txBox="1"/>
      </xdr:nvSpPr>
      <xdr:spPr>
        <a:xfrm>
          <a:off x="9258300" y="905527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52223</xdr:rowOff>
    </xdr:from>
    <xdr:to>
      <xdr:col>55</xdr:col>
      <xdr:colOff>88900</xdr:colOff>
      <xdr:row>55</xdr:row>
      <xdr:rowOff>52223</xdr:rowOff>
    </xdr:to>
    <xdr:cxnSp macro="">
      <xdr:nvCxnSpPr>
        <xdr:cNvPr id="214" name="直線コネクタ 213"/>
        <xdr:cNvCxnSpPr/>
      </xdr:nvCxnSpPr>
      <xdr:spPr>
        <a:xfrm>
          <a:off x="9154160" y="92724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39571</xdr:rowOff>
    </xdr:from>
    <xdr:ext cx="599010" cy="259045"/>
    <xdr:sp macro="" textlink="">
      <xdr:nvSpPr>
        <xdr:cNvPr id="215" name="【橋りょう・トンネル】&#10;一人当たり有形固定資産（償却資産）額平均値テキスト"/>
        <xdr:cNvSpPr txBox="1"/>
      </xdr:nvSpPr>
      <xdr:spPr>
        <a:xfrm>
          <a:off x="9258300" y="10265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16694</xdr:rowOff>
    </xdr:from>
    <xdr:to>
      <xdr:col>55</xdr:col>
      <xdr:colOff>50800</xdr:colOff>
      <xdr:row>62</xdr:row>
      <xdr:rowOff>118294</xdr:rowOff>
    </xdr:to>
    <xdr:sp macro="" textlink="">
      <xdr:nvSpPr>
        <xdr:cNvPr id="216" name="フローチャート: 判断 215"/>
        <xdr:cNvSpPr/>
      </xdr:nvSpPr>
      <xdr:spPr>
        <a:xfrm>
          <a:off x="9192260" y="104103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45998</xdr:rowOff>
    </xdr:from>
    <xdr:to>
      <xdr:col>50</xdr:col>
      <xdr:colOff>165100</xdr:colOff>
      <xdr:row>62</xdr:row>
      <xdr:rowOff>147598</xdr:rowOff>
    </xdr:to>
    <xdr:sp macro="" textlink="">
      <xdr:nvSpPr>
        <xdr:cNvPr id="217" name="フローチャート: 判断 216"/>
        <xdr:cNvSpPr/>
      </xdr:nvSpPr>
      <xdr:spPr>
        <a:xfrm>
          <a:off x="8445500" y="1043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78325</xdr:rowOff>
    </xdr:from>
    <xdr:to>
      <xdr:col>46</xdr:col>
      <xdr:colOff>38100</xdr:colOff>
      <xdr:row>63</xdr:row>
      <xdr:rowOff>8475</xdr:rowOff>
    </xdr:to>
    <xdr:sp macro="" textlink="">
      <xdr:nvSpPr>
        <xdr:cNvPr id="218" name="フローチャート: 判断 217"/>
        <xdr:cNvSpPr/>
      </xdr:nvSpPr>
      <xdr:spPr>
        <a:xfrm>
          <a:off x="7670800" y="104720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43507</xdr:rowOff>
    </xdr:from>
    <xdr:to>
      <xdr:col>41</xdr:col>
      <xdr:colOff>101600</xdr:colOff>
      <xdr:row>62</xdr:row>
      <xdr:rowOff>145107</xdr:rowOff>
    </xdr:to>
    <xdr:sp macro="" textlink="">
      <xdr:nvSpPr>
        <xdr:cNvPr id="219" name="フローチャート: 判断 218"/>
        <xdr:cNvSpPr/>
      </xdr:nvSpPr>
      <xdr:spPr>
        <a:xfrm>
          <a:off x="6873240" y="1043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28473</xdr:rowOff>
    </xdr:from>
    <xdr:to>
      <xdr:col>36</xdr:col>
      <xdr:colOff>165100</xdr:colOff>
      <xdr:row>62</xdr:row>
      <xdr:rowOff>130073</xdr:rowOff>
    </xdr:to>
    <xdr:sp macro="" textlink="">
      <xdr:nvSpPr>
        <xdr:cNvPr id="220" name="フローチャート: 判断 219"/>
        <xdr:cNvSpPr/>
      </xdr:nvSpPr>
      <xdr:spPr>
        <a:xfrm>
          <a:off x="6098540" y="1042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119374</xdr:rowOff>
    </xdr:from>
    <xdr:to>
      <xdr:col>55</xdr:col>
      <xdr:colOff>50800</xdr:colOff>
      <xdr:row>64</xdr:row>
      <xdr:rowOff>49524</xdr:rowOff>
    </xdr:to>
    <xdr:sp macro="" textlink="">
      <xdr:nvSpPr>
        <xdr:cNvPr id="226" name="楕円 225"/>
        <xdr:cNvSpPr/>
      </xdr:nvSpPr>
      <xdr:spPr>
        <a:xfrm>
          <a:off x="9192260" y="106806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34301</xdr:rowOff>
    </xdr:from>
    <xdr:ext cx="469744" cy="259045"/>
    <xdr:sp macro="" textlink="">
      <xdr:nvSpPr>
        <xdr:cNvPr id="227" name="【橋りょう・トンネル】&#10;一人当たり有形固定資産（償却資産）額該当値テキスト"/>
        <xdr:cNvSpPr txBox="1"/>
      </xdr:nvSpPr>
      <xdr:spPr>
        <a:xfrm>
          <a:off x="9258300" y="10595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119063</xdr:rowOff>
    </xdr:from>
    <xdr:to>
      <xdr:col>50</xdr:col>
      <xdr:colOff>165100</xdr:colOff>
      <xdr:row>64</xdr:row>
      <xdr:rowOff>49213</xdr:rowOff>
    </xdr:to>
    <xdr:sp macro="" textlink="">
      <xdr:nvSpPr>
        <xdr:cNvPr id="228" name="楕円 227"/>
        <xdr:cNvSpPr/>
      </xdr:nvSpPr>
      <xdr:spPr>
        <a:xfrm>
          <a:off x="8445500" y="106803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169863</xdr:rowOff>
    </xdr:from>
    <xdr:to>
      <xdr:col>55</xdr:col>
      <xdr:colOff>0</xdr:colOff>
      <xdr:row>63</xdr:row>
      <xdr:rowOff>170174</xdr:rowOff>
    </xdr:to>
    <xdr:cxnSp macro="">
      <xdr:nvCxnSpPr>
        <xdr:cNvPr id="229" name="直線コネクタ 228"/>
        <xdr:cNvCxnSpPr/>
      </xdr:nvCxnSpPr>
      <xdr:spPr>
        <a:xfrm>
          <a:off x="8496300" y="10731183"/>
          <a:ext cx="723900" cy="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120499</xdr:rowOff>
    </xdr:from>
    <xdr:to>
      <xdr:col>46</xdr:col>
      <xdr:colOff>38100</xdr:colOff>
      <xdr:row>64</xdr:row>
      <xdr:rowOff>50649</xdr:rowOff>
    </xdr:to>
    <xdr:sp macro="" textlink="">
      <xdr:nvSpPr>
        <xdr:cNvPr id="230" name="楕円 229"/>
        <xdr:cNvSpPr/>
      </xdr:nvSpPr>
      <xdr:spPr>
        <a:xfrm>
          <a:off x="7670800" y="106818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169863</xdr:rowOff>
    </xdr:from>
    <xdr:to>
      <xdr:col>50</xdr:col>
      <xdr:colOff>114300</xdr:colOff>
      <xdr:row>63</xdr:row>
      <xdr:rowOff>171299</xdr:rowOff>
    </xdr:to>
    <xdr:cxnSp macro="">
      <xdr:nvCxnSpPr>
        <xdr:cNvPr id="231" name="直線コネクタ 230"/>
        <xdr:cNvCxnSpPr/>
      </xdr:nvCxnSpPr>
      <xdr:spPr>
        <a:xfrm flipV="1">
          <a:off x="7713980" y="10731183"/>
          <a:ext cx="782320" cy="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164125</xdr:rowOff>
    </xdr:from>
    <xdr:ext cx="599010" cy="259045"/>
    <xdr:sp macro="" textlink="">
      <xdr:nvSpPr>
        <xdr:cNvPr id="232" name="n_1aveValue【橋りょう・トンネル】&#10;一人当たり有形固定資産（償却資産）額"/>
        <xdr:cNvSpPr txBox="1"/>
      </xdr:nvSpPr>
      <xdr:spPr>
        <a:xfrm>
          <a:off x="8214575" y="1022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25002</xdr:rowOff>
    </xdr:from>
    <xdr:ext cx="599010" cy="259045"/>
    <xdr:sp macro="" textlink="">
      <xdr:nvSpPr>
        <xdr:cNvPr id="233" name="n_2aveValue【橋りょう・トンネル】&#10;一人当たり有形固定資産（償却資産）額"/>
        <xdr:cNvSpPr txBox="1"/>
      </xdr:nvSpPr>
      <xdr:spPr>
        <a:xfrm>
          <a:off x="7444955" y="1025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161634</xdr:rowOff>
    </xdr:from>
    <xdr:ext cx="599010" cy="259045"/>
    <xdr:sp macro="" textlink="">
      <xdr:nvSpPr>
        <xdr:cNvPr id="234" name="n_3aveValue【橋りょう・トンネル】&#10;一人当たり有形固定資産（償却資産）額"/>
        <xdr:cNvSpPr txBox="1"/>
      </xdr:nvSpPr>
      <xdr:spPr>
        <a:xfrm>
          <a:off x="6670255" y="10220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146600</xdr:rowOff>
    </xdr:from>
    <xdr:ext cx="599010" cy="259045"/>
    <xdr:sp macro="" textlink="">
      <xdr:nvSpPr>
        <xdr:cNvPr id="235" name="n_4aveValue【橋りょう・トンネル】&#10;一人当たり有形固定資産（償却資産）額"/>
        <xdr:cNvSpPr txBox="1"/>
      </xdr:nvSpPr>
      <xdr:spPr>
        <a:xfrm>
          <a:off x="5872695" y="10205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40340</xdr:rowOff>
    </xdr:from>
    <xdr:ext cx="469744" cy="259045"/>
    <xdr:sp macro="" textlink="">
      <xdr:nvSpPr>
        <xdr:cNvPr id="236" name="n_1mainValue【橋りょう・トンネル】&#10;一人当たり有形固定資産（償却資産）額"/>
        <xdr:cNvSpPr txBox="1"/>
      </xdr:nvSpPr>
      <xdr:spPr>
        <a:xfrm>
          <a:off x="8271588" y="1076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64</xdr:row>
      <xdr:rowOff>41776</xdr:rowOff>
    </xdr:from>
    <xdr:ext cx="378565" cy="259045"/>
    <xdr:sp macro="" textlink="">
      <xdr:nvSpPr>
        <xdr:cNvPr id="237" name="n_2mainValue【橋りょう・トンネル】&#10;一人当たり有形固定資産（償却資産）額"/>
        <xdr:cNvSpPr txBox="1"/>
      </xdr:nvSpPr>
      <xdr:spPr>
        <a:xfrm>
          <a:off x="7547557" y="10770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8" name="正方形/長方形 237"/>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9" name="正方形/長方形 238"/>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0" name="正方形/長方形 239"/>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1" name="正方形/長方形 240"/>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2" name="正方形/長方形 241"/>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3" name="正方形/長方形 242"/>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4" name="正方形/長方形 243"/>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5" name="正方形/長方形 244"/>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6" name="テキスト ボックス 245"/>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7" name="直線コネクタ 246"/>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8" name="テキスト ボックス 247"/>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9" name="直線コネクタ 248"/>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0" name="テキスト ボックス 249"/>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1" name="直線コネクタ 250"/>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2" name="テキスト ボックス 251"/>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3" name="直線コネクタ 252"/>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4" name="テキスト ボックス 253"/>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5" name="直線コネクタ 254"/>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6" name="テキスト ボックス 255"/>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7" name="直線コネクタ 256"/>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8" name="テキスト ボックス 257"/>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9" name="直線コネクタ 258"/>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0" name="テキスト ボックス 259"/>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2"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168729</xdr:rowOff>
    </xdr:to>
    <xdr:cxnSp macro="">
      <xdr:nvCxnSpPr>
        <xdr:cNvPr id="263" name="直線コネクタ 262"/>
        <xdr:cNvCxnSpPr/>
      </xdr:nvCxnSpPr>
      <xdr:spPr>
        <a:xfrm flipV="1">
          <a:off x="4086225" y="13146677"/>
          <a:ext cx="0" cy="1439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64" name="【公営住宅】&#10;有形固定資産減価償却率最小値テキスト"/>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65" name="直線コネクタ 264"/>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66" name="【公営住宅】&#10;有形固定資産減価償却率最大値テキスト"/>
        <xdr:cNvSpPr txBox="1"/>
      </xdr:nvSpPr>
      <xdr:spPr>
        <a:xfrm>
          <a:off x="4124960" y="12925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67" name="直線コネクタ 266"/>
        <xdr:cNvCxnSpPr/>
      </xdr:nvCxnSpPr>
      <xdr:spPr>
        <a:xfrm>
          <a:off x="4020820" y="131466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90188</xdr:rowOff>
    </xdr:from>
    <xdr:ext cx="405111" cy="259045"/>
    <xdr:sp macro="" textlink="">
      <xdr:nvSpPr>
        <xdr:cNvPr id="268" name="【公営住宅】&#10;有形固定資産減価償却率平均値テキスト"/>
        <xdr:cNvSpPr txBox="1"/>
      </xdr:nvSpPr>
      <xdr:spPr>
        <a:xfrm>
          <a:off x="4124960" y="138366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269" name="フローチャート: 判断 268"/>
        <xdr:cNvSpPr/>
      </xdr:nvSpPr>
      <xdr:spPr>
        <a:xfrm>
          <a:off x="4036060" y="1398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70" name="フローチャート: 判断 269"/>
        <xdr:cNvSpPr/>
      </xdr:nvSpPr>
      <xdr:spPr>
        <a:xfrm>
          <a:off x="3312160" y="1394877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24856</xdr:rowOff>
    </xdr:from>
    <xdr:to>
      <xdr:col>15</xdr:col>
      <xdr:colOff>101600</xdr:colOff>
      <xdr:row>83</xdr:row>
      <xdr:rowOff>126456</xdr:rowOff>
    </xdr:to>
    <xdr:sp macro="" textlink="">
      <xdr:nvSpPr>
        <xdr:cNvPr id="271" name="フローチャート: 判断 270"/>
        <xdr:cNvSpPr/>
      </xdr:nvSpPr>
      <xdr:spPr>
        <a:xfrm>
          <a:off x="2514600" y="1393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37919</xdr:rowOff>
    </xdr:from>
    <xdr:to>
      <xdr:col>10</xdr:col>
      <xdr:colOff>165100</xdr:colOff>
      <xdr:row>83</xdr:row>
      <xdr:rowOff>139519</xdr:rowOff>
    </xdr:to>
    <xdr:sp macro="" textlink="">
      <xdr:nvSpPr>
        <xdr:cNvPr id="272" name="フローチャート: 判断 271"/>
        <xdr:cNvSpPr/>
      </xdr:nvSpPr>
      <xdr:spPr>
        <a:xfrm>
          <a:off x="1739900" y="1395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85</xdr:row>
      <xdr:rowOff>44450</xdr:rowOff>
    </xdr:from>
    <xdr:to>
      <xdr:col>6</xdr:col>
      <xdr:colOff>38100</xdr:colOff>
      <xdr:row>85</xdr:row>
      <xdr:rowOff>146050</xdr:rowOff>
    </xdr:to>
    <xdr:sp macro="" textlink="">
      <xdr:nvSpPr>
        <xdr:cNvPr id="273" name="フローチャート: 判断 272"/>
        <xdr:cNvSpPr/>
      </xdr:nvSpPr>
      <xdr:spPr>
        <a:xfrm>
          <a:off x="965200" y="142938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57513</xdr:rowOff>
    </xdr:from>
    <xdr:to>
      <xdr:col>24</xdr:col>
      <xdr:colOff>114300</xdr:colOff>
      <xdr:row>85</xdr:row>
      <xdr:rowOff>159113</xdr:rowOff>
    </xdr:to>
    <xdr:sp macro="" textlink="">
      <xdr:nvSpPr>
        <xdr:cNvPr id="279" name="楕円 278"/>
        <xdr:cNvSpPr/>
      </xdr:nvSpPr>
      <xdr:spPr>
        <a:xfrm>
          <a:off x="4036060" y="1430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35940</xdr:rowOff>
    </xdr:from>
    <xdr:ext cx="405111" cy="259045"/>
    <xdr:sp macro="" textlink="">
      <xdr:nvSpPr>
        <xdr:cNvPr id="280" name="【公営住宅】&#10;有形固定資産減価償却率該当値テキスト"/>
        <xdr:cNvSpPr txBox="1"/>
      </xdr:nvSpPr>
      <xdr:spPr>
        <a:xfrm>
          <a:off x="4124960" y="14285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21589</xdr:rowOff>
    </xdr:from>
    <xdr:to>
      <xdr:col>20</xdr:col>
      <xdr:colOff>38100</xdr:colOff>
      <xdr:row>85</xdr:row>
      <xdr:rowOff>123189</xdr:rowOff>
    </xdr:to>
    <xdr:sp macro="" textlink="">
      <xdr:nvSpPr>
        <xdr:cNvPr id="281" name="楕円 280"/>
        <xdr:cNvSpPr/>
      </xdr:nvSpPr>
      <xdr:spPr>
        <a:xfrm>
          <a:off x="3312160" y="142709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72389</xdr:rowOff>
    </xdr:from>
    <xdr:to>
      <xdr:col>24</xdr:col>
      <xdr:colOff>63500</xdr:colOff>
      <xdr:row>85</xdr:row>
      <xdr:rowOff>108313</xdr:rowOff>
    </xdr:to>
    <xdr:cxnSp macro="">
      <xdr:nvCxnSpPr>
        <xdr:cNvPr id="282" name="直線コネクタ 281"/>
        <xdr:cNvCxnSpPr/>
      </xdr:nvCxnSpPr>
      <xdr:spPr>
        <a:xfrm>
          <a:off x="3355340" y="14321789"/>
          <a:ext cx="73152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157118</xdr:rowOff>
    </xdr:from>
    <xdr:to>
      <xdr:col>15</xdr:col>
      <xdr:colOff>101600</xdr:colOff>
      <xdr:row>85</xdr:row>
      <xdr:rowOff>87268</xdr:rowOff>
    </xdr:to>
    <xdr:sp macro="" textlink="">
      <xdr:nvSpPr>
        <xdr:cNvPr id="283" name="楕円 282"/>
        <xdr:cNvSpPr/>
      </xdr:nvSpPr>
      <xdr:spPr>
        <a:xfrm>
          <a:off x="2514600" y="142388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36468</xdr:rowOff>
    </xdr:from>
    <xdr:to>
      <xdr:col>19</xdr:col>
      <xdr:colOff>177800</xdr:colOff>
      <xdr:row>85</xdr:row>
      <xdr:rowOff>72389</xdr:rowOff>
    </xdr:to>
    <xdr:cxnSp macro="">
      <xdr:nvCxnSpPr>
        <xdr:cNvPr id="284" name="直線コネクタ 283"/>
        <xdr:cNvCxnSpPr/>
      </xdr:nvCxnSpPr>
      <xdr:spPr>
        <a:xfrm>
          <a:off x="2565400" y="14285868"/>
          <a:ext cx="78994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152779</xdr:rowOff>
    </xdr:from>
    <xdr:ext cx="405111" cy="259045"/>
    <xdr:sp macro="" textlink="">
      <xdr:nvSpPr>
        <xdr:cNvPr id="285" name="n_1aveValue【公営住宅】&#10;有形固定資産減価償却率"/>
        <xdr:cNvSpPr txBox="1"/>
      </xdr:nvSpPr>
      <xdr:spPr>
        <a:xfrm>
          <a:off x="3170564" y="13731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142983</xdr:rowOff>
    </xdr:from>
    <xdr:ext cx="405111" cy="259045"/>
    <xdr:sp macro="" textlink="">
      <xdr:nvSpPr>
        <xdr:cNvPr id="286" name="n_2aveValue【公営住宅】&#10;有形固定資産減価償却率"/>
        <xdr:cNvSpPr txBox="1"/>
      </xdr:nvSpPr>
      <xdr:spPr>
        <a:xfrm>
          <a:off x="2385704" y="1372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156046</xdr:rowOff>
    </xdr:from>
    <xdr:ext cx="405111" cy="259045"/>
    <xdr:sp macro="" textlink="">
      <xdr:nvSpPr>
        <xdr:cNvPr id="287" name="n_3aveValue【公営住宅】&#10;有形固定資産減価償却率"/>
        <xdr:cNvSpPr txBox="1"/>
      </xdr:nvSpPr>
      <xdr:spPr>
        <a:xfrm>
          <a:off x="1611004" y="1373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162577</xdr:rowOff>
    </xdr:from>
    <xdr:ext cx="405111" cy="259045"/>
    <xdr:sp macro="" textlink="">
      <xdr:nvSpPr>
        <xdr:cNvPr id="288" name="n_4aveValue【公営住宅】&#10;有形固定資産減価償却率"/>
        <xdr:cNvSpPr txBox="1"/>
      </xdr:nvSpPr>
      <xdr:spPr>
        <a:xfrm>
          <a:off x="836304" y="1407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114316</xdr:rowOff>
    </xdr:from>
    <xdr:ext cx="405111" cy="259045"/>
    <xdr:sp macro="" textlink="">
      <xdr:nvSpPr>
        <xdr:cNvPr id="289" name="n_1mainValue【公営住宅】&#10;有形固定資産減価償却率"/>
        <xdr:cNvSpPr txBox="1"/>
      </xdr:nvSpPr>
      <xdr:spPr>
        <a:xfrm>
          <a:off x="3170564" y="1436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78395</xdr:rowOff>
    </xdr:from>
    <xdr:ext cx="405111" cy="259045"/>
    <xdr:sp macro="" textlink="">
      <xdr:nvSpPr>
        <xdr:cNvPr id="290" name="n_2mainValue【公営住宅】&#10;有形固定資産減価償却率"/>
        <xdr:cNvSpPr txBox="1"/>
      </xdr:nvSpPr>
      <xdr:spPr>
        <a:xfrm>
          <a:off x="2385704" y="14327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1" name="正方形/長方形 290"/>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2" name="正方形/長方形 291"/>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3" name="正方形/長方形 292"/>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4" name="正方形/長方形 293"/>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5" name="正方形/長方形 294"/>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6" name="正方形/長方形 295"/>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7" name="正方形/長方形 296"/>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8" name="正方形/長方形 297"/>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9" name="テキスト ボックス 298"/>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0" name="直線コネクタ 299"/>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1" name="直線コネクタ 300"/>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2" name="テキスト ボックス 301"/>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3" name="直線コネクタ 302"/>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04" name="テキスト ボックス 303"/>
        <xdr:cNvSpPr txBox="1"/>
      </xdr:nvSpPr>
      <xdr:spPr>
        <a:xfrm>
          <a:off x="5364041" y="138709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5" name="直線コネクタ 304"/>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06" name="テキスト ボックス 305"/>
        <xdr:cNvSpPr txBox="1"/>
      </xdr:nvSpPr>
      <xdr:spPr>
        <a:xfrm>
          <a:off x="5364041" y="13421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7" name="直線コネクタ 306"/>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08" name="テキスト ボックス 307"/>
        <xdr:cNvSpPr txBox="1"/>
      </xdr:nvSpPr>
      <xdr:spPr>
        <a:xfrm>
          <a:off x="5364041" y="129756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9" name="直線コネクタ 308"/>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0" name="テキスト ボックス 309"/>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1"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115413</xdr:rowOff>
    </xdr:from>
    <xdr:to>
      <xdr:col>54</xdr:col>
      <xdr:colOff>189865</xdr:colOff>
      <xdr:row>86</xdr:row>
      <xdr:rowOff>36500</xdr:rowOff>
    </xdr:to>
    <xdr:cxnSp macro="">
      <xdr:nvCxnSpPr>
        <xdr:cNvPr id="312" name="直線コネクタ 311"/>
        <xdr:cNvCxnSpPr/>
      </xdr:nvCxnSpPr>
      <xdr:spPr>
        <a:xfrm flipV="1">
          <a:off x="9219565" y="13358973"/>
          <a:ext cx="0" cy="109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40327</xdr:rowOff>
    </xdr:from>
    <xdr:ext cx="469744" cy="259045"/>
    <xdr:sp macro="" textlink="">
      <xdr:nvSpPr>
        <xdr:cNvPr id="313" name="【公営住宅】&#10;一人当たり面積最小値テキスト"/>
        <xdr:cNvSpPr txBox="1"/>
      </xdr:nvSpPr>
      <xdr:spPr>
        <a:xfrm>
          <a:off x="9258300" y="1445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36500</xdr:rowOff>
    </xdr:from>
    <xdr:to>
      <xdr:col>55</xdr:col>
      <xdr:colOff>88900</xdr:colOff>
      <xdr:row>86</xdr:row>
      <xdr:rowOff>36500</xdr:rowOff>
    </xdr:to>
    <xdr:cxnSp macro="">
      <xdr:nvCxnSpPr>
        <xdr:cNvPr id="314" name="直線コネクタ 313"/>
        <xdr:cNvCxnSpPr/>
      </xdr:nvCxnSpPr>
      <xdr:spPr>
        <a:xfrm>
          <a:off x="9154160" y="14453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62090</xdr:rowOff>
    </xdr:from>
    <xdr:ext cx="534377" cy="259045"/>
    <xdr:sp macro="" textlink="">
      <xdr:nvSpPr>
        <xdr:cNvPr id="315" name="【公営住宅】&#10;一人当たり面積最大値テキスト"/>
        <xdr:cNvSpPr txBox="1"/>
      </xdr:nvSpPr>
      <xdr:spPr>
        <a:xfrm>
          <a:off x="9258300" y="1313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115413</xdr:rowOff>
    </xdr:from>
    <xdr:to>
      <xdr:col>55</xdr:col>
      <xdr:colOff>88900</xdr:colOff>
      <xdr:row>79</xdr:row>
      <xdr:rowOff>115413</xdr:rowOff>
    </xdr:to>
    <xdr:cxnSp macro="">
      <xdr:nvCxnSpPr>
        <xdr:cNvPr id="316" name="直線コネクタ 315"/>
        <xdr:cNvCxnSpPr/>
      </xdr:nvCxnSpPr>
      <xdr:spPr>
        <a:xfrm>
          <a:off x="9154160" y="133589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99789</xdr:rowOff>
    </xdr:from>
    <xdr:ext cx="469744" cy="259045"/>
    <xdr:sp macro="" textlink="">
      <xdr:nvSpPr>
        <xdr:cNvPr id="317" name="【公営住宅】&#10;一人当たり面積平均値テキスト"/>
        <xdr:cNvSpPr txBox="1"/>
      </xdr:nvSpPr>
      <xdr:spPr>
        <a:xfrm>
          <a:off x="9258300" y="141815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76912</xdr:rowOff>
    </xdr:from>
    <xdr:to>
      <xdr:col>55</xdr:col>
      <xdr:colOff>50800</xdr:colOff>
      <xdr:row>86</xdr:row>
      <xdr:rowOff>7062</xdr:rowOff>
    </xdr:to>
    <xdr:sp macro="" textlink="">
      <xdr:nvSpPr>
        <xdr:cNvPr id="318" name="フローチャート: 判断 317"/>
        <xdr:cNvSpPr/>
      </xdr:nvSpPr>
      <xdr:spPr>
        <a:xfrm>
          <a:off x="9192260" y="143263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97256</xdr:rowOff>
    </xdr:from>
    <xdr:to>
      <xdr:col>50</xdr:col>
      <xdr:colOff>165100</xdr:colOff>
      <xdr:row>86</xdr:row>
      <xdr:rowOff>27406</xdr:rowOff>
    </xdr:to>
    <xdr:sp macro="" textlink="">
      <xdr:nvSpPr>
        <xdr:cNvPr id="319" name="フローチャート: 判断 318"/>
        <xdr:cNvSpPr/>
      </xdr:nvSpPr>
      <xdr:spPr>
        <a:xfrm>
          <a:off x="8445500" y="143466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97943</xdr:rowOff>
    </xdr:from>
    <xdr:to>
      <xdr:col>46</xdr:col>
      <xdr:colOff>38100</xdr:colOff>
      <xdr:row>86</xdr:row>
      <xdr:rowOff>28093</xdr:rowOff>
    </xdr:to>
    <xdr:sp macro="" textlink="">
      <xdr:nvSpPr>
        <xdr:cNvPr id="320" name="フローチャート: 判断 319"/>
        <xdr:cNvSpPr/>
      </xdr:nvSpPr>
      <xdr:spPr>
        <a:xfrm>
          <a:off x="7670800" y="143473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97805</xdr:rowOff>
    </xdr:from>
    <xdr:to>
      <xdr:col>41</xdr:col>
      <xdr:colOff>101600</xdr:colOff>
      <xdr:row>86</xdr:row>
      <xdr:rowOff>27955</xdr:rowOff>
    </xdr:to>
    <xdr:sp macro="" textlink="">
      <xdr:nvSpPr>
        <xdr:cNvPr id="321" name="フローチャート: 判断 320"/>
        <xdr:cNvSpPr/>
      </xdr:nvSpPr>
      <xdr:spPr>
        <a:xfrm>
          <a:off x="6873240" y="143472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95656</xdr:rowOff>
    </xdr:from>
    <xdr:to>
      <xdr:col>36</xdr:col>
      <xdr:colOff>165100</xdr:colOff>
      <xdr:row>86</xdr:row>
      <xdr:rowOff>25806</xdr:rowOff>
    </xdr:to>
    <xdr:sp macro="" textlink="">
      <xdr:nvSpPr>
        <xdr:cNvPr id="322" name="フローチャート: 判断 321"/>
        <xdr:cNvSpPr/>
      </xdr:nvSpPr>
      <xdr:spPr>
        <a:xfrm>
          <a:off x="6098540" y="143450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157150</xdr:rowOff>
    </xdr:from>
    <xdr:to>
      <xdr:col>55</xdr:col>
      <xdr:colOff>50800</xdr:colOff>
      <xdr:row>86</xdr:row>
      <xdr:rowOff>87300</xdr:rowOff>
    </xdr:to>
    <xdr:sp macro="" textlink="">
      <xdr:nvSpPr>
        <xdr:cNvPr id="328" name="楕円 327"/>
        <xdr:cNvSpPr/>
      </xdr:nvSpPr>
      <xdr:spPr>
        <a:xfrm>
          <a:off x="9192260" y="14406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72077</xdr:rowOff>
    </xdr:from>
    <xdr:ext cx="469744" cy="259045"/>
    <xdr:sp macro="" textlink="">
      <xdr:nvSpPr>
        <xdr:cNvPr id="329" name="【公営住宅】&#10;一人当たり面積該当値テキスト"/>
        <xdr:cNvSpPr txBox="1"/>
      </xdr:nvSpPr>
      <xdr:spPr>
        <a:xfrm>
          <a:off x="9258300" y="143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157195</xdr:rowOff>
    </xdr:from>
    <xdr:to>
      <xdr:col>50</xdr:col>
      <xdr:colOff>165100</xdr:colOff>
      <xdr:row>86</xdr:row>
      <xdr:rowOff>87345</xdr:rowOff>
    </xdr:to>
    <xdr:sp macro="" textlink="">
      <xdr:nvSpPr>
        <xdr:cNvPr id="330" name="楕円 329"/>
        <xdr:cNvSpPr/>
      </xdr:nvSpPr>
      <xdr:spPr>
        <a:xfrm>
          <a:off x="8445500" y="144065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36500</xdr:rowOff>
    </xdr:from>
    <xdr:to>
      <xdr:col>55</xdr:col>
      <xdr:colOff>0</xdr:colOff>
      <xdr:row>86</xdr:row>
      <xdr:rowOff>36545</xdr:rowOff>
    </xdr:to>
    <xdr:cxnSp macro="">
      <xdr:nvCxnSpPr>
        <xdr:cNvPr id="331" name="直線コネクタ 330"/>
        <xdr:cNvCxnSpPr/>
      </xdr:nvCxnSpPr>
      <xdr:spPr>
        <a:xfrm flipV="1">
          <a:off x="8496300" y="14453540"/>
          <a:ext cx="7239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157195</xdr:rowOff>
    </xdr:from>
    <xdr:to>
      <xdr:col>46</xdr:col>
      <xdr:colOff>38100</xdr:colOff>
      <xdr:row>86</xdr:row>
      <xdr:rowOff>87345</xdr:rowOff>
    </xdr:to>
    <xdr:sp macro="" textlink="">
      <xdr:nvSpPr>
        <xdr:cNvPr id="332" name="楕円 331"/>
        <xdr:cNvSpPr/>
      </xdr:nvSpPr>
      <xdr:spPr>
        <a:xfrm>
          <a:off x="7670800" y="144065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36545</xdr:rowOff>
    </xdr:from>
    <xdr:to>
      <xdr:col>50</xdr:col>
      <xdr:colOff>114300</xdr:colOff>
      <xdr:row>86</xdr:row>
      <xdr:rowOff>36545</xdr:rowOff>
    </xdr:to>
    <xdr:cxnSp macro="">
      <xdr:nvCxnSpPr>
        <xdr:cNvPr id="333" name="直線コネクタ 332"/>
        <xdr:cNvCxnSpPr/>
      </xdr:nvCxnSpPr>
      <xdr:spPr>
        <a:xfrm>
          <a:off x="7713980" y="14453585"/>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43933</xdr:rowOff>
    </xdr:from>
    <xdr:ext cx="469744" cy="259045"/>
    <xdr:sp macro="" textlink="">
      <xdr:nvSpPr>
        <xdr:cNvPr id="334" name="n_1aveValue【公営住宅】&#10;一人当たり面積"/>
        <xdr:cNvSpPr txBox="1"/>
      </xdr:nvSpPr>
      <xdr:spPr>
        <a:xfrm>
          <a:off x="8271587" y="1412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44620</xdr:rowOff>
    </xdr:from>
    <xdr:ext cx="469744" cy="259045"/>
    <xdr:sp macro="" textlink="">
      <xdr:nvSpPr>
        <xdr:cNvPr id="335" name="n_2aveValue【公営住宅】&#10;一人当たり面積"/>
        <xdr:cNvSpPr txBox="1"/>
      </xdr:nvSpPr>
      <xdr:spPr>
        <a:xfrm>
          <a:off x="7509587" y="1412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44482</xdr:rowOff>
    </xdr:from>
    <xdr:ext cx="469744" cy="259045"/>
    <xdr:sp macro="" textlink="">
      <xdr:nvSpPr>
        <xdr:cNvPr id="336" name="n_3aveValue【公営住宅】&#10;一人当たり面積"/>
        <xdr:cNvSpPr txBox="1"/>
      </xdr:nvSpPr>
      <xdr:spPr>
        <a:xfrm>
          <a:off x="6712027" y="14126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42333</xdr:rowOff>
    </xdr:from>
    <xdr:ext cx="469744" cy="259045"/>
    <xdr:sp macro="" textlink="">
      <xdr:nvSpPr>
        <xdr:cNvPr id="337" name="n_4aveValue【公営住宅】&#10;一人当たり面積"/>
        <xdr:cNvSpPr txBox="1"/>
      </xdr:nvSpPr>
      <xdr:spPr>
        <a:xfrm>
          <a:off x="5937327" y="1412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78472</xdr:rowOff>
    </xdr:from>
    <xdr:ext cx="469744" cy="259045"/>
    <xdr:sp macro="" textlink="">
      <xdr:nvSpPr>
        <xdr:cNvPr id="338" name="n_1mainValue【公営住宅】&#10;一人当たり面積"/>
        <xdr:cNvSpPr txBox="1"/>
      </xdr:nvSpPr>
      <xdr:spPr>
        <a:xfrm>
          <a:off x="8271587" y="1449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78472</xdr:rowOff>
    </xdr:from>
    <xdr:ext cx="469744" cy="259045"/>
    <xdr:sp macro="" textlink="">
      <xdr:nvSpPr>
        <xdr:cNvPr id="339" name="n_2mainValue【公営住宅】&#10;一人当たり面積"/>
        <xdr:cNvSpPr txBox="1"/>
      </xdr:nvSpPr>
      <xdr:spPr>
        <a:xfrm>
          <a:off x="7509587" y="1449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8" name="正方形/長方形 347"/>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9" name="正方形/長方形 348"/>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0" name="正方形/長方形 349"/>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1" name="正方形/長方形 350"/>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2" name="正方形/長方形 351"/>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3" name="正方形/長方形 352"/>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4" name="正方形/長方形 353"/>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5" name="正方形/長方形 354"/>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6" name="正方形/長方形 355"/>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7" name="正方形/長方形 356"/>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8" name="正方形/長方形 357"/>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9" name="正方形/長方形 358"/>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0" name="正方形/長方形 359"/>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1" name="正方形/長方形 360"/>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2" name="正方形/長方形 361"/>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3" name="正方形/長方形 362"/>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4" name="テキスト ボックス 363"/>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5" name="直線コネクタ 364"/>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6" name="テキスト ボックス 365"/>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67" name="直線コネクタ 366"/>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68" name="テキスト ボックス 367"/>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9" name="直線コネクタ 368"/>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0" name="テキスト ボックス 369"/>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1" name="直線コネクタ 370"/>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2" name="テキスト ボックス 371"/>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3" name="直線コネクタ 372"/>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4" name="テキスト ボックス 373"/>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5" name="直線コネクタ 374"/>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6" name="テキスト ボックス 375"/>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7" name="直線コネクタ 376"/>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78" name="テキスト ボックス 377"/>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9" name="直線コネクタ 378"/>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80"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92528</xdr:rowOff>
    </xdr:to>
    <xdr:cxnSp macro="">
      <xdr:nvCxnSpPr>
        <xdr:cNvPr id="381" name="直線コネクタ 380"/>
        <xdr:cNvCxnSpPr/>
      </xdr:nvCxnSpPr>
      <xdr:spPr>
        <a:xfrm flipV="1">
          <a:off x="14375764" y="5596890"/>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82" name="【認定こども園・幼稚園・保育所】&#10;有形固定資産減価償却率最小値テキスト"/>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83" name="直線コネクタ 382"/>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340478" cy="259045"/>
    <xdr:sp macro="" textlink="">
      <xdr:nvSpPr>
        <xdr:cNvPr id="384" name="【認定こども園・幼稚園・保育所】&#10;有形固定資産減価償却率最大値テキスト"/>
        <xdr:cNvSpPr txBox="1"/>
      </xdr:nvSpPr>
      <xdr:spPr>
        <a:xfrm>
          <a:off x="14414500" y="5375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385" name="直線コネクタ 384"/>
        <xdr:cNvCxnSpPr/>
      </xdr:nvCxnSpPr>
      <xdr:spPr>
        <a:xfrm>
          <a:off x="14287500" y="55968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126292</xdr:rowOff>
    </xdr:from>
    <xdr:ext cx="405111" cy="259045"/>
    <xdr:sp macro="" textlink="">
      <xdr:nvSpPr>
        <xdr:cNvPr id="386" name="【認定こども園・幼稚園・保育所】&#10;有形固定資産減価償却率平均値テキスト"/>
        <xdr:cNvSpPr txBox="1"/>
      </xdr:nvSpPr>
      <xdr:spPr>
        <a:xfrm>
          <a:off x="14414500" y="6328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387" name="フローチャート: 判断 386"/>
        <xdr:cNvSpPr/>
      </xdr:nvSpPr>
      <xdr:spPr>
        <a:xfrm>
          <a:off x="14325600" y="635054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108676</xdr:rowOff>
    </xdr:from>
    <xdr:to>
      <xdr:col>81</xdr:col>
      <xdr:colOff>101600</xdr:colOff>
      <xdr:row>38</xdr:row>
      <xdr:rowOff>38826</xdr:rowOff>
    </xdr:to>
    <xdr:sp macro="" textlink="">
      <xdr:nvSpPr>
        <xdr:cNvPr id="388" name="フローチャート: 判断 387"/>
        <xdr:cNvSpPr/>
      </xdr:nvSpPr>
      <xdr:spPr>
        <a:xfrm>
          <a:off x="13578840" y="63113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389" name="フローチャート: 判断 388"/>
        <xdr:cNvSpPr/>
      </xdr:nvSpPr>
      <xdr:spPr>
        <a:xfrm>
          <a:off x="12804140" y="623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40096</xdr:rowOff>
    </xdr:from>
    <xdr:to>
      <xdr:col>72</xdr:col>
      <xdr:colOff>38100</xdr:colOff>
      <xdr:row>37</xdr:row>
      <xdr:rowOff>141696</xdr:rowOff>
    </xdr:to>
    <xdr:sp macro="" textlink="">
      <xdr:nvSpPr>
        <xdr:cNvPr id="390" name="フローチャート: 判断 389"/>
        <xdr:cNvSpPr/>
      </xdr:nvSpPr>
      <xdr:spPr>
        <a:xfrm>
          <a:off x="12029440" y="624277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98878</xdr:rowOff>
    </xdr:from>
    <xdr:to>
      <xdr:col>67</xdr:col>
      <xdr:colOff>101600</xdr:colOff>
      <xdr:row>38</xdr:row>
      <xdr:rowOff>29028</xdr:rowOff>
    </xdr:to>
    <xdr:sp macro="" textlink="">
      <xdr:nvSpPr>
        <xdr:cNvPr id="391" name="フローチャート: 判断 390"/>
        <xdr:cNvSpPr/>
      </xdr:nvSpPr>
      <xdr:spPr>
        <a:xfrm>
          <a:off x="11231880" y="63015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2" name="テキスト ボックス 391"/>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3" name="テキスト ボックス 392"/>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4" name="テキスト ボックス 393"/>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5" name="テキスト ボックス 394"/>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6" name="テキスト ボックス 395"/>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144599</xdr:rowOff>
    </xdr:from>
    <xdr:to>
      <xdr:col>85</xdr:col>
      <xdr:colOff>177800</xdr:colOff>
      <xdr:row>37</xdr:row>
      <xdr:rowOff>74749</xdr:rowOff>
    </xdr:to>
    <xdr:sp macro="" textlink="">
      <xdr:nvSpPr>
        <xdr:cNvPr id="397" name="楕円 396"/>
        <xdr:cNvSpPr/>
      </xdr:nvSpPr>
      <xdr:spPr>
        <a:xfrm>
          <a:off x="14325600" y="617963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167476</xdr:rowOff>
    </xdr:from>
    <xdr:ext cx="405111" cy="259045"/>
    <xdr:sp macro="" textlink="">
      <xdr:nvSpPr>
        <xdr:cNvPr id="398" name="【認定こども園・幼稚園・保育所】&#10;有形固定資産減価償却率該当値テキスト"/>
        <xdr:cNvSpPr txBox="1"/>
      </xdr:nvSpPr>
      <xdr:spPr>
        <a:xfrm>
          <a:off x="14414500" y="603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102144</xdr:rowOff>
    </xdr:from>
    <xdr:to>
      <xdr:col>81</xdr:col>
      <xdr:colOff>101600</xdr:colOff>
      <xdr:row>37</xdr:row>
      <xdr:rowOff>32294</xdr:rowOff>
    </xdr:to>
    <xdr:sp macro="" textlink="">
      <xdr:nvSpPr>
        <xdr:cNvPr id="399" name="楕円 398"/>
        <xdr:cNvSpPr/>
      </xdr:nvSpPr>
      <xdr:spPr>
        <a:xfrm>
          <a:off x="13578840" y="61371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152944</xdr:rowOff>
    </xdr:from>
    <xdr:to>
      <xdr:col>85</xdr:col>
      <xdr:colOff>127000</xdr:colOff>
      <xdr:row>37</xdr:row>
      <xdr:rowOff>23949</xdr:rowOff>
    </xdr:to>
    <xdr:cxnSp macro="">
      <xdr:nvCxnSpPr>
        <xdr:cNvPr id="400" name="直線コネクタ 399"/>
        <xdr:cNvCxnSpPr/>
      </xdr:nvCxnSpPr>
      <xdr:spPr>
        <a:xfrm>
          <a:off x="13629640" y="6187984"/>
          <a:ext cx="746760" cy="3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59690</xdr:rowOff>
    </xdr:from>
    <xdr:to>
      <xdr:col>76</xdr:col>
      <xdr:colOff>165100</xdr:colOff>
      <xdr:row>36</xdr:row>
      <xdr:rowOff>161290</xdr:rowOff>
    </xdr:to>
    <xdr:sp macro="" textlink="">
      <xdr:nvSpPr>
        <xdr:cNvPr id="401" name="楕円 400"/>
        <xdr:cNvSpPr/>
      </xdr:nvSpPr>
      <xdr:spPr>
        <a:xfrm>
          <a:off x="1280414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110490</xdr:rowOff>
    </xdr:from>
    <xdr:to>
      <xdr:col>81</xdr:col>
      <xdr:colOff>50800</xdr:colOff>
      <xdr:row>36</xdr:row>
      <xdr:rowOff>152944</xdr:rowOff>
    </xdr:to>
    <xdr:cxnSp macro="">
      <xdr:nvCxnSpPr>
        <xdr:cNvPr id="402" name="直線コネクタ 401"/>
        <xdr:cNvCxnSpPr/>
      </xdr:nvCxnSpPr>
      <xdr:spPr>
        <a:xfrm>
          <a:off x="12854940" y="6145530"/>
          <a:ext cx="7747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29953</xdr:rowOff>
    </xdr:from>
    <xdr:ext cx="405111" cy="259045"/>
    <xdr:sp macro="" textlink="">
      <xdr:nvSpPr>
        <xdr:cNvPr id="403" name="n_1aveValue【認定こども園・幼稚園・保育所】&#10;有形固定資産減価償却率"/>
        <xdr:cNvSpPr txBox="1"/>
      </xdr:nvSpPr>
      <xdr:spPr>
        <a:xfrm>
          <a:off x="13437244" y="6400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126292</xdr:rowOff>
    </xdr:from>
    <xdr:ext cx="405111" cy="259045"/>
    <xdr:sp macro="" textlink="">
      <xdr:nvSpPr>
        <xdr:cNvPr id="404" name="n_2aveValue【認定こども園・幼稚園・保育所】&#10;有形固定資産減価償却率"/>
        <xdr:cNvSpPr txBox="1"/>
      </xdr:nvSpPr>
      <xdr:spPr>
        <a:xfrm>
          <a:off x="12675244" y="632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158223</xdr:rowOff>
    </xdr:from>
    <xdr:ext cx="405111" cy="259045"/>
    <xdr:sp macro="" textlink="">
      <xdr:nvSpPr>
        <xdr:cNvPr id="405" name="n_3aveValue【認定こども園・幼稚園・保育所】&#10;有形固定資産減価償却率"/>
        <xdr:cNvSpPr txBox="1"/>
      </xdr:nvSpPr>
      <xdr:spPr>
        <a:xfrm>
          <a:off x="11900544" y="602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45555</xdr:rowOff>
    </xdr:from>
    <xdr:ext cx="405111" cy="259045"/>
    <xdr:sp macro="" textlink="">
      <xdr:nvSpPr>
        <xdr:cNvPr id="406" name="n_4aveValue【認定こども園・幼稚園・保育所】&#10;有形固定資産減価償却率"/>
        <xdr:cNvSpPr txBox="1"/>
      </xdr:nvSpPr>
      <xdr:spPr>
        <a:xfrm>
          <a:off x="11102984" y="6080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48821</xdr:rowOff>
    </xdr:from>
    <xdr:ext cx="405111" cy="259045"/>
    <xdr:sp macro="" textlink="">
      <xdr:nvSpPr>
        <xdr:cNvPr id="407" name="n_1mainValue【認定こども園・幼稚園・保育所】&#10;有形固定資産減価償却率"/>
        <xdr:cNvSpPr txBox="1"/>
      </xdr:nvSpPr>
      <xdr:spPr>
        <a:xfrm>
          <a:off x="13437244" y="59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6367</xdr:rowOff>
    </xdr:from>
    <xdr:ext cx="405111" cy="259045"/>
    <xdr:sp macro="" textlink="">
      <xdr:nvSpPr>
        <xdr:cNvPr id="408" name="n_2mainValue【認定こども園・幼稚園・保育所】&#10;有形固定資産減価償却率"/>
        <xdr:cNvSpPr txBox="1"/>
      </xdr:nvSpPr>
      <xdr:spPr>
        <a:xfrm>
          <a:off x="12675244" y="587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9" name="正方形/長方形 408"/>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0" name="正方形/長方形 409"/>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1" name="正方形/長方形 410"/>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2" name="正方形/長方形 411"/>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3" name="正方形/長方形 412"/>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4" name="正方形/長方形 413"/>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5" name="正方形/長方形 414"/>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6" name="正方形/長方形 415"/>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7" name="テキスト ボックス 416"/>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8" name="直線コネクタ 417"/>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19" name="直線コネクタ 418"/>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0" name="テキスト ボックス 419"/>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1" name="直線コネクタ 420"/>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22" name="テキスト ボックス 421"/>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3" name="直線コネクタ 422"/>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24" name="テキスト ボックス 423"/>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5" name="直線コネクタ 424"/>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26" name="テキスト ボックス 425"/>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7" name="直線コネクタ 426"/>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28" name="テキスト ボックス 427"/>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29" name="直線コネクタ 428"/>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0" name="テキスト ボックス 429"/>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1" name="直線コネクタ 430"/>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2" name="テキスト ボックス 431"/>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3"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66403</xdr:rowOff>
    </xdr:to>
    <xdr:cxnSp macro="">
      <xdr:nvCxnSpPr>
        <xdr:cNvPr id="434" name="直線コネクタ 433"/>
        <xdr:cNvCxnSpPr/>
      </xdr:nvCxnSpPr>
      <xdr:spPr>
        <a:xfrm flipV="1">
          <a:off x="19509104" y="5709013"/>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35" name="【認定こども園・幼稚園・保育所】&#10;一人当たり面積最小値テキスト"/>
        <xdr:cNvSpPr txBox="1"/>
      </xdr:nvSpPr>
      <xdr:spPr>
        <a:xfrm>
          <a:off x="19547840" y="71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36" name="直線コネクタ 435"/>
        <xdr:cNvCxnSpPr/>
      </xdr:nvCxnSpPr>
      <xdr:spPr>
        <a:xfrm>
          <a:off x="19443700" y="71072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437" name="【認定こども園・幼稚園・保育所】&#10;一人当たり面積最大値テキスト"/>
        <xdr:cNvSpPr txBox="1"/>
      </xdr:nvSpPr>
      <xdr:spPr>
        <a:xfrm>
          <a:off x="19547840" y="5491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438" name="直線コネクタ 437"/>
        <xdr:cNvCxnSpPr/>
      </xdr:nvCxnSpPr>
      <xdr:spPr>
        <a:xfrm>
          <a:off x="19443700" y="57090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924</xdr:rowOff>
    </xdr:from>
    <xdr:ext cx="469744" cy="259045"/>
    <xdr:sp macro="" textlink="">
      <xdr:nvSpPr>
        <xdr:cNvPr id="439" name="【認定こども園・幼稚園・保育所】&#10;一人当たり面積平均値テキスト"/>
        <xdr:cNvSpPr txBox="1"/>
      </xdr:nvSpPr>
      <xdr:spPr>
        <a:xfrm>
          <a:off x="19547840" y="6371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149497</xdr:rowOff>
    </xdr:from>
    <xdr:to>
      <xdr:col>116</xdr:col>
      <xdr:colOff>114300</xdr:colOff>
      <xdr:row>39</xdr:row>
      <xdr:rowOff>79647</xdr:rowOff>
    </xdr:to>
    <xdr:sp macro="" textlink="">
      <xdr:nvSpPr>
        <xdr:cNvPr id="440" name="フローチャート: 判断 439"/>
        <xdr:cNvSpPr/>
      </xdr:nvSpPr>
      <xdr:spPr>
        <a:xfrm>
          <a:off x="19458940" y="65198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907</xdr:rowOff>
    </xdr:from>
    <xdr:to>
      <xdr:col>112</xdr:col>
      <xdr:colOff>38100</xdr:colOff>
      <xdr:row>39</xdr:row>
      <xdr:rowOff>102507</xdr:rowOff>
    </xdr:to>
    <xdr:sp macro="" textlink="">
      <xdr:nvSpPr>
        <xdr:cNvPr id="441" name="フローチャート: 判断 440"/>
        <xdr:cNvSpPr/>
      </xdr:nvSpPr>
      <xdr:spPr>
        <a:xfrm>
          <a:off x="18735040" y="653886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46627</xdr:rowOff>
    </xdr:from>
    <xdr:to>
      <xdr:col>107</xdr:col>
      <xdr:colOff>101600</xdr:colOff>
      <xdr:row>39</xdr:row>
      <xdr:rowOff>148227</xdr:rowOff>
    </xdr:to>
    <xdr:sp macro="" textlink="">
      <xdr:nvSpPr>
        <xdr:cNvPr id="442" name="フローチャート: 判断 441"/>
        <xdr:cNvSpPr/>
      </xdr:nvSpPr>
      <xdr:spPr>
        <a:xfrm>
          <a:off x="1793748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149497</xdr:rowOff>
    </xdr:from>
    <xdr:to>
      <xdr:col>102</xdr:col>
      <xdr:colOff>165100</xdr:colOff>
      <xdr:row>39</xdr:row>
      <xdr:rowOff>79647</xdr:rowOff>
    </xdr:to>
    <xdr:sp macro="" textlink="">
      <xdr:nvSpPr>
        <xdr:cNvPr id="443" name="フローチャート: 判断 442"/>
        <xdr:cNvSpPr/>
      </xdr:nvSpPr>
      <xdr:spPr>
        <a:xfrm>
          <a:off x="17162780" y="65198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107043</xdr:rowOff>
    </xdr:from>
    <xdr:to>
      <xdr:col>98</xdr:col>
      <xdr:colOff>38100</xdr:colOff>
      <xdr:row>39</xdr:row>
      <xdr:rowOff>37193</xdr:rowOff>
    </xdr:to>
    <xdr:sp macro="" textlink="">
      <xdr:nvSpPr>
        <xdr:cNvPr id="444" name="フローチャート: 判断 443"/>
        <xdr:cNvSpPr/>
      </xdr:nvSpPr>
      <xdr:spPr>
        <a:xfrm>
          <a:off x="16388080" y="647736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5" name="テキスト ボックス 444"/>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6" name="テキスト ボックス 445"/>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7" name="テキスト ボックス 446"/>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8" name="テキスト ボックス 447"/>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9" name="テキスト ボックス 448"/>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59690</xdr:rowOff>
    </xdr:from>
    <xdr:to>
      <xdr:col>116</xdr:col>
      <xdr:colOff>114300</xdr:colOff>
      <xdr:row>40</xdr:row>
      <xdr:rowOff>161290</xdr:rowOff>
    </xdr:to>
    <xdr:sp macro="" textlink="">
      <xdr:nvSpPr>
        <xdr:cNvPr id="450" name="楕円 449"/>
        <xdr:cNvSpPr/>
      </xdr:nvSpPr>
      <xdr:spPr>
        <a:xfrm>
          <a:off x="1945894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38117</xdr:rowOff>
    </xdr:from>
    <xdr:ext cx="469744" cy="259045"/>
    <xdr:sp macro="" textlink="">
      <xdr:nvSpPr>
        <xdr:cNvPr id="451" name="【認定こども園・幼稚園・保育所】&#10;一人当たり面積該当値テキスト"/>
        <xdr:cNvSpPr txBox="1"/>
      </xdr:nvSpPr>
      <xdr:spPr>
        <a:xfrm>
          <a:off x="19547840" y="674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64588</xdr:rowOff>
    </xdr:from>
    <xdr:to>
      <xdr:col>112</xdr:col>
      <xdr:colOff>38100</xdr:colOff>
      <xdr:row>40</xdr:row>
      <xdr:rowOff>166188</xdr:rowOff>
    </xdr:to>
    <xdr:sp macro="" textlink="">
      <xdr:nvSpPr>
        <xdr:cNvPr id="452" name="楕円 451"/>
        <xdr:cNvSpPr/>
      </xdr:nvSpPr>
      <xdr:spPr>
        <a:xfrm>
          <a:off x="18735040" y="677018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110490</xdr:rowOff>
    </xdr:from>
    <xdr:to>
      <xdr:col>116</xdr:col>
      <xdr:colOff>63500</xdr:colOff>
      <xdr:row>40</xdr:row>
      <xdr:rowOff>115388</xdr:rowOff>
    </xdr:to>
    <xdr:cxnSp macro="">
      <xdr:nvCxnSpPr>
        <xdr:cNvPr id="453" name="直線コネクタ 452"/>
        <xdr:cNvCxnSpPr/>
      </xdr:nvCxnSpPr>
      <xdr:spPr>
        <a:xfrm flipV="1">
          <a:off x="18778220" y="6816090"/>
          <a:ext cx="73152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67854</xdr:rowOff>
    </xdr:from>
    <xdr:to>
      <xdr:col>107</xdr:col>
      <xdr:colOff>101600</xdr:colOff>
      <xdr:row>40</xdr:row>
      <xdr:rowOff>169454</xdr:rowOff>
    </xdr:to>
    <xdr:sp macro="" textlink="">
      <xdr:nvSpPr>
        <xdr:cNvPr id="454" name="楕円 453"/>
        <xdr:cNvSpPr/>
      </xdr:nvSpPr>
      <xdr:spPr>
        <a:xfrm>
          <a:off x="17937480" y="677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115388</xdr:rowOff>
    </xdr:from>
    <xdr:to>
      <xdr:col>111</xdr:col>
      <xdr:colOff>177800</xdr:colOff>
      <xdr:row>40</xdr:row>
      <xdr:rowOff>118654</xdr:rowOff>
    </xdr:to>
    <xdr:cxnSp macro="">
      <xdr:nvCxnSpPr>
        <xdr:cNvPr id="455" name="直線コネクタ 454"/>
        <xdr:cNvCxnSpPr/>
      </xdr:nvCxnSpPr>
      <xdr:spPr>
        <a:xfrm flipV="1">
          <a:off x="17988280" y="6820988"/>
          <a:ext cx="78994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119034</xdr:rowOff>
    </xdr:from>
    <xdr:ext cx="469744" cy="259045"/>
    <xdr:sp macro="" textlink="">
      <xdr:nvSpPr>
        <xdr:cNvPr id="456" name="n_1aveValue【認定こども園・幼稚園・保育所】&#10;一人当たり面積"/>
        <xdr:cNvSpPr txBox="1"/>
      </xdr:nvSpPr>
      <xdr:spPr>
        <a:xfrm>
          <a:off x="18561127" y="632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164754</xdr:rowOff>
    </xdr:from>
    <xdr:ext cx="469744" cy="259045"/>
    <xdr:sp macro="" textlink="">
      <xdr:nvSpPr>
        <xdr:cNvPr id="457" name="n_2aveValue【認定こども園・幼稚園・保育所】&#10;一人当たり面積"/>
        <xdr:cNvSpPr txBox="1"/>
      </xdr:nvSpPr>
      <xdr:spPr>
        <a:xfrm>
          <a:off x="17776267" y="636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96174</xdr:rowOff>
    </xdr:from>
    <xdr:ext cx="469744" cy="259045"/>
    <xdr:sp macro="" textlink="">
      <xdr:nvSpPr>
        <xdr:cNvPr id="458" name="n_3aveValue【認定こども園・幼稚園・保育所】&#10;一人当たり面積"/>
        <xdr:cNvSpPr txBox="1"/>
      </xdr:nvSpPr>
      <xdr:spPr>
        <a:xfrm>
          <a:off x="17001567" y="629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53720</xdr:rowOff>
    </xdr:from>
    <xdr:ext cx="469744" cy="259045"/>
    <xdr:sp macro="" textlink="">
      <xdr:nvSpPr>
        <xdr:cNvPr id="459" name="n_4aveValue【認定こども園・幼稚園・保育所】&#10;一人当たり面積"/>
        <xdr:cNvSpPr txBox="1"/>
      </xdr:nvSpPr>
      <xdr:spPr>
        <a:xfrm>
          <a:off x="16226867" y="62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157315</xdr:rowOff>
    </xdr:from>
    <xdr:ext cx="469744" cy="259045"/>
    <xdr:sp macro="" textlink="">
      <xdr:nvSpPr>
        <xdr:cNvPr id="460" name="n_1mainValue【認定こども園・幼稚園・保育所】&#10;一人当たり面積"/>
        <xdr:cNvSpPr txBox="1"/>
      </xdr:nvSpPr>
      <xdr:spPr>
        <a:xfrm>
          <a:off x="18561127" y="686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160581</xdr:rowOff>
    </xdr:from>
    <xdr:ext cx="469744" cy="259045"/>
    <xdr:sp macro="" textlink="">
      <xdr:nvSpPr>
        <xdr:cNvPr id="461" name="n_2mainValue【認定こども園・幼稚園・保育所】&#10;一人当たり面積"/>
        <xdr:cNvSpPr txBox="1"/>
      </xdr:nvSpPr>
      <xdr:spPr>
        <a:xfrm>
          <a:off x="17776267" y="6866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2" name="正方形/長方形 461"/>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3" name="正方形/長方形 462"/>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4" name="正方形/長方形 463"/>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5" name="正方形/長方形 464"/>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6" name="正方形/長方形 465"/>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7" name="正方形/長方形 466"/>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8" name="正方形/長方形 467"/>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9" name="正方形/長方形 468"/>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0" name="テキスト ボックス 469"/>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1" name="直線コネクタ 470"/>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2" name="テキスト ボックス 471"/>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3" name="直線コネクタ 472"/>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74" name="テキスト ボックス 473"/>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5" name="直線コネクタ 474"/>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6" name="テキスト ボックス 475"/>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7" name="直線コネクタ 476"/>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8" name="テキスト ボックス 477"/>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9" name="直線コネクタ 478"/>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0" name="テキスト ボックス 479"/>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1" name="直線コネクタ 480"/>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2" name="テキスト ボックス 481"/>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3" name="直線コネクタ 482"/>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84" name="テキスト ボックス 483"/>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5" name="直線コネクタ 484"/>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6"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1633</xdr:rowOff>
    </xdr:to>
    <xdr:cxnSp macro="">
      <xdr:nvCxnSpPr>
        <xdr:cNvPr id="487" name="直線コネクタ 486"/>
        <xdr:cNvCxnSpPr/>
      </xdr:nvCxnSpPr>
      <xdr:spPr>
        <a:xfrm flipV="1">
          <a:off x="14375764" y="9466217"/>
          <a:ext cx="0" cy="126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5460</xdr:rowOff>
    </xdr:from>
    <xdr:ext cx="405111" cy="259045"/>
    <xdr:sp macro="" textlink="">
      <xdr:nvSpPr>
        <xdr:cNvPr id="488" name="【学校施設】&#10;有形固定資産減価償却率最小値テキスト"/>
        <xdr:cNvSpPr txBox="1"/>
      </xdr:nvSpPr>
      <xdr:spPr>
        <a:xfrm>
          <a:off x="14414500" y="1073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1633</xdr:rowOff>
    </xdr:from>
    <xdr:to>
      <xdr:col>86</xdr:col>
      <xdr:colOff>25400</xdr:colOff>
      <xdr:row>64</xdr:row>
      <xdr:rowOff>1633</xdr:rowOff>
    </xdr:to>
    <xdr:cxnSp macro="">
      <xdr:nvCxnSpPr>
        <xdr:cNvPr id="489" name="直線コネクタ 488"/>
        <xdr:cNvCxnSpPr/>
      </xdr:nvCxnSpPr>
      <xdr:spPr>
        <a:xfrm>
          <a:off x="14287500" y="107305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490" name="【学校施設】&#10;有形固定資産減価償却率最大値テキスト"/>
        <xdr:cNvSpPr txBox="1"/>
      </xdr:nvSpPr>
      <xdr:spPr>
        <a:xfrm>
          <a:off x="14414500" y="9245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491" name="直線コネクタ 490"/>
        <xdr:cNvCxnSpPr/>
      </xdr:nvCxnSpPr>
      <xdr:spPr>
        <a:xfrm>
          <a:off x="14287500" y="94662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11265</xdr:rowOff>
    </xdr:from>
    <xdr:ext cx="405111" cy="259045"/>
    <xdr:sp macro="" textlink="">
      <xdr:nvSpPr>
        <xdr:cNvPr id="492" name="【学校施設】&#10;有形固定資産減価償却率平均値テキスト"/>
        <xdr:cNvSpPr txBox="1"/>
      </xdr:nvSpPr>
      <xdr:spPr>
        <a:xfrm>
          <a:off x="14414500" y="1006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159838</xdr:rowOff>
    </xdr:from>
    <xdr:to>
      <xdr:col>85</xdr:col>
      <xdr:colOff>177800</xdr:colOff>
      <xdr:row>61</xdr:row>
      <xdr:rowOff>89988</xdr:rowOff>
    </xdr:to>
    <xdr:sp macro="" textlink="">
      <xdr:nvSpPr>
        <xdr:cNvPr id="493" name="フローチャート: 判断 492"/>
        <xdr:cNvSpPr/>
      </xdr:nvSpPr>
      <xdr:spPr>
        <a:xfrm>
          <a:off x="14325600" y="1021823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143510</xdr:rowOff>
    </xdr:from>
    <xdr:to>
      <xdr:col>81</xdr:col>
      <xdr:colOff>101600</xdr:colOff>
      <xdr:row>61</xdr:row>
      <xdr:rowOff>73660</xdr:rowOff>
    </xdr:to>
    <xdr:sp macro="" textlink="">
      <xdr:nvSpPr>
        <xdr:cNvPr id="494" name="フローチャート: 判断 493"/>
        <xdr:cNvSpPr/>
      </xdr:nvSpPr>
      <xdr:spPr>
        <a:xfrm>
          <a:off x="13578840" y="102019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99423</xdr:rowOff>
    </xdr:from>
    <xdr:to>
      <xdr:col>76</xdr:col>
      <xdr:colOff>165100</xdr:colOff>
      <xdr:row>61</xdr:row>
      <xdr:rowOff>29573</xdr:rowOff>
    </xdr:to>
    <xdr:sp macro="" textlink="">
      <xdr:nvSpPr>
        <xdr:cNvPr id="495" name="フローチャート: 判断 494"/>
        <xdr:cNvSpPr/>
      </xdr:nvSpPr>
      <xdr:spPr>
        <a:xfrm>
          <a:off x="12804140" y="101578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496" name="フローチャート: 判断 495"/>
        <xdr:cNvSpPr/>
      </xdr:nvSpPr>
      <xdr:spPr>
        <a:xfrm>
          <a:off x="12029440" y="1012026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497" name="フローチャート: 判断 496"/>
        <xdr:cNvSpPr/>
      </xdr:nvSpPr>
      <xdr:spPr>
        <a:xfrm>
          <a:off x="1123188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8" name="テキスト ボックス 497"/>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9" name="テキスト ボックス 498"/>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0" name="テキスト ボックス 499"/>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1" name="テキスト ボックス 500"/>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2" name="テキスト ボックス 501"/>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92891</xdr:rowOff>
    </xdr:from>
    <xdr:to>
      <xdr:col>85</xdr:col>
      <xdr:colOff>177800</xdr:colOff>
      <xdr:row>63</xdr:row>
      <xdr:rowOff>23041</xdr:rowOff>
    </xdr:to>
    <xdr:sp macro="" textlink="">
      <xdr:nvSpPr>
        <xdr:cNvPr id="503" name="楕円 502"/>
        <xdr:cNvSpPr/>
      </xdr:nvSpPr>
      <xdr:spPr>
        <a:xfrm>
          <a:off x="14325600" y="1048657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71318</xdr:rowOff>
    </xdr:from>
    <xdr:ext cx="405111" cy="259045"/>
    <xdr:sp macro="" textlink="">
      <xdr:nvSpPr>
        <xdr:cNvPr id="504" name="【学校施設】&#10;有形固定資産減価償却率該当値テキスト"/>
        <xdr:cNvSpPr txBox="1"/>
      </xdr:nvSpPr>
      <xdr:spPr>
        <a:xfrm>
          <a:off x="14414500" y="10464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66766</xdr:rowOff>
    </xdr:from>
    <xdr:to>
      <xdr:col>81</xdr:col>
      <xdr:colOff>101600</xdr:colOff>
      <xdr:row>62</xdr:row>
      <xdr:rowOff>168366</xdr:rowOff>
    </xdr:to>
    <xdr:sp macro="" textlink="">
      <xdr:nvSpPr>
        <xdr:cNvPr id="505" name="楕円 504"/>
        <xdr:cNvSpPr/>
      </xdr:nvSpPr>
      <xdr:spPr>
        <a:xfrm>
          <a:off x="13578840" y="1046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117566</xdr:rowOff>
    </xdr:from>
    <xdr:to>
      <xdr:col>85</xdr:col>
      <xdr:colOff>127000</xdr:colOff>
      <xdr:row>62</xdr:row>
      <xdr:rowOff>143691</xdr:rowOff>
    </xdr:to>
    <xdr:cxnSp macro="">
      <xdr:nvCxnSpPr>
        <xdr:cNvPr id="506" name="直線コネクタ 505"/>
        <xdr:cNvCxnSpPr/>
      </xdr:nvCxnSpPr>
      <xdr:spPr>
        <a:xfrm>
          <a:off x="13629640" y="10511246"/>
          <a:ext cx="74676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45538</xdr:rowOff>
    </xdr:from>
    <xdr:to>
      <xdr:col>76</xdr:col>
      <xdr:colOff>165100</xdr:colOff>
      <xdr:row>62</xdr:row>
      <xdr:rowOff>147138</xdr:rowOff>
    </xdr:to>
    <xdr:sp macro="" textlink="">
      <xdr:nvSpPr>
        <xdr:cNvPr id="507" name="楕円 506"/>
        <xdr:cNvSpPr/>
      </xdr:nvSpPr>
      <xdr:spPr>
        <a:xfrm>
          <a:off x="12804140" y="1043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96338</xdr:rowOff>
    </xdr:from>
    <xdr:to>
      <xdr:col>81</xdr:col>
      <xdr:colOff>50800</xdr:colOff>
      <xdr:row>62</xdr:row>
      <xdr:rowOff>117566</xdr:rowOff>
    </xdr:to>
    <xdr:cxnSp macro="">
      <xdr:nvCxnSpPr>
        <xdr:cNvPr id="508" name="直線コネクタ 507"/>
        <xdr:cNvCxnSpPr/>
      </xdr:nvCxnSpPr>
      <xdr:spPr>
        <a:xfrm>
          <a:off x="12854940" y="10490018"/>
          <a:ext cx="7747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90187</xdr:rowOff>
    </xdr:from>
    <xdr:ext cx="405111" cy="259045"/>
    <xdr:sp macro="" textlink="">
      <xdr:nvSpPr>
        <xdr:cNvPr id="509" name="n_1aveValue【学校施設】&#10;有形固定資産減価償却率"/>
        <xdr:cNvSpPr txBox="1"/>
      </xdr:nvSpPr>
      <xdr:spPr>
        <a:xfrm>
          <a:off x="134372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46100</xdr:rowOff>
    </xdr:from>
    <xdr:ext cx="405111" cy="259045"/>
    <xdr:sp macro="" textlink="">
      <xdr:nvSpPr>
        <xdr:cNvPr id="510" name="n_2aveValue【学校施設】&#10;有形固定資産減価償却率"/>
        <xdr:cNvSpPr txBox="1"/>
      </xdr:nvSpPr>
      <xdr:spPr>
        <a:xfrm>
          <a:off x="12675244" y="9936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511" name="n_3aveValue【学校施設】&#10;有形固定資産減価償却率"/>
        <xdr:cNvSpPr txBox="1"/>
      </xdr:nvSpPr>
      <xdr:spPr>
        <a:xfrm>
          <a:off x="11900544" y="9899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512" name="n_4aveValue【学校施設】&#10;有形固定資産減価償却率"/>
        <xdr:cNvSpPr txBox="1"/>
      </xdr:nvSpPr>
      <xdr:spPr>
        <a:xfrm>
          <a:off x="1110298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159493</xdr:rowOff>
    </xdr:from>
    <xdr:ext cx="405111" cy="259045"/>
    <xdr:sp macro="" textlink="">
      <xdr:nvSpPr>
        <xdr:cNvPr id="513" name="n_1mainValue【学校施設】&#10;有形固定資産減価償却率"/>
        <xdr:cNvSpPr txBox="1"/>
      </xdr:nvSpPr>
      <xdr:spPr>
        <a:xfrm>
          <a:off x="13437244" y="10553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138265</xdr:rowOff>
    </xdr:from>
    <xdr:ext cx="405111" cy="259045"/>
    <xdr:sp macro="" textlink="">
      <xdr:nvSpPr>
        <xdr:cNvPr id="514" name="n_2mainValue【学校施設】&#10;有形固定資産減価償却率"/>
        <xdr:cNvSpPr txBox="1"/>
      </xdr:nvSpPr>
      <xdr:spPr>
        <a:xfrm>
          <a:off x="12675244" y="10531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3" name="テキスト ボックス 522"/>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4" name="直線コネクタ 523"/>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5" name="直線コネクタ 524"/>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6" name="テキスト ボックス 525"/>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7" name="直線コネクタ 526"/>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61</xdr:row>
      <xdr:rowOff>67327</xdr:rowOff>
    </xdr:from>
    <xdr:ext cx="531299" cy="259045"/>
    <xdr:sp macro="" textlink="">
      <xdr:nvSpPr>
        <xdr:cNvPr id="528" name="テキスト ボックス 527"/>
        <xdr:cNvSpPr txBox="1"/>
      </xdr:nvSpPr>
      <xdr:spPr>
        <a:xfrm>
          <a:off x="15630721" y="102933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9" name="直線コネクタ 528"/>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30" name="テキスト ボックス 529"/>
        <xdr:cNvSpPr txBox="1"/>
      </xdr:nvSpPr>
      <xdr:spPr>
        <a:xfrm>
          <a:off x="15630721" y="99199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1" name="直線コネクタ 530"/>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32" name="テキスト ボックス 531"/>
        <xdr:cNvSpPr txBox="1"/>
      </xdr:nvSpPr>
      <xdr:spPr>
        <a:xfrm>
          <a:off x="15630721" y="9550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3" name="直線コネクタ 532"/>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34" name="テキスト ボックス 533"/>
        <xdr:cNvSpPr txBox="1"/>
      </xdr:nvSpPr>
      <xdr:spPr>
        <a:xfrm>
          <a:off x="15630721" y="91770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5" name="直線コネクタ 534"/>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36" name="テキスト ボックス 535"/>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7"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94031</xdr:rowOff>
    </xdr:from>
    <xdr:to>
      <xdr:col>116</xdr:col>
      <xdr:colOff>62864</xdr:colOff>
      <xdr:row>64</xdr:row>
      <xdr:rowOff>48234</xdr:rowOff>
    </xdr:to>
    <xdr:cxnSp macro="">
      <xdr:nvCxnSpPr>
        <xdr:cNvPr id="538" name="直線コネクタ 537"/>
        <xdr:cNvCxnSpPr/>
      </xdr:nvCxnSpPr>
      <xdr:spPr>
        <a:xfrm flipV="1">
          <a:off x="19509104" y="9314231"/>
          <a:ext cx="0" cy="1462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52061</xdr:rowOff>
    </xdr:from>
    <xdr:ext cx="469744" cy="259045"/>
    <xdr:sp macro="" textlink="">
      <xdr:nvSpPr>
        <xdr:cNvPr id="539" name="【学校施設】&#10;一人当たり面積最小値テキスト"/>
        <xdr:cNvSpPr txBox="1"/>
      </xdr:nvSpPr>
      <xdr:spPr>
        <a:xfrm>
          <a:off x="19547840" y="1078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48234</xdr:rowOff>
    </xdr:from>
    <xdr:to>
      <xdr:col>116</xdr:col>
      <xdr:colOff>152400</xdr:colOff>
      <xdr:row>64</xdr:row>
      <xdr:rowOff>48234</xdr:rowOff>
    </xdr:to>
    <xdr:cxnSp macro="">
      <xdr:nvCxnSpPr>
        <xdr:cNvPr id="540" name="直線コネクタ 539"/>
        <xdr:cNvCxnSpPr/>
      </xdr:nvCxnSpPr>
      <xdr:spPr>
        <a:xfrm>
          <a:off x="19443700" y="107771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40708</xdr:rowOff>
    </xdr:from>
    <xdr:ext cx="534377" cy="259045"/>
    <xdr:sp macro="" textlink="">
      <xdr:nvSpPr>
        <xdr:cNvPr id="541" name="【学校施設】&#10;一人当たり面積最大値テキスト"/>
        <xdr:cNvSpPr txBox="1"/>
      </xdr:nvSpPr>
      <xdr:spPr>
        <a:xfrm>
          <a:off x="19547840" y="909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94031</xdr:rowOff>
    </xdr:from>
    <xdr:to>
      <xdr:col>116</xdr:col>
      <xdr:colOff>152400</xdr:colOff>
      <xdr:row>55</xdr:row>
      <xdr:rowOff>94031</xdr:rowOff>
    </xdr:to>
    <xdr:cxnSp macro="">
      <xdr:nvCxnSpPr>
        <xdr:cNvPr id="542" name="直線コネクタ 541"/>
        <xdr:cNvCxnSpPr/>
      </xdr:nvCxnSpPr>
      <xdr:spPr>
        <a:xfrm>
          <a:off x="19443700" y="93142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99255</xdr:rowOff>
    </xdr:from>
    <xdr:ext cx="469744" cy="259045"/>
    <xdr:sp macro="" textlink="">
      <xdr:nvSpPr>
        <xdr:cNvPr id="543" name="【学校施設】&#10;一人当たり面積平均値テキスト"/>
        <xdr:cNvSpPr txBox="1"/>
      </xdr:nvSpPr>
      <xdr:spPr>
        <a:xfrm>
          <a:off x="19547840" y="10492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76378</xdr:rowOff>
    </xdr:from>
    <xdr:to>
      <xdr:col>116</xdr:col>
      <xdr:colOff>114300</xdr:colOff>
      <xdr:row>64</xdr:row>
      <xdr:rowOff>6528</xdr:rowOff>
    </xdr:to>
    <xdr:sp macro="" textlink="">
      <xdr:nvSpPr>
        <xdr:cNvPr id="544" name="フローチャート: 判断 543"/>
        <xdr:cNvSpPr/>
      </xdr:nvSpPr>
      <xdr:spPr>
        <a:xfrm>
          <a:off x="19458940" y="106376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101333</xdr:rowOff>
    </xdr:from>
    <xdr:to>
      <xdr:col>112</xdr:col>
      <xdr:colOff>38100</xdr:colOff>
      <xdr:row>64</xdr:row>
      <xdr:rowOff>31483</xdr:rowOff>
    </xdr:to>
    <xdr:sp macro="" textlink="">
      <xdr:nvSpPr>
        <xdr:cNvPr id="545" name="フローチャート: 判断 544"/>
        <xdr:cNvSpPr/>
      </xdr:nvSpPr>
      <xdr:spPr>
        <a:xfrm>
          <a:off x="18735040" y="106626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104915</xdr:rowOff>
    </xdr:from>
    <xdr:to>
      <xdr:col>107</xdr:col>
      <xdr:colOff>101600</xdr:colOff>
      <xdr:row>64</xdr:row>
      <xdr:rowOff>35065</xdr:rowOff>
    </xdr:to>
    <xdr:sp macro="" textlink="">
      <xdr:nvSpPr>
        <xdr:cNvPr id="546" name="フローチャート: 判断 545"/>
        <xdr:cNvSpPr/>
      </xdr:nvSpPr>
      <xdr:spPr>
        <a:xfrm>
          <a:off x="17937480" y="106662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104953</xdr:rowOff>
    </xdr:from>
    <xdr:to>
      <xdr:col>102</xdr:col>
      <xdr:colOff>165100</xdr:colOff>
      <xdr:row>64</xdr:row>
      <xdr:rowOff>35103</xdr:rowOff>
    </xdr:to>
    <xdr:sp macro="" textlink="">
      <xdr:nvSpPr>
        <xdr:cNvPr id="547" name="フローチャート: 判断 546"/>
        <xdr:cNvSpPr/>
      </xdr:nvSpPr>
      <xdr:spPr>
        <a:xfrm>
          <a:off x="17162780" y="106662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102553</xdr:rowOff>
    </xdr:from>
    <xdr:to>
      <xdr:col>98</xdr:col>
      <xdr:colOff>38100</xdr:colOff>
      <xdr:row>64</xdr:row>
      <xdr:rowOff>32703</xdr:rowOff>
    </xdr:to>
    <xdr:sp macro="" textlink="">
      <xdr:nvSpPr>
        <xdr:cNvPr id="548" name="フローチャート: 判断 547"/>
        <xdr:cNvSpPr/>
      </xdr:nvSpPr>
      <xdr:spPr>
        <a:xfrm>
          <a:off x="16388080" y="106638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9" name="テキスト ボックス 548"/>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0" name="テキスト ボックス 549"/>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1" name="テキスト ボックス 550"/>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2" name="テキスト ボックス 551"/>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3" name="テキスト ボックス 552"/>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116649</xdr:rowOff>
    </xdr:from>
    <xdr:to>
      <xdr:col>116</xdr:col>
      <xdr:colOff>114300</xdr:colOff>
      <xdr:row>64</xdr:row>
      <xdr:rowOff>46799</xdr:rowOff>
    </xdr:to>
    <xdr:sp macro="" textlink="">
      <xdr:nvSpPr>
        <xdr:cNvPr id="554" name="楕円 553"/>
        <xdr:cNvSpPr/>
      </xdr:nvSpPr>
      <xdr:spPr>
        <a:xfrm>
          <a:off x="19458940" y="106779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54804</xdr:rowOff>
    </xdr:from>
    <xdr:ext cx="469744" cy="259045"/>
    <xdr:sp macro="" textlink="">
      <xdr:nvSpPr>
        <xdr:cNvPr id="555" name="【学校施設】&#10;一人当たり面積該当値テキスト"/>
        <xdr:cNvSpPr txBox="1"/>
      </xdr:nvSpPr>
      <xdr:spPr>
        <a:xfrm>
          <a:off x="19547840" y="1061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117754</xdr:rowOff>
    </xdr:from>
    <xdr:to>
      <xdr:col>112</xdr:col>
      <xdr:colOff>38100</xdr:colOff>
      <xdr:row>64</xdr:row>
      <xdr:rowOff>47904</xdr:rowOff>
    </xdr:to>
    <xdr:sp macro="" textlink="">
      <xdr:nvSpPr>
        <xdr:cNvPr id="556" name="楕円 555"/>
        <xdr:cNvSpPr/>
      </xdr:nvSpPr>
      <xdr:spPr>
        <a:xfrm>
          <a:off x="18735040" y="106790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167449</xdr:rowOff>
    </xdr:from>
    <xdr:to>
      <xdr:col>116</xdr:col>
      <xdr:colOff>63500</xdr:colOff>
      <xdr:row>63</xdr:row>
      <xdr:rowOff>168554</xdr:rowOff>
    </xdr:to>
    <xdr:cxnSp macro="">
      <xdr:nvCxnSpPr>
        <xdr:cNvPr id="557" name="直線コネクタ 556"/>
        <xdr:cNvCxnSpPr/>
      </xdr:nvCxnSpPr>
      <xdr:spPr>
        <a:xfrm flipV="1">
          <a:off x="18778220" y="10728769"/>
          <a:ext cx="73152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118478</xdr:rowOff>
    </xdr:from>
    <xdr:to>
      <xdr:col>107</xdr:col>
      <xdr:colOff>101600</xdr:colOff>
      <xdr:row>64</xdr:row>
      <xdr:rowOff>48628</xdr:rowOff>
    </xdr:to>
    <xdr:sp macro="" textlink="">
      <xdr:nvSpPr>
        <xdr:cNvPr id="558" name="楕円 557"/>
        <xdr:cNvSpPr/>
      </xdr:nvSpPr>
      <xdr:spPr>
        <a:xfrm>
          <a:off x="17937480" y="106797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168554</xdr:rowOff>
    </xdr:from>
    <xdr:to>
      <xdr:col>111</xdr:col>
      <xdr:colOff>177800</xdr:colOff>
      <xdr:row>63</xdr:row>
      <xdr:rowOff>169278</xdr:rowOff>
    </xdr:to>
    <xdr:cxnSp macro="">
      <xdr:nvCxnSpPr>
        <xdr:cNvPr id="559" name="直線コネクタ 558"/>
        <xdr:cNvCxnSpPr/>
      </xdr:nvCxnSpPr>
      <xdr:spPr>
        <a:xfrm flipV="1">
          <a:off x="17988280" y="10729874"/>
          <a:ext cx="78994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48010</xdr:rowOff>
    </xdr:from>
    <xdr:ext cx="469744" cy="259045"/>
    <xdr:sp macro="" textlink="">
      <xdr:nvSpPr>
        <xdr:cNvPr id="560" name="n_1aveValue【学校施設】&#10;一人当たり面積"/>
        <xdr:cNvSpPr txBox="1"/>
      </xdr:nvSpPr>
      <xdr:spPr>
        <a:xfrm>
          <a:off x="18561127" y="1044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51592</xdr:rowOff>
    </xdr:from>
    <xdr:ext cx="469744" cy="259045"/>
    <xdr:sp macro="" textlink="">
      <xdr:nvSpPr>
        <xdr:cNvPr id="561" name="n_2aveValue【学校施設】&#10;一人当たり面積"/>
        <xdr:cNvSpPr txBox="1"/>
      </xdr:nvSpPr>
      <xdr:spPr>
        <a:xfrm>
          <a:off x="17776267" y="1044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51630</xdr:rowOff>
    </xdr:from>
    <xdr:ext cx="469744" cy="259045"/>
    <xdr:sp macro="" textlink="">
      <xdr:nvSpPr>
        <xdr:cNvPr id="562" name="n_3aveValue【学校施設】&#10;一人当たり面積"/>
        <xdr:cNvSpPr txBox="1"/>
      </xdr:nvSpPr>
      <xdr:spPr>
        <a:xfrm>
          <a:off x="17001567" y="10445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49230</xdr:rowOff>
    </xdr:from>
    <xdr:ext cx="469744" cy="259045"/>
    <xdr:sp macro="" textlink="">
      <xdr:nvSpPr>
        <xdr:cNvPr id="563" name="n_4aveValue【学校施設】&#10;一人当たり面積"/>
        <xdr:cNvSpPr txBox="1"/>
      </xdr:nvSpPr>
      <xdr:spPr>
        <a:xfrm>
          <a:off x="16226867" y="1044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39031</xdr:rowOff>
    </xdr:from>
    <xdr:ext cx="469744" cy="259045"/>
    <xdr:sp macro="" textlink="">
      <xdr:nvSpPr>
        <xdr:cNvPr id="564" name="n_1mainValue【学校施設】&#10;一人当たり面積"/>
        <xdr:cNvSpPr txBox="1"/>
      </xdr:nvSpPr>
      <xdr:spPr>
        <a:xfrm>
          <a:off x="18561127" y="10767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39755</xdr:rowOff>
    </xdr:from>
    <xdr:ext cx="469744" cy="259045"/>
    <xdr:sp macro="" textlink="">
      <xdr:nvSpPr>
        <xdr:cNvPr id="565" name="n_2mainValue【学校施設】&#10;一人当たり面積"/>
        <xdr:cNvSpPr txBox="1"/>
      </xdr:nvSpPr>
      <xdr:spPr>
        <a:xfrm>
          <a:off x="17776267" y="1076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6" name="正方形/長方形 565"/>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7" name="正方形/長方形 566"/>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8" name="正方形/長方形 567"/>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9" name="正方形/長方形 568"/>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0" name="正方形/長方形 569"/>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1" name="正方形/長方形 570"/>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2" name="正方形/長方形 571"/>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3" name="正方形/長方形 572"/>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4" name="正方形/長方形 573"/>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5" name="正方形/長方形 574"/>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6" name="正方形/長方形 575"/>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7" name="正方形/長方形 576"/>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8" name="正方形/長方形 577"/>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9" name="正方形/長方形 578"/>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0" name="正方形/長方形 579"/>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1" name="正方形/長方形 580"/>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2" name="正方形/長方形 581"/>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3" name="正方形/長方形 582"/>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4" name="正方形/長方形 583"/>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5" name="正方形/長方形 584"/>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6" name="正方形/長方形 585"/>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7" name="正方形/長方形 586"/>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8" name="正方形/長方形 587"/>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9" name="正方形/長方形 588"/>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0" name="テキスト ボックス 589"/>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1" name="直線コネクタ 590"/>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92" name="テキスト ボックス 591"/>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3" name="直線コネクタ 592"/>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94" name="テキスト ボックス 593"/>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5" name="直線コネクタ 594"/>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6" name="テキスト ボックス 595"/>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7" name="直線コネクタ 596"/>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8" name="テキスト ボックス 597"/>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9" name="直線コネクタ 598"/>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0" name="テキスト ボックス 599"/>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1" name="直線コネクタ 600"/>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02" name="テキスト ボックス 601"/>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3" name="直線コネクタ 602"/>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04" name="テキスト ボックス 603"/>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5"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160020</xdr:rowOff>
    </xdr:from>
    <xdr:to>
      <xdr:col>85</xdr:col>
      <xdr:colOff>126364</xdr:colOff>
      <xdr:row>108</xdr:row>
      <xdr:rowOff>152400</xdr:rowOff>
    </xdr:to>
    <xdr:cxnSp macro="">
      <xdr:nvCxnSpPr>
        <xdr:cNvPr id="606" name="直線コネクタ 605"/>
        <xdr:cNvCxnSpPr/>
      </xdr:nvCxnSpPr>
      <xdr:spPr>
        <a:xfrm flipV="1">
          <a:off x="14375764" y="167563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07" name="【公民館】&#10;有形固定資産減価償却率最小値テキスト"/>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08" name="直線コネクタ 607"/>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106697</xdr:rowOff>
    </xdr:from>
    <xdr:ext cx="405111" cy="259045"/>
    <xdr:sp macro="" textlink="">
      <xdr:nvSpPr>
        <xdr:cNvPr id="609" name="【公民館】&#10;有形固定資産減価償却率最大値テキスト"/>
        <xdr:cNvSpPr txBox="1"/>
      </xdr:nvSpPr>
      <xdr:spPr>
        <a:xfrm>
          <a:off x="14414500" y="16535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160020</xdr:rowOff>
    </xdr:from>
    <xdr:to>
      <xdr:col>86</xdr:col>
      <xdr:colOff>25400</xdr:colOff>
      <xdr:row>99</xdr:row>
      <xdr:rowOff>160020</xdr:rowOff>
    </xdr:to>
    <xdr:cxnSp macro="">
      <xdr:nvCxnSpPr>
        <xdr:cNvPr id="610" name="直線コネクタ 609"/>
        <xdr:cNvCxnSpPr/>
      </xdr:nvCxnSpPr>
      <xdr:spPr>
        <a:xfrm>
          <a:off x="14287500" y="167563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127652</xdr:rowOff>
    </xdr:from>
    <xdr:ext cx="405111" cy="259045"/>
    <xdr:sp macro="" textlink="">
      <xdr:nvSpPr>
        <xdr:cNvPr id="611" name="【公民館】&#10;有形固定資産減価償却率平均値テキスト"/>
        <xdr:cNvSpPr txBox="1"/>
      </xdr:nvSpPr>
      <xdr:spPr>
        <a:xfrm>
          <a:off x="14414500" y="17562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149225</xdr:rowOff>
    </xdr:from>
    <xdr:to>
      <xdr:col>85</xdr:col>
      <xdr:colOff>177800</xdr:colOff>
      <xdr:row>105</xdr:row>
      <xdr:rowOff>79375</xdr:rowOff>
    </xdr:to>
    <xdr:sp macro="" textlink="">
      <xdr:nvSpPr>
        <xdr:cNvPr id="612" name="フローチャート: 判断 611"/>
        <xdr:cNvSpPr/>
      </xdr:nvSpPr>
      <xdr:spPr>
        <a:xfrm>
          <a:off x="14325600" y="1758378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132080</xdr:rowOff>
    </xdr:from>
    <xdr:to>
      <xdr:col>81</xdr:col>
      <xdr:colOff>101600</xdr:colOff>
      <xdr:row>105</xdr:row>
      <xdr:rowOff>62230</xdr:rowOff>
    </xdr:to>
    <xdr:sp macro="" textlink="">
      <xdr:nvSpPr>
        <xdr:cNvPr id="613" name="フローチャート: 判断 612"/>
        <xdr:cNvSpPr/>
      </xdr:nvSpPr>
      <xdr:spPr>
        <a:xfrm>
          <a:off x="13578840" y="175666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614" name="フローチャート: 判断 613"/>
        <xdr:cNvSpPr/>
      </xdr:nvSpPr>
      <xdr:spPr>
        <a:xfrm>
          <a:off x="12804140" y="1749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84455</xdr:rowOff>
    </xdr:from>
    <xdr:to>
      <xdr:col>72</xdr:col>
      <xdr:colOff>38100</xdr:colOff>
      <xdr:row>105</xdr:row>
      <xdr:rowOff>14605</xdr:rowOff>
    </xdr:to>
    <xdr:sp macro="" textlink="">
      <xdr:nvSpPr>
        <xdr:cNvPr id="615" name="フローチャート: 判断 614"/>
        <xdr:cNvSpPr/>
      </xdr:nvSpPr>
      <xdr:spPr>
        <a:xfrm>
          <a:off x="12029440" y="175190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97789</xdr:rowOff>
    </xdr:from>
    <xdr:to>
      <xdr:col>67</xdr:col>
      <xdr:colOff>101600</xdr:colOff>
      <xdr:row>105</xdr:row>
      <xdr:rowOff>27939</xdr:rowOff>
    </xdr:to>
    <xdr:sp macro="" textlink="">
      <xdr:nvSpPr>
        <xdr:cNvPr id="616" name="フローチャート: 判断 615"/>
        <xdr:cNvSpPr/>
      </xdr:nvSpPr>
      <xdr:spPr>
        <a:xfrm>
          <a:off x="11231880" y="175323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7" name="テキスト ボックス 616"/>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8" name="テキスト ボックス 617"/>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9" name="テキスト ボックス 618"/>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0" name="テキスト ボックス 619"/>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1" name="テキスト ボックス 620"/>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135889</xdr:rowOff>
    </xdr:from>
    <xdr:to>
      <xdr:col>85</xdr:col>
      <xdr:colOff>177800</xdr:colOff>
      <xdr:row>105</xdr:row>
      <xdr:rowOff>66039</xdr:rowOff>
    </xdr:to>
    <xdr:sp macro="" textlink="">
      <xdr:nvSpPr>
        <xdr:cNvPr id="622" name="楕円 621"/>
        <xdr:cNvSpPr/>
      </xdr:nvSpPr>
      <xdr:spPr>
        <a:xfrm>
          <a:off x="14325600" y="1757044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158766</xdr:rowOff>
    </xdr:from>
    <xdr:ext cx="405111" cy="259045"/>
    <xdr:sp macro="" textlink="">
      <xdr:nvSpPr>
        <xdr:cNvPr id="623" name="【公民館】&#10;有形固定資産減価償却率該当値テキスト"/>
        <xdr:cNvSpPr txBox="1"/>
      </xdr:nvSpPr>
      <xdr:spPr>
        <a:xfrm>
          <a:off x="14414500" y="17425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73025</xdr:rowOff>
    </xdr:from>
    <xdr:to>
      <xdr:col>81</xdr:col>
      <xdr:colOff>101600</xdr:colOff>
      <xdr:row>105</xdr:row>
      <xdr:rowOff>3175</xdr:rowOff>
    </xdr:to>
    <xdr:sp macro="" textlink="">
      <xdr:nvSpPr>
        <xdr:cNvPr id="624" name="楕円 623"/>
        <xdr:cNvSpPr/>
      </xdr:nvSpPr>
      <xdr:spPr>
        <a:xfrm>
          <a:off x="13578840" y="175075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123825</xdr:rowOff>
    </xdr:from>
    <xdr:to>
      <xdr:col>85</xdr:col>
      <xdr:colOff>127000</xdr:colOff>
      <xdr:row>105</xdr:row>
      <xdr:rowOff>15239</xdr:rowOff>
    </xdr:to>
    <xdr:cxnSp macro="">
      <xdr:nvCxnSpPr>
        <xdr:cNvPr id="625" name="直線コネクタ 624"/>
        <xdr:cNvCxnSpPr/>
      </xdr:nvCxnSpPr>
      <xdr:spPr>
        <a:xfrm>
          <a:off x="13629640" y="17558385"/>
          <a:ext cx="746760" cy="5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626" name="楕円 625"/>
        <xdr:cNvSpPr/>
      </xdr:nvSpPr>
      <xdr:spPr>
        <a:xfrm>
          <a:off x="12804140" y="1749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110489</xdr:rowOff>
    </xdr:from>
    <xdr:to>
      <xdr:col>81</xdr:col>
      <xdr:colOff>50800</xdr:colOff>
      <xdr:row>104</xdr:row>
      <xdr:rowOff>123825</xdr:rowOff>
    </xdr:to>
    <xdr:cxnSp macro="">
      <xdr:nvCxnSpPr>
        <xdr:cNvPr id="627" name="直線コネクタ 626"/>
        <xdr:cNvCxnSpPr/>
      </xdr:nvCxnSpPr>
      <xdr:spPr>
        <a:xfrm>
          <a:off x="12854940" y="17545049"/>
          <a:ext cx="7747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53357</xdr:rowOff>
    </xdr:from>
    <xdr:ext cx="405111" cy="259045"/>
    <xdr:sp macro="" textlink="">
      <xdr:nvSpPr>
        <xdr:cNvPr id="628" name="n_1aveValue【公民館】&#10;有形固定資産減価償却率"/>
        <xdr:cNvSpPr txBox="1"/>
      </xdr:nvSpPr>
      <xdr:spPr>
        <a:xfrm>
          <a:off x="13437244" y="1765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158132</xdr:rowOff>
    </xdr:from>
    <xdr:ext cx="405111" cy="259045"/>
    <xdr:sp macro="" textlink="">
      <xdr:nvSpPr>
        <xdr:cNvPr id="629" name="n_2aveValue【公民館】&#10;有形固定資産減価償却率"/>
        <xdr:cNvSpPr txBox="1"/>
      </xdr:nvSpPr>
      <xdr:spPr>
        <a:xfrm>
          <a:off x="12675244" y="17592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31132</xdr:rowOff>
    </xdr:from>
    <xdr:ext cx="405111" cy="259045"/>
    <xdr:sp macro="" textlink="">
      <xdr:nvSpPr>
        <xdr:cNvPr id="630" name="n_3aveValue【公民館】&#10;有形固定資産減価償却率"/>
        <xdr:cNvSpPr txBox="1"/>
      </xdr:nvSpPr>
      <xdr:spPr>
        <a:xfrm>
          <a:off x="11900544" y="1729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44466</xdr:rowOff>
    </xdr:from>
    <xdr:ext cx="405111" cy="259045"/>
    <xdr:sp macro="" textlink="">
      <xdr:nvSpPr>
        <xdr:cNvPr id="631" name="n_4aveValue【公民館】&#10;有形固定資産減価償却率"/>
        <xdr:cNvSpPr txBox="1"/>
      </xdr:nvSpPr>
      <xdr:spPr>
        <a:xfrm>
          <a:off x="11102984" y="17311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19702</xdr:rowOff>
    </xdr:from>
    <xdr:ext cx="405111" cy="259045"/>
    <xdr:sp macro="" textlink="">
      <xdr:nvSpPr>
        <xdr:cNvPr id="632" name="n_1mainValue【公民館】&#10;有形固定資産減価償却率"/>
        <xdr:cNvSpPr txBox="1"/>
      </xdr:nvSpPr>
      <xdr:spPr>
        <a:xfrm>
          <a:off x="13437244" y="1728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6366</xdr:rowOff>
    </xdr:from>
    <xdr:ext cx="405111" cy="259045"/>
    <xdr:sp macro="" textlink="">
      <xdr:nvSpPr>
        <xdr:cNvPr id="633" name="n_2mainValue【公民館】&#10;有形固定資産減価償却率"/>
        <xdr:cNvSpPr txBox="1"/>
      </xdr:nvSpPr>
      <xdr:spPr>
        <a:xfrm>
          <a:off x="12675244" y="17273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4" name="正方形/長方形 633"/>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5" name="正方形/長方形 634"/>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6" name="正方形/長方形 635"/>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7" name="正方形/長方形 636"/>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8" name="正方形/長方形 637"/>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9" name="正方形/長方形 638"/>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0" name="正方形/長方形 639"/>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1" name="正方形/長方形 640"/>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2" name="テキスト ボックス 641"/>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3" name="直線コネクタ 642"/>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44" name="直線コネクタ 643"/>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45" name="テキスト ボックス 644"/>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46" name="直線コネクタ 645"/>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47" name="テキスト ボックス 646"/>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48" name="直線コネクタ 647"/>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49" name="テキスト ボックス 648"/>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50" name="直線コネクタ 649"/>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51" name="テキスト ボックス 650"/>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2" name="直線コネクタ 651"/>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3" name="テキスト ボックス 652"/>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4"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104090</xdr:rowOff>
    </xdr:from>
    <xdr:to>
      <xdr:col>116</xdr:col>
      <xdr:colOff>62864</xdr:colOff>
      <xdr:row>108</xdr:row>
      <xdr:rowOff>70714</xdr:rowOff>
    </xdr:to>
    <xdr:cxnSp macro="">
      <xdr:nvCxnSpPr>
        <xdr:cNvPr id="655" name="直線コネクタ 654"/>
        <xdr:cNvCxnSpPr/>
      </xdr:nvCxnSpPr>
      <xdr:spPr>
        <a:xfrm flipV="1">
          <a:off x="19509104" y="16868090"/>
          <a:ext cx="0" cy="1307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74541</xdr:rowOff>
    </xdr:from>
    <xdr:ext cx="469744" cy="259045"/>
    <xdr:sp macro="" textlink="">
      <xdr:nvSpPr>
        <xdr:cNvPr id="656" name="【公民館】&#10;一人当たり面積最小値テキスト"/>
        <xdr:cNvSpPr txBox="1"/>
      </xdr:nvSpPr>
      <xdr:spPr>
        <a:xfrm>
          <a:off x="19547840" y="1817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70714</xdr:rowOff>
    </xdr:from>
    <xdr:to>
      <xdr:col>116</xdr:col>
      <xdr:colOff>152400</xdr:colOff>
      <xdr:row>108</xdr:row>
      <xdr:rowOff>70714</xdr:rowOff>
    </xdr:to>
    <xdr:cxnSp macro="">
      <xdr:nvCxnSpPr>
        <xdr:cNvPr id="657" name="直線コネクタ 656"/>
        <xdr:cNvCxnSpPr/>
      </xdr:nvCxnSpPr>
      <xdr:spPr>
        <a:xfrm>
          <a:off x="19443700" y="181758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50767</xdr:rowOff>
    </xdr:from>
    <xdr:ext cx="469744" cy="259045"/>
    <xdr:sp macro="" textlink="">
      <xdr:nvSpPr>
        <xdr:cNvPr id="658" name="【公民館】&#10;一人当たり面積最大値テキスト"/>
        <xdr:cNvSpPr txBox="1"/>
      </xdr:nvSpPr>
      <xdr:spPr>
        <a:xfrm>
          <a:off x="19547840" y="1664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104090</xdr:rowOff>
    </xdr:from>
    <xdr:to>
      <xdr:col>116</xdr:col>
      <xdr:colOff>152400</xdr:colOff>
      <xdr:row>100</xdr:row>
      <xdr:rowOff>104090</xdr:rowOff>
    </xdr:to>
    <xdr:cxnSp macro="">
      <xdr:nvCxnSpPr>
        <xdr:cNvPr id="659" name="直線コネクタ 658"/>
        <xdr:cNvCxnSpPr/>
      </xdr:nvCxnSpPr>
      <xdr:spPr>
        <a:xfrm>
          <a:off x="19443700" y="16868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20387</xdr:rowOff>
    </xdr:from>
    <xdr:ext cx="469744" cy="259045"/>
    <xdr:sp macro="" textlink="">
      <xdr:nvSpPr>
        <xdr:cNvPr id="660" name="【公民館】&#10;一人当たり面積平均値テキスト"/>
        <xdr:cNvSpPr txBox="1"/>
      </xdr:nvSpPr>
      <xdr:spPr>
        <a:xfrm>
          <a:off x="19547840" y="17790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168960</xdr:rowOff>
    </xdr:from>
    <xdr:to>
      <xdr:col>116</xdr:col>
      <xdr:colOff>114300</xdr:colOff>
      <xdr:row>107</xdr:row>
      <xdr:rowOff>99110</xdr:rowOff>
    </xdr:to>
    <xdr:sp macro="" textlink="">
      <xdr:nvSpPr>
        <xdr:cNvPr id="661" name="フローチャート: 判断 660"/>
        <xdr:cNvSpPr/>
      </xdr:nvSpPr>
      <xdr:spPr>
        <a:xfrm>
          <a:off x="19458940" y="17938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152045</xdr:rowOff>
    </xdr:from>
    <xdr:to>
      <xdr:col>112</xdr:col>
      <xdr:colOff>38100</xdr:colOff>
      <xdr:row>107</xdr:row>
      <xdr:rowOff>82195</xdr:rowOff>
    </xdr:to>
    <xdr:sp macro="" textlink="">
      <xdr:nvSpPr>
        <xdr:cNvPr id="662" name="フローチャート: 判断 661"/>
        <xdr:cNvSpPr/>
      </xdr:nvSpPr>
      <xdr:spPr>
        <a:xfrm>
          <a:off x="18735040" y="179218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167132</xdr:rowOff>
    </xdr:from>
    <xdr:to>
      <xdr:col>107</xdr:col>
      <xdr:colOff>101600</xdr:colOff>
      <xdr:row>107</xdr:row>
      <xdr:rowOff>97282</xdr:rowOff>
    </xdr:to>
    <xdr:sp macro="" textlink="">
      <xdr:nvSpPr>
        <xdr:cNvPr id="663" name="フローチャート: 判断 662"/>
        <xdr:cNvSpPr/>
      </xdr:nvSpPr>
      <xdr:spPr>
        <a:xfrm>
          <a:off x="17937480" y="179369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165760</xdr:rowOff>
    </xdr:from>
    <xdr:to>
      <xdr:col>102</xdr:col>
      <xdr:colOff>165100</xdr:colOff>
      <xdr:row>107</xdr:row>
      <xdr:rowOff>95910</xdr:rowOff>
    </xdr:to>
    <xdr:sp macro="" textlink="">
      <xdr:nvSpPr>
        <xdr:cNvPr id="664" name="フローチャート: 判断 663"/>
        <xdr:cNvSpPr/>
      </xdr:nvSpPr>
      <xdr:spPr>
        <a:xfrm>
          <a:off x="17162780" y="179356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151130</xdr:rowOff>
    </xdr:from>
    <xdr:to>
      <xdr:col>98</xdr:col>
      <xdr:colOff>38100</xdr:colOff>
      <xdr:row>107</xdr:row>
      <xdr:rowOff>81280</xdr:rowOff>
    </xdr:to>
    <xdr:sp macro="" textlink="">
      <xdr:nvSpPr>
        <xdr:cNvPr id="665" name="フローチャート: 判断 664"/>
        <xdr:cNvSpPr/>
      </xdr:nvSpPr>
      <xdr:spPr>
        <a:xfrm>
          <a:off x="16388080" y="179209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6" name="テキスト ボックス 665"/>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7" name="テキスト ボックス 666"/>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8" name="テキスト ボックス 667"/>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9" name="テキスト ボックス 668"/>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0" name="テキスト ボックス 669"/>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123241</xdr:rowOff>
    </xdr:from>
    <xdr:to>
      <xdr:col>116</xdr:col>
      <xdr:colOff>114300</xdr:colOff>
      <xdr:row>108</xdr:row>
      <xdr:rowOff>53391</xdr:rowOff>
    </xdr:to>
    <xdr:sp macro="" textlink="">
      <xdr:nvSpPr>
        <xdr:cNvPr id="671" name="楕円 670"/>
        <xdr:cNvSpPr/>
      </xdr:nvSpPr>
      <xdr:spPr>
        <a:xfrm>
          <a:off x="19458940" y="180607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38168</xdr:rowOff>
    </xdr:from>
    <xdr:ext cx="469744" cy="259045"/>
    <xdr:sp macro="" textlink="">
      <xdr:nvSpPr>
        <xdr:cNvPr id="672" name="【公民館】&#10;一人当たり面積該当値テキスト"/>
        <xdr:cNvSpPr txBox="1"/>
      </xdr:nvSpPr>
      <xdr:spPr>
        <a:xfrm>
          <a:off x="19547840" y="1797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124155</xdr:rowOff>
    </xdr:from>
    <xdr:to>
      <xdr:col>112</xdr:col>
      <xdr:colOff>38100</xdr:colOff>
      <xdr:row>108</xdr:row>
      <xdr:rowOff>54305</xdr:rowOff>
    </xdr:to>
    <xdr:sp macro="" textlink="">
      <xdr:nvSpPr>
        <xdr:cNvPr id="673" name="楕円 672"/>
        <xdr:cNvSpPr/>
      </xdr:nvSpPr>
      <xdr:spPr>
        <a:xfrm>
          <a:off x="18735040" y="180616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2591</xdr:rowOff>
    </xdr:from>
    <xdr:to>
      <xdr:col>116</xdr:col>
      <xdr:colOff>63500</xdr:colOff>
      <xdr:row>108</xdr:row>
      <xdr:rowOff>3505</xdr:rowOff>
    </xdr:to>
    <xdr:cxnSp macro="">
      <xdr:nvCxnSpPr>
        <xdr:cNvPr id="674" name="直線コネクタ 673"/>
        <xdr:cNvCxnSpPr/>
      </xdr:nvCxnSpPr>
      <xdr:spPr>
        <a:xfrm flipV="1">
          <a:off x="18778220" y="18107711"/>
          <a:ext cx="73152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125070</xdr:rowOff>
    </xdr:from>
    <xdr:to>
      <xdr:col>107</xdr:col>
      <xdr:colOff>101600</xdr:colOff>
      <xdr:row>108</xdr:row>
      <xdr:rowOff>55220</xdr:rowOff>
    </xdr:to>
    <xdr:sp macro="" textlink="">
      <xdr:nvSpPr>
        <xdr:cNvPr id="675" name="楕円 674"/>
        <xdr:cNvSpPr/>
      </xdr:nvSpPr>
      <xdr:spPr>
        <a:xfrm>
          <a:off x="17937480" y="18062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3505</xdr:rowOff>
    </xdr:from>
    <xdr:to>
      <xdr:col>111</xdr:col>
      <xdr:colOff>177800</xdr:colOff>
      <xdr:row>108</xdr:row>
      <xdr:rowOff>4420</xdr:rowOff>
    </xdr:to>
    <xdr:cxnSp macro="">
      <xdr:nvCxnSpPr>
        <xdr:cNvPr id="676" name="直線コネクタ 675"/>
        <xdr:cNvCxnSpPr/>
      </xdr:nvCxnSpPr>
      <xdr:spPr>
        <a:xfrm flipV="1">
          <a:off x="17988280" y="18108625"/>
          <a:ext cx="78994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98722</xdr:rowOff>
    </xdr:from>
    <xdr:ext cx="469744" cy="259045"/>
    <xdr:sp macro="" textlink="">
      <xdr:nvSpPr>
        <xdr:cNvPr id="677" name="n_1aveValue【公民館】&#10;一人当たり面積"/>
        <xdr:cNvSpPr txBox="1"/>
      </xdr:nvSpPr>
      <xdr:spPr>
        <a:xfrm>
          <a:off x="18561127" y="1770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113809</xdr:rowOff>
    </xdr:from>
    <xdr:ext cx="469744" cy="259045"/>
    <xdr:sp macro="" textlink="">
      <xdr:nvSpPr>
        <xdr:cNvPr id="678" name="n_2aveValue【公民館】&#10;一人当たり面積"/>
        <xdr:cNvSpPr txBox="1"/>
      </xdr:nvSpPr>
      <xdr:spPr>
        <a:xfrm>
          <a:off x="17776267" y="1771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112437</xdr:rowOff>
    </xdr:from>
    <xdr:ext cx="469744" cy="259045"/>
    <xdr:sp macro="" textlink="">
      <xdr:nvSpPr>
        <xdr:cNvPr id="679" name="n_3aveValue【公民館】&#10;一人当たり面積"/>
        <xdr:cNvSpPr txBox="1"/>
      </xdr:nvSpPr>
      <xdr:spPr>
        <a:xfrm>
          <a:off x="17001567" y="1771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97807</xdr:rowOff>
    </xdr:from>
    <xdr:ext cx="469744" cy="259045"/>
    <xdr:sp macro="" textlink="">
      <xdr:nvSpPr>
        <xdr:cNvPr id="680" name="n_4aveValue【公民館】&#10;一人当たり面積"/>
        <xdr:cNvSpPr txBox="1"/>
      </xdr:nvSpPr>
      <xdr:spPr>
        <a:xfrm>
          <a:off x="1622686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45432</xdr:rowOff>
    </xdr:from>
    <xdr:ext cx="469744" cy="259045"/>
    <xdr:sp macro="" textlink="">
      <xdr:nvSpPr>
        <xdr:cNvPr id="681" name="n_1mainValue【公民館】&#10;一人当たり面積"/>
        <xdr:cNvSpPr txBox="1"/>
      </xdr:nvSpPr>
      <xdr:spPr>
        <a:xfrm>
          <a:off x="18561127" y="18150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46347</xdr:rowOff>
    </xdr:from>
    <xdr:ext cx="469744" cy="259045"/>
    <xdr:sp macro="" textlink="">
      <xdr:nvSpPr>
        <xdr:cNvPr id="682" name="n_2mainValue【公民館】&#10;一人当たり面積"/>
        <xdr:cNvSpPr txBox="1"/>
      </xdr:nvSpPr>
      <xdr:spPr>
        <a:xfrm>
          <a:off x="17776267" y="1815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3" name="正方形/長方形 682"/>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4" name="正方形/長方形 683"/>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5" name="テキスト ボックス 684"/>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低い水準となっている施設が多いものの、学校施設、公営住宅については上回っている。ただし、各施設とも適切に修繕を行い使用している。今後は公共施設長寿命化計画に基づき、老朽化対策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神奈川県中井町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9,262
8,928
19.99
5,570,124
5,343,037
220,831
3,018,513
493,597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67056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xdr:cNvSpPr/>
      </xdr:nvSpPr>
      <xdr:spPr>
        <a:xfrm>
          <a:off x="582676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73" name="正方形/長方形 72"/>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74" name="正方形/長方形 73"/>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75" name="正方形/長方形 74"/>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76" name="正方形/長方形 75"/>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77" name="正方形/長方形 76"/>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78" name="正方形/長方形 77"/>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79" name="正方形/長方形 78"/>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80" name="正方形/長方形 79"/>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81" name="正方形/長方形 80"/>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82" name="正方形/長方形 81"/>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83" name="正方形/長方形 82"/>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84" name="正方形/長方形 83"/>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85" name="正方形/長方形 84"/>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86" name="正方形/長方形 85"/>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87" name="正方形/長方形 86"/>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88" name="正方形/長方形 87"/>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89" name="正方形/長方形 88"/>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90" name="正方形/長方形 89"/>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91" name="正方形/長方形 90"/>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92" name="正方形/長方形 91"/>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93" name="正方形/長方形 92"/>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94" name="正方形/長方形 93"/>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95" name="正方形/長方形 94"/>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96" name="正方形/長方形 95"/>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97" name="正方形/長方形 96"/>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98" name="正方形/長方形 97"/>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99" name="正方形/長方形 98"/>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00" name="正方形/長方形 99"/>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01" name="正方形/長方形 100"/>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02" name="正方形/長方形 101"/>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03" name="正方形/長方形 102"/>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04" name="正方形/長方形 103"/>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05" name="正方形/長方形 104"/>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06" name="正方形/長方形 105"/>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07" name="正方形/長方形 106"/>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08" name="正方形/長方形 107"/>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09" name="正方形/長方形 108"/>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10" name="正方形/長方形 109"/>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11" name="正方形/長方形 110"/>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12" name="正方形/長方形 111"/>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13" name="正方形/長方形 112"/>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14" name="正方形/長方形 113"/>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15" name="正方形/長方形 114"/>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16" name="正方形/長方形 115"/>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17" name="正方形/長方形 116"/>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18" name="正方形/長方形 117"/>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19" name="正方形/長方形 118"/>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20" name="正方形/長方形 119"/>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121" name="テキスト ボックス 120"/>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122" name="直線コネクタ 121"/>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123" name="テキスト ボックス 122"/>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124" name="直線コネクタ 123"/>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125" name="テキスト ボックス 124"/>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126" name="直線コネクタ 125"/>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127" name="テキスト ボックス 126"/>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128" name="直線コネクタ 127"/>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129" name="テキスト ボックス 128"/>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130" name="直線コネクタ 129"/>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131" name="テキスト ボックス 130"/>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132" name="直線コネクタ 131"/>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133" name="テキスト ボックス 132"/>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134" name="直線コネクタ 133"/>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135" name="テキスト ボックス 134"/>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136" name="直線コネクタ 135"/>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137"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24493</xdr:rowOff>
    </xdr:to>
    <xdr:cxnSp macro="">
      <xdr:nvCxnSpPr>
        <xdr:cNvPr id="138" name="直線コネクタ 137"/>
        <xdr:cNvCxnSpPr/>
      </xdr:nvCxnSpPr>
      <xdr:spPr>
        <a:xfrm flipV="1">
          <a:off x="14375764" y="9261022"/>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28320</xdr:rowOff>
    </xdr:from>
    <xdr:ext cx="405111" cy="259045"/>
    <xdr:sp macro="" textlink="">
      <xdr:nvSpPr>
        <xdr:cNvPr id="139" name="【保健センター・保健所】&#10;有形固定資産減価償却率最小値テキスト"/>
        <xdr:cNvSpPr txBox="1"/>
      </xdr:nvSpPr>
      <xdr:spPr>
        <a:xfrm>
          <a:off x="14414500" y="10757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24493</xdr:rowOff>
    </xdr:from>
    <xdr:to>
      <xdr:col>86</xdr:col>
      <xdr:colOff>25400</xdr:colOff>
      <xdr:row>64</xdr:row>
      <xdr:rowOff>24493</xdr:rowOff>
    </xdr:to>
    <xdr:cxnSp macro="">
      <xdr:nvCxnSpPr>
        <xdr:cNvPr id="140" name="直線コネクタ 139"/>
        <xdr:cNvCxnSpPr/>
      </xdr:nvCxnSpPr>
      <xdr:spPr>
        <a:xfrm>
          <a:off x="14287500" y="107534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141" name="【保健センター・保健所】&#10;有形固定資産減価償却率最大値テキスト"/>
        <xdr:cNvSpPr txBox="1"/>
      </xdr:nvSpPr>
      <xdr:spPr>
        <a:xfrm>
          <a:off x="14414500" y="9043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142" name="直線コネクタ 141"/>
        <xdr:cNvCxnSpPr/>
      </xdr:nvCxnSpPr>
      <xdr:spPr>
        <a:xfrm>
          <a:off x="1428750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164754</xdr:rowOff>
    </xdr:from>
    <xdr:ext cx="405111" cy="259045"/>
    <xdr:sp macro="" textlink="">
      <xdr:nvSpPr>
        <xdr:cNvPr id="143" name="【保健センター・保健所】&#10;有形固定資産減価償却率平均値テキスト"/>
        <xdr:cNvSpPr txBox="1"/>
      </xdr:nvSpPr>
      <xdr:spPr>
        <a:xfrm>
          <a:off x="14414500" y="98878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141877</xdr:rowOff>
    </xdr:from>
    <xdr:to>
      <xdr:col>85</xdr:col>
      <xdr:colOff>177800</xdr:colOff>
      <xdr:row>60</xdr:row>
      <xdr:rowOff>72027</xdr:rowOff>
    </xdr:to>
    <xdr:sp macro="" textlink="">
      <xdr:nvSpPr>
        <xdr:cNvPr id="144" name="フローチャート: 判断 143"/>
        <xdr:cNvSpPr/>
      </xdr:nvSpPr>
      <xdr:spPr>
        <a:xfrm>
          <a:off x="14325600" y="1003263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140244</xdr:rowOff>
    </xdr:from>
    <xdr:to>
      <xdr:col>81</xdr:col>
      <xdr:colOff>101600</xdr:colOff>
      <xdr:row>60</xdr:row>
      <xdr:rowOff>70394</xdr:rowOff>
    </xdr:to>
    <xdr:sp macro="" textlink="">
      <xdr:nvSpPr>
        <xdr:cNvPr id="145" name="フローチャート: 判断 144"/>
        <xdr:cNvSpPr/>
      </xdr:nvSpPr>
      <xdr:spPr>
        <a:xfrm>
          <a:off x="13578840" y="100310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70031</xdr:rowOff>
    </xdr:from>
    <xdr:to>
      <xdr:col>76</xdr:col>
      <xdr:colOff>165100</xdr:colOff>
      <xdr:row>60</xdr:row>
      <xdr:rowOff>181</xdr:rowOff>
    </xdr:to>
    <xdr:sp macro="" textlink="">
      <xdr:nvSpPr>
        <xdr:cNvPr id="146" name="フローチャート: 判断 145"/>
        <xdr:cNvSpPr/>
      </xdr:nvSpPr>
      <xdr:spPr>
        <a:xfrm>
          <a:off x="12804140" y="99607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32476</xdr:rowOff>
    </xdr:from>
    <xdr:to>
      <xdr:col>72</xdr:col>
      <xdr:colOff>38100</xdr:colOff>
      <xdr:row>59</xdr:row>
      <xdr:rowOff>134076</xdr:rowOff>
    </xdr:to>
    <xdr:sp macro="" textlink="">
      <xdr:nvSpPr>
        <xdr:cNvPr id="147" name="フローチャート: 判断 146"/>
        <xdr:cNvSpPr/>
      </xdr:nvSpPr>
      <xdr:spPr>
        <a:xfrm>
          <a:off x="12029440" y="992323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66766</xdr:rowOff>
    </xdr:from>
    <xdr:to>
      <xdr:col>67</xdr:col>
      <xdr:colOff>101600</xdr:colOff>
      <xdr:row>59</xdr:row>
      <xdr:rowOff>168366</xdr:rowOff>
    </xdr:to>
    <xdr:sp macro="" textlink="">
      <xdr:nvSpPr>
        <xdr:cNvPr id="148" name="フローチャート: 判断 147"/>
        <xdr:cNvSpPr/>
      </xdr:nvSpPr>
      <xdr:spPr>
        <a:xfrm>
          <a:off x="11231880" y="995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149" name="テキスト ボックス 148"/>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150" name="テキスト ボックス 149"/>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151" name="テキスト ボックス 150"/>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152" name="テキスト ボックス 151"/>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153" name="テキスト ボックス 152"/>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154" name="楕円 153"/>
        <xdr:cNvSpPr/>
      </xdr:nvSpPr>
      <xdr:spPr>
        <a:xfrm>
          <a:off x="14325600" y="1004406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131734</xdr:rowOff>
    </xdr:from>
    <xdr:ext cx="405111" cy="259045"/>
    <xdr:sp macro="" textlink="">
      <xdr:nvSpPr>
        <xdr:cNvPr id="155" name="【保健センター・保健所】&#10;有形固定資産減価償却率該当値テキスト"/>
        <xdr:cNvSpPr txBox="1"/>
      </xdr:nvSpPr>
      <xdr:spPr>
        <a:xfrm>
          <a:off x="14414500" y="10022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96157</xdr:rowOff>
    </xdr:from>
    <xdr:to>
      <xdr:col>81</xdr:col>
      <xdr:colOff>101600</xdr:colOff>
      <xdr:row>60</xdr:row>
      <xdr:rowOff>26307</xdr:rowOff>
    </xdr:to>
    <xdr:sp macro="" textlink="">
      <xdr:nvSpPr>
        <xdr:cNvPr id="156" name="楕円 155"/>
        <xdr:cNvSpPr/>
      </xdr:nvSpPr>
      <xdr:spPr>
        <a:xfrm>
          <a:off x="13578840" y="99869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146957</xdr:rowOff>
    </xdr:from>
    <xdr:to>
      <xdr:col>85</xdr:col>
      <xdr:colOff>127000</xdr:colOff>
      <xdr:row>60</xdr:row>
      <xdr:rowOff>32657</xdr:rowOff>
    </xdr:to>
    <xdr:cxnSp macro="">
      <xdr:nvCxnSpPr>
        <xdr:cNvPr id="157" name="直線コネクタ 156"/>
        <xdr:cNvCxnSpPr/>
      </xdr:nvCxnSpPr>
      <xdr:spPr>
        <a:xfrm>
          <a:off x="13629640" y="10037717"/>
          <a:ext cx="74676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61867</xdr:rowOff>
    </xdr:from>
    <xdr:to>
      <xdr:col>76</xdr:col>
      <xdr:colOff>165100</xdr:colOff>
      <xdr:row>59</xdr:row>
      <xdr:rowOff>163467</xdr:rowOff>
    </xdr:to>
    <xdr:sp macro="" textlink="">
      <xdr:nvSpPr>
        <xdr:cNvPr id="158" name="楕円 157"/>
        <xdr:cNvSpPr/>
      </xdr:nvSpPr>
      <xdr:spPr>
        <a:xfrm>
          <a:off x="12804140" y="995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112667</xdr:rowOff>
    </xdr:from>
    <xdr:to>
      <xdr:col>81</xdr:col>
      <xdr:colOff>50800</xdr:colOff>
      <xdr:row>59</xdr:row>
      <xdr:rowOff>146957</xdr:rowOff>
    </xdr:to>
    <xdr:cxnSp macro="">
      <xdr:nvCxnSpPr>
        <xdr:cNvPr id="159" name="直線コネクタ 158"/>
        <xdr:cNvCxnSpPr/>
      </xdr:nvCxnSpPr>
      <xdr:spPr>
        <a:xfrm>
          <a:off x="12854940" y="10003427"/>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61521</xdr:rowOff>
    </xdr:from>
    <xdr:ext cx="405111" cy="259045"/>
    <xdr:sp macro="" textlink="">
      <xdr:nvSpPr>
        <xdr:cNvPr id="160" name="n_1aveValue【保健センター・保健所】&#10;有形固定資産減価償却率"/>
        <xdr:cNvSpPr txBox="1"/>
      </xdr:nvSpPr>
      <xdr:spPr>
        <a:xfrm>
          <a:off x="13437244" y="10119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162758</xdr:rowOff>
    </xdr:from>
    <xdr:ext cx="405111" cy="259045"/>
    <xdr:sp macro="" textlink="">
      <xdr:nvSpPr>
        <xdr:cNvPr id="161" name="n_2aveValue【保健センター・保健所】&#10;有形固定資産減価償却率"/>
        <xdr:cNvSpPr txBox="1"/>
      </xdr:nvSpPr>
      <xdr:spPr>
        <a:xfrm>
          <a:off x="12675244" y="10053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150603</xdr:rowOff>
    </xdr:from>
    <xdr:ext cx="405111" cy="259045"/>
    <xdr:sp macro="" textlink="">
      <xdr:nvSpPr>
        <xdr:cNvPr id="162" name="n_3aveValue【保健センター・保健所】&#10;有形固定資産減価償却率"/>
        <xdr:cNvSpPr txBox="1"/>
      </xdr:nvSpPr>
      <xdr:spPr>
        <a:xfrm>
          <a:off x="11900544" y="970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13443</xdr:rowOff>
    </xdr:from>
    <xdr:ext cx="405111" cy="259045"/>
    <xdr:sp macro="" textlink="">
      <xdr:nvSpPr>
        <xdr:cNvPr id="163" name="n_4aveValue【保健センター・保健所】&#10;有形固定資産減価償却率"/>
        <xdr:cNvSpPr txBox="1"/>
      </xdr:nvSpPr>
      <xdr:spPr>
        <a:xfrm>
          <a:off x="11102984" y="973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42834</xdr:rowOff>
    </xdr:from>
    <xdr:ext cx="405111" cy="259045"/>
    <xdr:sp macro="" textlink="">
      <xdr:nvSpPr>
        <xdr:cNvPr id="164" name="n_1mainValue【保健センター・保健所】&#10;有形固定資産減価償却率"/>
        <xdr:cNvSpPr txBox="1"/>
      </xdr:nvSpPr>
      <xdr:spPr>
        <a:xfrm>
          <a:off x="13437244" y="976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8544</xdr:rowOff>
    </xdr:from>
    <xdr:ext cx="405111" cy="259045"/>
    <xdr:sp macro="" textlink="">
      <xdr:nvSpPr>
        <xdr:cNvPr id="165" name="n_2mainValue【保健センター・保健所】&#10;有形固定資産減価償却率"/>
        <xdr:cNvSpPr txBox="1"/>
      </xdr:nvSpPr>
      <xdr:spPr>
        <a:xfrm>
          <a:off x="12675244" y="973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166" name="正方形/長方形 165"/>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167" name="正方形/長方形 166"/>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168" name="正方形/長方形 167"/>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169" name="正方形/長方形 168"/>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170" name="正方形/長方形 169"/>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171" name="正方形/長方形 170"/>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172" name="正方形/長方形 171"/>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173" name="正方形/長方形 172"/>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174" name="テキスト ボックス 173"/>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175" name="直線コネクタ 174"/>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176" name="直線コネクタ 175"/>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177" name="テキスト ボックス 176"/>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178" name="直線コネクタ 177"/>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179" name="テキスト ボックス 178"/>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180" name="直線コネクタ 179"/>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181" name="テキスト ボックス 180"/>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182" name="直線コネクタ 181"/>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183" name="テキスト ボックス 182"/>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184" name="直線コネクタ 183"/>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185" name="テキスト ボックス 184"/>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186" name="直線コネクタ 185"/>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187" name="テキスト ボックス 186"/>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188"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26670</xdr:rowOff>
    </xdr:from>
    <xdr:to>
      <xdr:col>116</xdr:col>
      <xdr:colOff>62864</xdr:colOff>
      <xdr:row>64</xdr:row>
      <xdr:rowOff>16510</xdr:rowOff>
    </xdr:to>
    <xdr:cxnSp macro="">
      <xdr:nvCxnSpPr>
        <xdr:cNvPr id="189" name="直線コネクタ 188"/>
        <xdr:cNvCxnSpPr/>
      </xdr:nvCxnSpPr>
      <xdr:spPr>
        <a:xfrm flipV="1">
          <a:off x="19509104" y="9414510"/>
          <a:ext cx="0" cy="1330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190" name="【保健センター・保健所】&#10;一人当たり面積最小値テキスト"/>
        <xdr:cNvSpPr txBox="1"/>
      </xdr:nvSpPr>
      <xdr:spPr>
        <a:xfrm>
          <a:off x="19547840" y="1074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191" name="直線コネクタ 190"/>
        <xdr:cNvCxnSpPr/>
      </xdr:nvCxnSpPr>
      <xdr:spPr>
        <a:xfrm>
          <a:off x="19443700" y="10745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144797</xdr:rowOff>
    </xdr:from>
    <xdr:ext cx="469744" cy="259045"/>
    <xdr:sp macro="" textlink="">
      <xdr:nvSpPr>
        <xdr:cNvPr id="192" name="【保健センター・保健所】&#10;一人当たり面積最大値テキスト"/>
        <xdr:cNvSpPr txBox="1"/>
      </xdr:nvSpPr>
      <xdr:spPr>
        <a:xfrm>
          <a:off x="19547840" y="919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26670</xdr:rowOff>
    </xdr:from>
    <xdr:to>
      <xdr:col>116</xdr:col>
      <xdr:colOff>152400</xdr:colOff>
      <xdr:row>56</xdr:row>
      <xdr:rowOff>26670</xdr:rowOff>
    </xdr:to>
    <xdr:cxnSp macro="">
      <xdr:nvCxnSpPr>
        <xdr:cNvPr id="193" name="直線コネクタ 192"/>
        <xdr:cNvCxnSpPr/>
      </xdr:nvCxnSpPr>
      <xdr:spPr>
        <a:xfrm>
          <a:off x="19443700" y="94145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132097</xdr:rowOff>
    </xdr:from>
    <xdr:ext cx="469744" cy="259045"/>
    <xdr:sp macro="" textlink="">
      <xdr:nvSpPr>
        <xdr:cNvPr id="194" name="【保健センター・保健所】&#10;一人当たり面積平均値テキスト"/>
        <xdr:cNvSpPr txBox="1"/>
      </xdr:nvSpPr>
      <xdr:spPr>
        <a:xfrm>
          <a:off x="19547840" y="10525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153670</xdr:rowOff>
    </xdr:from>
    <xdr:to>
      <xdr:col>116</xdr:col>
      <xdr:colOff>114300</xdr:colOff>
      <xdr:row>63</xdr:row>
      <xdr:rowOff>83820</xdr:rowOff>
    </xdr:to>
    <xdr:sp macro="" textlink="">
      <xdr:nvSpPr>
        <xdr:cNvPr id="195" name="フローチャート: 判断 194"/>
        <xdr:cNvSpPr/>
      </xdr:nvSpPr>
      <xdr:spPr>
        <a:xfrm>
          <a:off x="19458940" y="105473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142240</xdr:rowOff>
    </xdr:from>
    <xdr:to>
      <xdr:col>112</xdr:col>
      <xdr:colOff>38100</xdr:colOff>
      <xdr:row>63</xdr:row>
      <xdr:rowOff>72390</xdr:rowOff>
    </xdr:to>
    <xdr:sp macro="" textlink="">
      <xdr:nvSpPr>
        <xdr:cNvPr id="196" name="フローチャート: 判断 195"/>
        <xdr:cNvSpPr/>
      </xdr:nvSpPr>
      <xdr:spPr>
        <a:xfrm>
          <a:off x="18735040" y="105359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124460</xdr:rowOff>
    </xdr:from>
    <xdr:to>
      <xdr:col>107</xdr:col>
      <xdr:colOff>101600</xdr:colOff>
      <xdr:row>63</xdr:row>
      <xdr:rowOff>54610</xdr:rowOff>
    </xdr:to>
    <xdr:sp macro="" textlink="">
      <xdr:nvSpPr>
        <xdr:cNvPr id="197" name="フローチャート: 判断 196"/>
        <xdr:cNvSpPr/>
      </xdr:nvSpPr>
      <xdr:spPr>
        <a:xfrm>
          <a:off x="17937480" y="10518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125730</xdr:rowOff>
    </xdr:from>
    <xdr:to>
      <xdr:col>102</xdr:col>
      <xdr:colOff>165100</xdr:colOff>
      <xdr:row>63</xdr:row>
      <xdr:rowOff>55880</xdr:rowOff>
    </xdr:to>
    <xdr:sp macro="" textlink="">
      <xdr:nvSpPr>
        <xdr:cNvPr id="198" name="フローチャート: 判断 197"/>
        <xdr:cNvSpPr/>
      </xdr:nvSpPr>
      <xdr:spPr>
        <a:xfrm>
          <a:off x="17162780" y="10519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5080</xdr:rowOff>
    </xdr:from>
    <xdr:to>
      <xdr:col>98</xdr:col>
      <xdr:colOff>38100</xdr:colOff>
      <xdr:row>63</xdr:row>
      <xdr:rowOff>106680</xdr:rowOff>
    </xdr:to>
    <xdr:sp macro="" textlink="">
      <xdr:nvSpPr>
        <xdr:cNvPr id="199" name="フローチャート: 判断 198"/>
        <xdr:cNvSpPr/>
      </xdr:nvSpPr>
      <xdr:spPr>
        <a:xfrm>
          <a:off x="16388080" y="105664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200" name="テキスト ボックス 199"/>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01" name="テキスト ボックス 200"/>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02" name="テキスト ボックス 201"/>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03" name="テキスト ボックス 202"/>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04" name="テキスト ボックス 203"/>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95250</xdr:rowOff>
    </xdr:from>
    <xdr:to>
      <xdr:col>116</xdr:col>
      <xdr:colOff>114300</xdr:colOff>
      <xdr:row>63</xdr:row>
      <xdr:rowOff>25400</xdr:rowOff>
    </xdr:to>
    <xdr:sp macro="" textlink="">
      <xdr:nvSpPr>
        <xdr:cNvPr id="205" name="楕円 204"/>
        <xdr:cNvSpPr/>
      </xdr:nvSpPr>
      <xdr:spPr>
        <a:xfrm>
          <a:off x="19458940" y="104889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118127</xdr:rowOff>
    </xdr:from>
    <xdr:ext cx="469744" cy="259045"/>
    <xdr:sp macro="" textlink="">
      <xdr:nvSpPr>
        <xdr:cNvPr id="206" name="【保健センター・保健所】&#10;一人当たり面積該当値テキスト"/>
        <xdr:cNvSpPr txBox="1"/>
      </xdr:nvSpPr>
      <xdr:spPr>
        <a:xfrm>
          <a:off x="19547840" y="1034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99060</xdr:rowOff>
    </xdr:from>
    <xdr:to>
      <xdr:col>112</xdr:col>
      <xdr:colOff>38100</xdr:colOff>
      <xdr:row>63</xdr:row>
      <xdr:rowOff>29210</xdr:rowOff>
    </xdr:to>
    <xdr:sp macro="" textlink="">
      <xdr:nvSpPr>
        <xdr:cNvPr id="207" name="楕円 206"/>
        <xdr:cNvSpPr/>
      </xdr:nvSpPr>
      <xdr:spPr>
        <a:xfrm>
          <a:off x="18735040" y="104927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146050</xdr:rowOff>
    </xdr:from>
    <xdr:to>
      <xdr:col>116</xdr:col>
      <xdr:colOff>63500</xdr:colOff>
      <xdr:row>62</xdr:row>
      <xdr:rowOff>149860</xdr:rowOff>
    </xdr:to>
    <xdr:cxnSp macro="">
      <xdr:nvCxnSpPr>
        <xdr:cNvPr id="208" name="直線コネクタ 207"/>
        <xdr:cNvCxnSpPr/>
      </xdr:nvCxnSpPr>
      <xdr:spPr>
        <a:xfrm flipV="1">
          <a:off x="18778220" y="10539730"/>
          <a:ext cx="7315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101600</xdr:rowOff>
    </xdr:from>
    <xdr:to>
      <xdr:col>107</xdr:col>
      <xdr:colOff>101600</xdr:colOff>
      <xdr:row>63</xdr:row>
      <xdr:rowOff>31750</xdr:rowOff>
    </xdr:to>
    <xdr:sp macro="" textlink="">
      <xdr:nvSpPr>
        <xdr:cNvPr id="209" name="楕円 208"/>
        <xdr:cNvSpPr/>
      </xdr:nvSpPr>
      <xdr:spPr>
        <a:xfrm>
          <a:off x="17937480" y="104952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149860</xdr:rowOff>
    </xdr:from>
    <xdr:to>
      <xdr:col>111</xdr:col>
      <xdr:colOff>177800</xdr:colOff>
      <xdr:row>62</xdr:row>
      <xdr:rowOff>152400</xdr:rowOff>
    </xdr:to>
    <xdr:cxnSp macro="">
      <xdr:nvCxnSpPr>
        <xdr:cNvPr id="210" name="直線コネクタ 209"/>
        <xdr:cNvCxnSpPr/>
      </xdr:nvCxnSpPr>
      <xdr:spPr>
        <a:xfrm flipV="1">
          <a:off x="17988280" y="10543540"/>
          <a:ext cx="78994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63517</xdr:rowOff>
    </xdr:from>
    <xdr:ext cx="469744" cy="259045"/>
    <xdr:sp macro="" textlink="">
      <xdr:nvSpPr>
        <xdr:cNvPr id="211" name="n_1aveValue【保健センター・保健所】&#10;一人当たり面積"/>
        <xdr:cNvSpPr txBox="1"/>
      </xdr:nvSpPr>
      <xdr:spPr>
        <a:xfrm>
          <a:off x="18561127" y="1062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45737</xdr:rowOff>
    </xdr:from>
    <xdr:ext cx="469744" cy="259045"/>
    <xdr:sp macro="" textlink="">
      <xdr:nvSpPr>
        <xdr:cNvPr id="212" name="n_2aveValue【保健センター・保健所】&#10;一人当たり面積"/>
        <xdr:cNvSpPr txBox="1"/>
      </xdr:nvSpPr>
      <xdr:spPr>
        <a:xfrm>
          <a:off x="17776267" y="1060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72407</xdr:rowOff>
    </xdr:from>
    <xdr:ext cx="469744" cy="259045"/>
    <xdr:sp macro="" textlink="">
      <xdr:nvSpPr>
        <xdr:cNvPr id="213" name="n_3aveValue【保健センター・保健所】&#10;一人当たり面積"/>
        <xdr:cNvSpPr txBox="1"/>
      </xdr:nvSpPr>
      <xdr:spPr>
        <a:xfrm>
          <a:off x="17001567" y="1029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123207</xdr:rowOff>
    </xdr:from>
    <xdr:ext cx="469744" cy="259045"/>
    <xdr:sp macro="" textlink="">
      <xdr:nvSpPr>
        <xdr:cNvPr id="214" name="n_4aveValue【保健センター・保健所】&#10;一人当たり面積"/>
        <xdr:cNvSpPr txBox="1"/>
      </xdr:nvSpPr>
      <xdr:spPr>
        <a:xfrm>
          <a:off x="16226867" y="1034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45737</xdr:rowOff>
    </xdr:from>
    <xdr:ext cx="469744" cy="259045"/>
    <xdr:sp macro="" textlink="">
      <xdr:nvSpPr>
        <xdr:cNvPr id="215" name="n_1mainValue【保健センター・保健所】&#10;一人当たり面積"/>
        <xdr:cNvSpPr txBox="1"/>
      </xdr:nvSpPr>
      <xdr:spPr>
        <a:xfrm>
          <a:off x="18561127" y="102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48277</xdr:rowOff>
    </xdr:from>
    <xdr:ext cx="469744" cy="259045"/>
    <xdr:sp macro="" textlink="">
      <xdr:nvSpPr>
        <xdr:cNvPr id="216" name="n_2mainValue【保健センター・保健所】&#10;一人当たり面積"/>
        <xdr:cNvSpPr txBox="1"/>
      </xdr:nvSpPr>
      <xdr:spPr>
        <a:xfrm>
          <a:off x="1777626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217" name="正方形/長方形 216"/>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18" name="正方形/長方形 217"/>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19" name="正方形/長方形 218"/>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20" name="正方形/長方形 219"/>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21" name="正方形/長方形 220"/>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22" name="正方形/長方形 221"/>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23" name="正方形/長方形 222"/>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24" name="正方形/長方形 223"/>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25" name="テキスト ボックス 224"/>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26" name="直線コネクタ 225"/>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227" name="テキスト ボックス 226"/>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228" name="直線コネクタ 227"/>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229" name="テキスト ボックス 228"/>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230" name="直線コネクタ 229"/>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231" name="テキスト ボックス 230"/>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232" name="直線コネクタ 231"/>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233" name="テキスト ボックス 232"/>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234" name="直線コネクタ 233"/>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235" name="テキスト ボックス 234"/>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236" name="直線コネクタ 235"/>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237" name="テキスト ボックス 236"/>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38" name="直線コネクタ 237"/>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239" name="テキスト ボックス 238"/>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240"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30480</xdr:rowOff>
    </xdr:from>
    <xdr:to>
      <xdr:col>85</xdr:col>
      <xdr:colOff>126364</xdr:colOff>
      <xdr:row>86</xdr:row>
      <xdr:rowOff>83820</xdr:rowOff>
    </xdr:to>
    <xdr:cxnSp macro="">
      <xdr:nvCxnSpPr>
        <xdr:cNvPr id="241" name="直線コネクタ 240"/>
        <xdr:cNvCxnSpPr/>
      </xdr:nvCxnSpPr>
      <xdr:spPr>
        <a:xfrm flipV="1">
          <a:off x="14375764" y="1293876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87647</xdr:rowOff>
    </xdr:from>
    <xdr:ext cx="405111" cy="259045"/>
    <xdr:sp macro="" textlink="">
      <xdr:nvSpPr>
        <xdr:cNvPr id="242" name="【消防施設】&#10;有形固定資産減価償却率最小値テキスト"/>
        <xdr:cNvSpPr txBox="1"/>
      </xdr:nvSpPr>
      <xdr:spPr>
        <a:xfrm>
          <a:off x="14414500" y="1450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83820</xdr:rowOff>
    </xdr:from>
    <xdr:to>
      <xdr:col>86</xdr:col>
      <xdr:colOff>25400</xdr:colOff>
      <xdr:row>86</xdr:row>
      <xdr:rowOff>83820</xdr:rowOff>
    </xdr:to>
    <xdr:cxnSp macro="">
      <xdr:nvCxnSpPr>
        <xdr:cNvPr id="243" name="直線コネクタ 242"/>
        <xdr:cNvCxnSpPr/>
      </xdr:nvCxnSpPr>
      <xdr:spPr>
        <a:xfrm>
          <a:off x="14287500" y="14500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148607</xdr:rowOff>
    </xdr:from>
    <xdr:ext cx="405111" cy="259045"/>
    <xdr:sp macro="" textlink="">
      <xdr:nvSpPr>
        <xdr:cNvPr id="244" name="【消防施設】&#10;有形固定資産減価償却率最大値テキスト"/>
        <xdr:cNvSpPr txBox="1"/>
      </xdr:nvSpPr>
      <xdr:spPr>
        <a:xfrm>
          <a:off x="14414500" y="12721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30480</xdr:rowOff>
    </xdr:from>
    <xdr:to>
      <xdr:col>86</xdr:col>
      <xdr:colOff>25400</xdr:colOff>
      <xdr:row>77</xdr:row>
      <xdr:rowOff>30480</xdr:rowOff>
    </xdr:to>
    <xdr:cxnSp macro="">
      <xdr:nvCxnSpPr>
        <xdr:cNvPr id="245" name="直線コネクタ 244"/>
        <xdr:cNvCxnSpPr/>
      </xdr:nvCxnSpPr>
      <xdr:spPr>
        <a:xfrm>
          <a:off x="14287500" y="12938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246" name="【消防施設】&#10;有形固定資産減価償却率平均値テキスト"/>
        <xdr:cNvSpPr txBox="1"/>
      </xdr:nvSpPr>
      <xdr:spPr>
        <a:xfrm>
          <a:off x="14414500" y="13746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247" name="フローチャート: 判断 246"/>
        <xdr:cNvSpPr/>
      </xdr:nvSpPr>
      <xdr:spPr>
        <a:xfrm>
          <a:off x="14325600" y="1376806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122555</xdr:rowOff>
    </xdr:from>
    <xdr:to>
      <xdr:col>81</xdr:col>
      <xdr:colOff>101600</xdr:colOff>
      <xdr:row>83</xdr:row>
      <xdr:rowOff>52705</xdr:rowOff>
    </xdr:to>
    <xdr:sp macro="" textlink="">
      <xdr:nvSpPr>
        <xdr:cNvPr id="248" name="フローチャート: 判断 247"/>
        <xdr:cNvSpPr/>
      </xdr:nvSpPr>
      <xdr:spPr>
        <a:xfrm>
          <a:off x="13578840" y="13869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249" name="フローチャート: 判断 248"/>
        <xdr:cNvSpPr/>
      </xdr:nvSpPr>
      <xdr:spPr>
        <a:xfrm>
          <a:off x="12804140" y="13749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84455</xdr:rowOff>
    </xdr:from>
    <xdr:to>
      <xdr:col>72</xdr:col>
      <xdr:colOff>38100</xdr:colOff>
      <xdr:row>83</xdr:row>
      <xdr:rowOff>14605</xdr:rowOff>
    </xdr:to>
    <xdr:sp macro="" textlink="">
      <xdr:nvSpPr>
        <xdr:cNvPr id="250" name="フローチャート: 判断 249"/>
        <xdr:cNvSpPr/>
      </xdr:nvSpPr>
      <xdr:spPr>
        <a:xfrm>
          <a:off x="12029440" y="138309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38736</xdr:rowOff>
    </xdr:from>
    <xdr:to>
      <xdr:col>67</xdr:col>
      <xdr:colOff>101600</xdr:colOff>
      <xdr:row>81</xdr:row>
      <xdr:rowOff>140336</xdr:rowOff>
    </xdr:to>
    <xdr:sp macro="" textlink="">
      <xdr:nvSpPr>
        <xdr:cNvPr id="251" name="フローチャート: 判断 250"/>
        <xdr:cNvSpPr/>
      </xdr:nvSpPr>
      <xdr:spPr>
        <a:xfrm>
          <a:off x="11231880" y="1361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252" name="テキスト ボックス 251"/>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253" name="テキスト ボックス 252"/>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254" name="テキスト ボックス 253"/>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255" name="テキスト ボックス 254"/>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256" name="テキスト ボックス 255"/>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151130</xdr:rowOff>
    </xdr:from>
    <xdr:to>
      <xdr:col>85</xdr:col>
      <xdr:colOff>177800</xdr:colOff>
      <xdr:row>80</xdr:row>
      <xdr:rowOff>81280</xdr:rowOff>
    </xdr:to>
    <xdr:sp macro="" textlink="">
      <xdr:nvSpPr>
        <xdr:cNvPr id="257" name="楕円 256"/>
        <xdr:cNvSpPr/>
      </xdr:nvSpPr>
      <xdr:spPr>
        <a:xfrm>
          <a:off x="14325600" y="1339469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2557</xdr:rowOff>
    </xdr:from>
    <xdr:ext cx="405111" cy="259045"/>
    <xdr:sp macro="" textlink="">
      <xdr:nvSpPr>
        <xdr:cNvPr id="258" name="【消防施設】&#10;有形固定資産減価償却率該当値テキスト"/>
        <xdr:cNvSpPr txBox="1"/>
      </xdr:nvSpPr>
      <xdr:spPr>
        <a:xfrm>
          <a:off x="14414500" y="1324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170180</xdr:rowOff>
    </xdr:from>
    <xdr:to>
      <xdr:col>81</xdr:col>
      <xdr:colOff>101600</xdr:colOff>
      <xdr:row>83</xdr:row>
      <xdr:rowOff>100330</xdr:rowOff>
    </xdr:to>
    <xdr:sp macro="" textlink="">
      <xdr:nvSpPr>
        <xdr:cNvPr id="259" name="楕円 258"/>
        <xdr:cNvSpPr/>
      </xdr:nvSpPr>
      <xdr:spPr>
        <a:xfrm>
          <a:off x="13578840" y="139166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30480</xdr:rowOff>
    </xdr:from>
    <xdr:to>
      <xdr:col>85</xdr:col>
      <xdr:colOff>127000</xdr:colOff>
      <xdr:row>83</xdr:row>
      <xdr:rowOff>49530</xdr:rowOff>
    </xdr:to>
    <xdr:cxnSp macro="">
      <xdr:nvCxnSpPr>
        <xdr:cNvPr id="260" name="直線コネクタ 259"/>
        <xdr:cNvCxnSpPr/>
      </xdr:nvCxnSpPr>
      <xdr:spPr>
        <a:xfrm flipV="1">
          <a:off x="13629640" y="13441680"/>
          <a:ext cx="746760" cy="52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124461</xdr:rowOff>
    </xdr:from>
    <xdr:to>
      <xdr:col>76</xdr:col>
      <xdr:colOff>165100</xdr:colOff>
      <xdr:row>86</xdr:row>
      <xdr:rowOff>54611</xdr:rowOff>
    </xdr:to>
    <xdr:sp macro="" textlink="">
      <xdr:nvSpPr>
        <xdr:cNvPr id="261" name="楕円 260"/>
        <xdr:cNvSpPr/>
      </xdr:nvSpPr>
      <xdr:spPr>
        <a:xfrm>
          <a:off x="12804140" y="143738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49530</xdr:rowOff>
    </xdr:from>
    <xdr:to>
      <xdr:col>81</xdr:col>
      <xdr:colOff>50800</xdr:colOff>
      <xdr:row>86</xdr:row>
      <xdr:rowOff>3811</xdr:rowOff>
    </xdr:to>
    <xdr:cxnSp macro="">
      <xdr:nvCxnSpPr>
        <xdr:cNvPr id="262" name="直線コネクタ 261"/>
        <xdr:cNvCxnSpPr/>
      </xdr:nvCxnSpPr>
      <xdr:spPr>
        <a:xfrm flipV="1">
          <a:off x="12854940" y="13963650"/>
          <a:ext cx="774700" cy="45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69232</xdr:rowOff>
    </xdr:from>
    <xdr:ext cx="405111" cy="259045"/>
    <xdr:sp macro="" textlink="">
      <xdr:nvSpPr>
        <xdr:cNvPr id="263" name="n_1aveValue【消防施設】&#10;有形固定資産減価償却率"/>
        <xdr:cNvSpPr txBox="1"/>
      </xdr:nvSpPr>
      <xdr:spPr>
        <a:xfrm>
          <a:off x="13437244"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116857</xdr:rowOff>
    </xdr:from>
    <xdr:ext cx="405111" cy="259045"/>
    <xdr:sp macro="" textlink="">
      <xdr:nvSpPr>
        <xdr:cNvPr id="264" name="n_2aveValue【消防施設】&#10;有形固定資産減価償却率"/>
        <xdr:cNvSpPr txBox="1"/>
      </xdr:nvSpPr>
      <xdr:spPr>
        <a:xfrm>
          <a:off x="12675244" y="1352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31132</xdr:rowOff>
    </xdr:from>
    <xdr:ext cx="405111" cy="259045"/>
    <xdr:sp macro="" textlink="">
      <xdr:nvSpPr>
        <xdr:cNvPr id="265" name="n_3aveValue【消防施設】&#10;有形固定資産減価償却率"/>
        <xdr:cNvSpPr txBox="1"/>
      </xdr:nvSpPr>
      <xdr:spPr>
        <a:xfrm>
          <a:off x="11900544" y="1360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156863</xdr:rowOff>
    </xdr:from>
    <xdr:ext cx="405111" cy="259045"/>
    <xdr:sp macro="" textlink="">
      <xdr:nvSpPr>
        <xdr:cNvPr id="266" name="n_4aveValue【消防施設】&#10;有形固定資産減価償却率"/>
        <xdr:cNvSpPr txBox="1"/>
      </xdr:nvSpPr>
      <xdr:spPr>
        <a:xfrm>
          <a:off x="11102984" y="1340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91457</xdr:rowOff>
    </xdr:from>
    <xdr:ext cx="405111" cy="259045"/>
    <xdr:sp macro="" textlink="">
      <xdr:nvSpPr>
        <xdr:cNvPr id="267" name="n_1mainValue【消防施設】&#10;有形固定資産減価償却率"/>
        <xdr:cNvSpPr txBox="1"/>
      </xdr:nvSpPr>
      <xdr:spPr>
        <a:xfrm>
          <a:off x="134372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45738</xdr:rowOff>
    </xdr:from>
    <xdr:ext cx="405111" cy="259045"/>
    <xdr:sp macro="" textlink="">
      <xdr:nvSpPr>
        <xdr:cNvPr id="268" name="n_2mainValue【消防施設】&#10;有形固定資産減価償却率"/>
        <xdr:cNvSpPr txBox="1"/>
      </xdr:nvSpPr>
      <xdr:spPr>
        <a:xfrm>
          <a:off x="12675244" y="14462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269" name="正方形/長方形 268"/>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70" name="正方形/長方形 269"/>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71" name="正方形/長方形 270"/>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72" name="正方形/長方形 271"/>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73" name="正方形/長方形 272"/>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74" name="正方形/長方形 273"/>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75" name="正方形/長方形 274"/>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76" name="正方形/長方形 275"/>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277" name="テキスト ボックス 276"/>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278" name="直線コネクタ 277"/>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279" name="直線コネクタ 278"/>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280" name="テキスト ボックス 279"/>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281" name="直線コネクタ 280"/>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282" name="テキスト ボックス 281"/>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283" name="直線コネクタ 282"/>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284" name="テキスト ボックス 283"/>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285" name="直線コネクタ 284"/>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286" name="テキスト ボックス 285"/>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287" name="直線コネクタ 286"/>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288" name="テキスト ボックス 287"/>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289"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100736</xdr:rowOff>
    </xdr:from>
    <xdr:to>
      <xdr:col>116</xdr:col>
      <xdr:colOff>62864</xdr:colOff>
      <xdr:row>86</xdr:row>
      <xdr:rowOff>27584</xdr:rowOff>
    </xdr:to>
    <xdr:cxnSp macro="">
      <xdr:nvCxnSpPr>
        <xdr:cNvPr id="290" name="直線コネクタ 289"/>
        <xdr:cNvCxnSpPr/>
      </xdr:nvCxnSpPr>
      <xdr:spPr>
        <a:xfrm flipV="1">
          <a:off x="19509104" y="13176656"/>
          <a:ext cx="0" cy="1267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31411</xdr:rowOff>
    </xdr:from>
    <xdr:ext cx="469744" cy="259045"/>
    <xdr:sp macro="" textlink="">
      <xdr:nvSpPr>
        <xdr:cNvPr id="291" name="【消防施設】&#10;一人当たり面積最小値テキスト"/>
        <xdr:cNvSpPr txBox="1"/>
      </xdr:nvSpPr>
      <xdr:spPr>
        <a:xfrm>
          <a:off x="19547840" y="1444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27584</xdr:rowOff>
    </xdr:from>
    <xdr:to>
      <xdr:col>116</xdr:col>
      <xdr:colOff>152400</xdr:colOff>
      <xdr:row>86</xdr:row>
      <xdr:rowOff>27584</xdr:rowOff>
    </xdr:to>
    <xdr:cxnSp macro="">
      <xdr:nvCxnSpPr>
        <xdr:cNvPr id="292" name="直線コネクタ 291"/>
        <xdr:cNvCxnSpPr/>
      </xdr:nvCxnSpPr>
      <xdr:spPr>
        <a:xfrm>
          <a:off x="19443700" y="144446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47413</xdr:rowOff>
    </xdr:from>
    <xdr:ext cx="469744" cy="259045"/>
    <xdr:sp macro="" textlink="">
      <xdr:nvSpPr>
        <xdr:cNvPr id="293" name="【消防施設】&#10;一人当たり面積最大値テキスト"/>
        <xdr:cNvSpPr txBox="1"/>
      </xdr:nvSpPr>
      <xdr:spPr>
        <a:xfrm>
          <a:off x="19547840" y="1295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100736</xdr:rowOff>
    </xdr:from>
    <xdr:to>
      <xdr:col>116</xdr:col>
      <xdr:colOff>152400</xdr:colOff>
      <xdr:row>78</xdr:row>
      <xdr:rowOff>100736</xdr:rowOff>
    </xdr:to>
    <xdr:cxnSp macro="">
      <xdr:nvCxnSpPr>
        <xdr:cNvPr id="294" name="直線コネクタ 293"/>
        <xdr:cNvCxnSpPr/>
      </xdr:nvCxnSpPr>
      <xdr:spPr>
        <a:xfrm>
          <a:off x="19443700" y="131766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55897</xdr:rowOff>
    </xdr:from>
    <xdr:ext cx="469744" cy="259045"/>
    <xdr:sp macro="" textlink="">
      <xdr:nvSpPr>
        <xdr:cNvPr id="295" name="【消防施設】&#10;一人当たり面積平均値テキスト"/>
        <xdr:cNvSpPr txBox="1"/>
      </xdr:nvSpPr>
      <xdr:spPr>
        <a:xfrm>
          <a:off x="19547840" y="1413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33020</xdr:rowOff>
    </xdr:from>
    <xdr:to>
      <xdr:col>116</xdr:col>
      <xdr:colOff>114300</xdr:colOff>
      <xdr:row>85</xdr:row>
      <xdr:rowOff>134620</xdr:rowOff>
    </xdr:to>
    <xdr:sp macro="" textlink="">
      <xdr:nvSpPr>
        <xdr:cNvPr id="296" name="フローチャート: 判断 295"/>
        <xdr:cNvSpPr/>
      </xdr:nvSpPr>
      <xdr:spPr>
        <a:xfrm>
          <a:off x="1945894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42163</xdr:rowOff>
    </xdr:from>
    <xdr:to>
      <xdr:col>112</xdr:col>
      <xdr:colOff>38100</xdr:colOff>
      <xdr:row>85</xdr:row>
      <xdr:rowOff>143763</xdr:rowOff>
    </xdr:to>
    <xdr:sp macro="" textlink="">
      <xdr:nvSpPr>
        <xdr:cNvPr id="297" name="フローチャート: 判断 296"/>
        <xdr:cNvSpPr/>
      </xdr:nvSpPr>
      <xdr:spPr>
        <a:xfrm>
          <a:off x="18735040" y="142915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60909</xdr:rowOff>
    </xdr:from>
    <xdr:to>
      <xdr:col>107</xdr:col>
      <xdr:colOff>101600</xdr:colOff>
      <xdr:row>85</xdr:row>
      <xdr:rowOff>162509</xdr:rowOff>
    </xdr:to>
    <xdr:sp macro="" textlink="">
      <xdr:nvSpPr>
        <xdr:cNvPr id="298" name="フローチャート: 判断 297"/>
        <xdr:cNvSpPr/>
      </xdr:nvSpPr>
      <xdr:spPr>
        <a:xfrm>
          <a:off x="17937480" y="1431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299" name="フローチャート: 判断 298"/>
        <xdr:cNvSpPr/>
      </xdr:nvSpPr>
      <xdr:spPr>
        <a:xfrm>
          <a:off x="1716278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75997</xdr:rowOff>
    </xdr:from>
    <xdr:to>
      <xdr:col>98</xdr:col>
      <xdr:colOff>38100</xdr:colOff>
      <xdr:row>86</xdr:row>
      <xdr:rowOff>6147</xdr:rowOff>
    </xdr:to>
    <xdr:sp macro="" textlink="">
      <xdr:nvSpPr>
        <xdr:cNvPr id="300" name="フローチャート: 判断 299"/>
        <xdr:cNvSpPr/>
      </xdr:nvSpPr>
      <xdr:spPr>
        <a:xfrm>
          <a:off x="16388080" y="143253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301" name="テキスト ボックス 300"/>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02" name="テキスト ボックス 301"/>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03" name="テキスト ボックス 302"/>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04" name="テキスト ボックス 303"/>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05" name="テキスト ボックス 304"/>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132232</xdr:rowOff>
    </xdr:from>
    <xdr:to>
      <xdr:col>116</xdr:col>
      <xdr:colOff>114300</xdr:colOff>
      <xdr:row>86</xdr:row>
      <xdr:rowOff>62382</xdr:rowOff>
    </xdr:to>
    <xdr:sp macro="" textlink="">
      <xdr:nvSpPr>
        <xdr:cNvPr id="306" name="楕円 305"/>
        <xdr:cNvSpPr/>
      </xdr:nvSpPr>
      <xdr:spPr>
        <a:xfrm>
          <a:off x="19458940" y="143816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47159</xdr:rowOff>
    </xdr:from>
    <xdr:ext cx="469744" cy="259045"/>
    <xdr:sp macro="" textlink="">
      <xdr:nvSpPr>
        <xdr:cNvPr id="307" name="【消防施設】&#10;一人当たり面積該当値テキスト"/>
        <xdr:cNvSpPr txBox="1"/>
      </xdr:nvSpPr>
      <xdr:spPr>
        <a:xfrm>
          <a:off x="19547840" y="14296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132690</xdr:rowOff>
    </xdr:from>
    <xdr:to>
      <xdr:col>112</xdr:col>
      <xdr:colOff>38100</xdr:colOff>
      <xdr:row>86</xdr:row>
      <xdr:rowOff>62840</xdr:rowOff>
    </xdr:to>
    <xdr:sp macro="" textlink="">
      <xdr:nvSpPr>
        <xdr:cNvPr id="308" name="楕円 307"/>
        <xdr:cNvSpPr/>
      </xdr:nvSpPr>
      <xdr:spPr>
        <a:xfrm>
          <a:off x="18735040" y="143820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11582</xdr:rowOff>
    </xdr:from>
    <xdr:to>
      <xdr:col>116</xdr:col>
      <xdr:colOff>63500</xdr:colOff>
      <xdr:row>86</xdr:row>
      <xdr:rowOff>12040</xdr:rowOff>
    </xdr:to>
    <xdr:cxnSp macro="">
      <xdr:nvCxnSpPr>
        <xdr:cNvPr id="309" name="直線コネクタ 308"/>
        <xdr:cNvCxnSpPr/>
      </xdr:nvCxnSpPr>
      <xdr:spPr>
        <a:xfrm flipV="1">
          <a:off x="18778220" y="14428622"/>
          <a:ext cx="73152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133147</xdr:rowOff>
    </xdr:from>
    <xdr:to>
      <xdr:col>107</xdr:col>
      <xdr:colOff>101600</xdr:colOff>
      <xdr:row>86</xdr:row>
      <xdr:rowOff>63297</xdr:rowOff>
    </xdr:to>
    <xdr:sp macro="" textlink="">
      <xdr:nvSpPr>
        <xdr:cNvPr id="310" name="楕円 309"/>
        <xdr:cNvSpPr/>
      </xdr:nvSpPr>
      <xdr:spPr>
        <a:xfrm>
          <a:off x="17937480" y="143825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12040</xdr:rowOff>
    </xdr:from>
    <xdr:to>
      <xdr:col>111</xdr:col>
      <xdr:colOff>177800</xdr:colOff>
      <xdr:row>86</xdr:row>
      <xdr:rowOff>12497</xdr:rowOff>
    </xdr:to>
    <xdr:cxnSp macro="">
      <xdr:nvCxnSpPr>
        <xdr:cNvPr id="311" name="直線コネクタ 310"/>
        <xdr:cNvCxnSpPr/>
      </xdr:nvCxnSpPr>
      <xdr:spPr>
        <a:xfrm flipV="1">
          <a:off x="17988280" y="14429080"/>
          <a:ext cx="78994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160290</xdr:rowOff>
    </xdr:from>
    <xdr:ext cx="469744" cy="259045"/>
    <xdr:sp macro="" textlink="">
      <xdr:nvSpPr>
        <xdr:cNvPr id="312" name="n_1aveValue【消防施設】&#10;一人当たり面積"/>
        <xdr:cNvSpPr txBox="1"/>
      </xdr:nvSpPr>
      <xdr:spPr>
        <a:xfrm>
          <a:off x="18561127" y="14074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7586</xdr:rowOff>
    </xdr:from>
    <xdr:ext cx="469744" cy="259045"/>
    <xdr:sp macro="" textlink="">
      <xdr:nvSpPr>
        <xdr:cNvPr id="313" name="n_2aveValue【消防施設】&#10;一人当たり面積"/>
        <xdr:cNvSpPr txBox="1"/>
      </xdr:nvSpPr>
      <xdr:spPr>
        <a:xfrm>
          <a:off x="17776267" y="1408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13988</xdr:rowOff>
    </xdr:from>
    <xdr:ext cx="469744" cy="259045"/>
    <xdr:sp macro="" textlink="">
      <xdr:nvSpPr>
        <xdr:cNvPr id="314" name="n_3aveValue【消防施設】&#10;一人当たり面積"/>
        <xdr:cNvSpPr txBox="1"/>
      </xdr:nvSpPr>
      <xdr:spPr>
        <a:xfrm>
          <a:off x="17001567" y="1409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22674</xdr:rowOff>
    </xdr:from>
    <xdr:ext cx="469744" cy="259045"/>
    <xdr:sp macro="" textlink="">
      <xdr:nvSpPr>
        <xdr:cNvPr id="315" name="n_4aveValue【消防施設】&#10;一人当たり面積"/>
        <xdr:cNvSpPr txBox="1"/>
      </xdr:nvSpPr>
      <xdr:spPr>
        <a:xfrm>
          <a:off x="16226867" y="14104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53967</xdr:rowOff>
    </xdr:from>
    <xdr:ext cx="469744" cy="259045"/>
    <xdr:sp macro="" textlink="">
      <xdr:nvSpPr>
        <xdr:cNvPr id="316" name="n_1mainValue【消防施設】&#10;一人当たり面積"/>
        <xdr:cNvSpPr txBox="1"/>
      </xdr:nvSpPr>
      <xdr:spPr>
        <a:xfrm>
          <a:off x="18561127" y="1447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54424</xdr:rowOff>
    </xdr:from>
    <xdr:ext cx="469744" cy="259045"/>
    <xdr:sp macro="" textlink="">
      <xdr:nvSpPr>
        <xdr:cNvPr id="317" name="n_2mainValue【消防施設】&#10;一人当たり面積"/>
        <xdr:cNvSpPr txBox="1"/>
      </xdr:nvSpPr>
      <xdr:spPr>
        <a:xfrm>
          <a:off x="17776267" y="1447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18" name="正方形/長方形 317"/>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19" name="正方形/長方形 318"/>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20" name="正方形/長方形 319"/>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21" name="正方形/長方形 320"/>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22" name="正方形/長方形 321"/>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23" name="正方形/長方形 322"/>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24" name="正方形/長方形 323"/>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25" name="正方形/長方形 324"/>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26" name="テキスト ボックス 325"/>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27" name="直線コネクタ 326"/>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28" name="テキスト ボックス 327"/>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329" name="直線コネクタ 328"/>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330" name="テキスト ボックス 329"/>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31" name="直線コネクタ 330"/>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32" name="テキスト ボックス 331"/>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33" name="直線コネクタ 332"/>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34" name="テキスト ボックス 333"/>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35" name="直線コネクタ 334"/>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36" name="テキスト ボックス 335"/>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37" name="直線コネクタ 336"/>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38" name="テキスト ボックス 337"/>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39" name="直線コネクタ 338"/>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340" name="テキスト ボックス 339"/>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41" name="直線コネクタ 340"/>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42"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25581</xdr:rowOff>
    </xdr:to>
    <xdr:cxnSp macro="">
      <xdr:nvCxnSpPr>
        <xdr:cNvPr id="343" name="直線コネクタ 342"/>
        <xdr:cNvCxnSpPr/>
      </xdr:nvCxnSpPr>
      <xdr:spPr>
        <a:xfrm flipV="1">
          <a:off x="14375764" y="16713381"/>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29408</xdr:rowOff>
    </xdr:from>
    <xdr:ext cx="405111" cy="259045"/>
    <xdr:sp macro="" textlink="">
      <xdr:nvSpPr>
        <xdr:cNvPr id="344" name="【庁舎】&#10;有形固定資産減価償却率最小値テキスト"/>
        <xdr:cNvSpPr txBox="1"/>
      </xdr:nvSpPr>
      <xdr:spPr>
        <a:xfrm>
          <a:off x="14414500" y="18302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25581</xdr:rowOff>
    </xdr:from>
    <xdr:to>
      <xdr:col>86</xdr:col>
      <xdr:colOff>25400</xdr:colOff>
      <xdr:row>109</xdr:row>
      <xdr:rowOff>25581</xdr:rowOff>
    </xdr:to>
    <xdr:cxnSp macro="">
      <xdr:nvCxnSpPr>
        <xdr:cNvPr id="345" name="直線コネクタ 344"/>
        <xdr:cNvCxnSpPr/>
      </xdr:nvCxnSpPr>
      <xdr:spPr>
        <a:xfrm>
          <a:off x="14287500" y="182983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346" name="【庁舎】&#10;有形固定資産減価償却率最大値テキスト"/>
        <xdr:cNvSpPr txBox="1"/>
      </xdr:nvSpPr>
      <xdr:spPr>
        <a:xfrm>
          <a:off x="14414500" y="164924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347" name="直線コネクタ 346"/>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146248</xdr:rowOff>
    </xdr:from>
    <xdr:ext cx="405111" cy="259045"/>
    <xdr:sp macro="" textlink="">
      <xdr:nvSpPr>
        <xdr:cNvPr id="348" name="【庁舎】&#10;有形固定資産減価償却率平均値テキスト"/>
        <xdr:cNvSpPr txBox="1"/>
      </xdr:nvSpPr>
      <xdr:spPr>
        <a:xfrm>
          <a:off x="14414500" y="174131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349" name="フローチャート: 判断 348"/>
        <xdr:cNvSpPr/>
      </xdr:nvSpPr>
      <xdr:spPr>
        <a:xfrm>
          <a:off x="14325600" y="1755793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115207</xdr:rowOff>
    </xdr:from>
    <xdr:to>
      <xdr:col>81</xdr:col>
      <xdr:colOff>101600</xdr:colOff>
      <xdr:row>105</xdr:row>
      <xdr:rowOff>45357</xdr:rowOff>
    </xdr:to>
    <xdr:sp macro="" textlink="">
      <xdr:nvSpPr>
        <xdr:cNvPr id="350" name="フローチャート: 判断 349"/>
        <xdr:cNvSpPr/>
      </xdr:nvSpPr>
      <xdr:spPr>
        <a:xfrm>
          <a:off x="13578840" y="175497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108676</xdr:rowOff>
    </xdr:from>
    <xdr:to>
      <xdr:col>76</xdr:col>
      <xdr:colOff>165100</xdr:colOff>
      <xdr:row>105</xdr:row>
      <xdr:rowOff>38826</xdr:rowOff>
    </xdr:to>
    <xdr:sp macro="" textlink="">
      <xdr:nvSpPr>
        <xdr:cNvPr id="351" name="フローチャート: 判断 350"/>
        <xdr:cNvSpPr/>
      </xdr:nvSpPr>
      <xdr:spPr>
        <a:xfrm>
          <a:off x="12804140" y="175432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352" name="フローチャート: 判断 351"/>
        <xdr:cNvSpPr/>
      </xdr:nvSpPr>
      <xdr:spPr>
        <a:xfrm>
          <a:off x="12029440" y="175285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43362</xdr:rowOff>
    </xdr:from>
    <xdr:to>
      <xdr:col>67</xdr:col>
      <xdr:colOff>101600</xdr:colOff>
      <xdr:row>104</xdr:row>
      <xdr:rowOff>144962</xdr:rowOff>
    </xdr:to>
    <xdr:sp macro="" textlink="">
      <xdr:nvSpPr>
        <xdr:cNvPr id="353" name="フローチャート: 判断 352"/>
        <xdr:cNvSpPr/>
      </xdr:nvSpPr>
      <xdr:spPr>
        <a:xfrm>
          <a:off x="11231880" y="1747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54" name="テキスト ボックス 353"/>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55" name="テキスト ボックス 354"/>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56" name="テキスト ボックス 355"/>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57" name="テキスト ボックス 356"/>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58" name="テキスト ボックス 357"/>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23768</xdr:rowOff>
    </xdr:from>
    <xdr:to>
      <xdr:col>85</xdr:col>
      <xdr:colOff>177800</xdr:colOff>
      <xdr:row>107</xdr:row>
      <xdr:rowOff>125368</xdr:rowOff>
    </xdr:to>
    <xdr:sp macro="" textlink="">
      <xdr:nvSpPr>
        <xdr:cNvPr id="359" name="楕円 358"/>
        <xdr:cNvSpPr/>
      </xdr:nvSpPr>
      <xdr:spPr>
        <a:xfrm>
          <a:off x="14325600" y="1796124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2195</xdr:rowOff>
    </xdr:from>
    <xdr:ext cx="405111" cy="259045"/>
    <xdr:sp macro="" textlink="">
      <xdr:nvSpPr>
        <xdr:cNvPr id="360" name="【庁舎】&#10;有形固定資産減価償却率該当値テキスト"/>
        <xdr:cNvSpPr txBox="1"/>
      </xdr:nvSpPr>
      <xdr:spPr>
        <a:xfrm>
          <a:off x="14414500" y="1793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164193</xdr:rowOff>
    </xdr:from>
    <xdr:to>
      <xdr:col>81</xdr:col>
      <xdr:colOff>101600</xdr:colOff>
      <xdr:row>107</xdr:row>
      <xdr:rowOff>94343</xdr:rowOff>
    </xdr:to>
    <xdr:sp macro="" textlink="">
      <xdr:nvSpPr>
        <xdr:cNvPr id="361" name="楕円 360"/>
        <xdr:cNvSpPr/>
      </xdr:nvSpPr>
      <xdr:spPr>
        <a:xfrm>
          <a:off x="13578840" y="179340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43543</xdr:rowOff>
    </xdr:from>
    <xdr:to>
      <xdr:col>85</xdr:col>
      <xdr:colOff>127000</xdr:colOff>
      <xdr:row>107</xdr:row>
      <xdr:rowOff>74568</xdr:rowOff>
    </xdr:to>
    <xdr:cxnSp macro="">
      <xdr:nvCxnSpPr>
        <xdr:cNvPr id="362" name="直線コネクタ 361"/>
        <xdr:cNvCxnSpPr/>
      </xdr:nvCxnSpPr>
      <xdr:spPr>
        <a:xfrm>
          <a:off x="13629640" y="17981023"/>
          <a:ext cx="74676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136434</xdr:rowOff>
    </xdr:from>
    <xdr:to>
      <xdr:col>76</xdr:col>
      <xdr:colOff>165100</xdr:colOff>
      <xdr:row>107</xdr:row>
      <xdr:rowOff>66584</xdr:rowOff>
    </xdr:to>
    <xdr:sp macro="" textlink="">
      <xdr:nvSpPr>
        <xdr:cNvPr id="363" name="楕円 362"/>
        <xdr:cNvSpPr/>
      </xdr:nvSpPr>
      <xdr:spPr>
        <a:xfrm>
          <a:off x="12804140" y="179062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15784</xdr:rowOff>
    </xdr:from>
    <xdr:to>
      <xdr:col>81</xdr:col>
      <xdr:colOff>50800</xdr:colOff>
      <xdr:row>107</xdr:row>
      <xdr:rowOff>43543</xdr:rowOff>
    </xdr:to>
    <xdr:cxnSp macro="">
      <xdr:nvCxnSpPr>
        <xdr:cNvPr id="364" name="直線コネクタ 363"/>
        <xdr:cNvCxnSpPr/>
      </xdr:nvCxnSpPr>
      <xdr:spPr>
        <a:xfrm>
          <a:off x="12854940" y="17953264"/>
          <a:ext cx="7747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61884</xdr:rowOff>
    </xdr:from>
    <xdr:ext cx="405111" cy="259045"/>
    <xdr:sp macro="" textlink="">
      <xdr:nvSpPr>
        <xdr:cNvPr id="365" name="n_1aveValue【庁舎】&#10;有形固定資産減価償却率"/>
        <xdr:cNvSpPr txBox="1"/>
      </xdr:nvSpPr>
      <xdr:spPr>
        <a:xfrm>
          <a:off x="13437244" y="1732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55353</xdr:rowOff>
    </xdr:from>
    <xdr:ext cx="405111" cy="259045"/>
    <xdr:sp macro="" textlink="">
      <xdr:nvSpPr>
        <xdr:cNvPr id="366" name="n_2aveValue【庁舎】&#10;有形固定資産減価償却率"/>
        <xdr:cNvSpPr txBox="1"/>
      </xdr:nvSpPr>
      <xdr:spPr>
        <a:xfrm>
          <a:off x="12675244" y="1732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40657</xdr:rowOff>
    </xdr:from>
    <xdr:ext cx="405111" cy="259045"/>
    <xdr:sp macro="" textlink="">
      <xdr:nvSpPr>
        <xdr:cNvPr id="367" name="n_3aveValue【庁舎】&#10;有形固定資産減価償却率"/>
        <xdr:cNvSpPr txBox="1"/>
      </xdr:nvSpPr>
      <xdr:spPr>
        <a:xfrm>
          <a:off x="11900544" y="1730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161489</xdr:rowOff>
    </xdr:from>
    <xdr:ext cx="405111" cy="259045"/>
    <xdr:sp macro="" textlink="">
      <xdr:nvSpPr>
        <xdr:cNvPr id="368" name="n_4aveValue【庁舎】&#10;有形固定資産減価償却率"/>
        <xdr:cNvSpPr txBox="1"/>
      </xdr:nvSpPr>
      <xdr:spPr>
        <a:xfrm>
          <a:off x="11102984" y="17260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85470</xdr:rowOff>
    </xdr:from>
    <xdr:ext cx="405111" cy="259045"/>
    <xdr:sp macro="" textlink="">
      <xdr:nvSpPr>
        <xdr:cNvPr id="369" name="n_1mainValue【庁舎】&#10;有形固定資産減価償却率"/>
        <xdr:cNvSpPr txBox="1"/>
      </xdr:nvSpPr>
      <xdr:spPr>
        <a:xfrm>
          <a:off x="13437244" y="18022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57711</xdr:rowOff>
    </xdr:from>
    <xdr:ext cx="405111" cy="259045"/>
    <xdr:sp macro="" textlink="">
      <xdr:nvSpPr>
        <xdr:cNvPr id="370" name="n_2mainValue【庁舎】&#10;有形固定資産減価償却率"/>
        <xdr:cNvSpPr txBox="1"/>
      </xdr:nvSpPr>
      <xdr:spPr>
        <a:xfrm>
          <a:off x="12675244" y="1799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71" name="正方形/長方形 370"/>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72" name="正方形/長方形 371"/>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73" name="正方形/長方形 372"/>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74" name="正方形/長方形 373"/>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75" name="正方形/長方形 374"/>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76" name="正方形/長方形 375"/>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77" name="正方形/長方形 376"/>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78" name="正方形/長方形 377"/>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79" name="テキスト ボックス 378"/>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80" name="直線コネクタ 379"/>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381" name="直線コネクタ 380"/>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382" name="テキスト ボックス 381"/>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383" name="直線コネクタ 382"/>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384" name="テキスト ボックス 383"/>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385" name="直線コネクタ 384"/>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386" name="テキスト ボックス 385"/>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387" name="直線コネクタ 386"/>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388" name="テキスト ボックス 387"/>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389" name="直線コネクタ 388"/>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390" name="テキスト ボックス 389"/>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391" name="直線コネクタ 390"/>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392" name="テキスト ボックス 391"/>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93" name="直線コネクタ 392"/>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394" name="テキスト ボックス 393"/>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95"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113212</xdr:rowOff>
    </xdr:from>
    <xdr:to>
      <xdr:col>116</xdr:col>
      <xdr:colOff>62864</xdr:colOff>
      <xdr:row>107</xdr:row>
      <xdr:rowOff>154032</xdr:rowOff>
    </xdr:to>
    <xdr:cxnSp macro="">
      <xdr:nvCxnSpPr>
        <xdr:cNvPr id="396" name="直線コネクタ 395"/>
        <xdr:cNvCxnSpPr/>
      </xdr:nvCxnSpPr>
      <xdr:spPr>
        <a:xfrm flipV="1">
          <a:off x="19509104" y="16877212"/>
          <a:ext cx="0" cy="121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157859</xdr:rowOff>
    </xdr:from>
    <xdr:ext cx="469744" cy="259045"/>
    <xdr:sp macro="" textlink="">
      <xdr:nvSpPr>
        <xdr:cNvPr id="397" name="【庁舎】&#10;一人当たり面積最小値テキスト"/>
        <xdr:cNvSpPr txBox="1"/>
      </xdr:nvSpPr>
      <xdr:spPr>
        <a:xfrm>
          <a:off x="19547840" y="18095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154032</xdr:rowOff>
    </xdr:from>
    <xdr:to>
      <xdr:col>116</xdr:col>
      <xdr:colOff>152400</xdr:colOff>
      <xdr:row>107</xdr:row>
      <xdr:rowOff>154032</xdr:rowOff>
    </xdr:to>
    <xdr:cxnSp macro="">
      <xdr:nvCxnSpPr>
        <xdr:cNvPr id="398" name="直線コネクタ 397"/>
        <xdr:cNvCxnSpPr/>
      </xdr:nvCxnSpPr>
      <xdr:spPr>
        <a:xfrm>
          <a:off x="19443700" y="180915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59889</xdr:rowOff>
    </xdr:from>
    <xdr:ext cx="469744" cy="259045"/>
    <xdr:sp macro="" textlink="">
      <xdr:nvSpPr>
        <xdr:cNvPr id="399" name="【庁舎】&#10;一人当たり面積最大値テキスト"/>
        <xdr:cNvSpPr txBox="1"/>
      </xdr:nvSpPr>
      <xdr:spPr>
        <a:xfrm>
          <a:off x="19547840" y="16656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113212</xdr:rowOff>
    </xdr:from>
    <xdr:to>
      <xdr:col>116</xdr:col>
      <xdr:colOff>152400</xdr:colOff>
      <xdr:row>100</xdr:row>
      <xdr:rowOff>113212</xdr:rowOff>
    </xdr:to>
    <xdr:cxnSp macro="">
      <xdr:nvCxnSpPr>
        <xdr:cNvPr id="400" name="直線コネクタ 399"/>
        <xdr:cNvCxnSpPr/>
      </xdr:nvCxnSpPr>
      <xdr:spPr>
        <a:xfrm>
          <a:off x="19443700" y="168772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78213</xdr:rowOff>
    </xdr:from>
    <xdr:ext cx="469744" cy="259045"/>
    <xdr:sp macro="" textlink="">
      <xdr:nvSpPr>
        <xdr:cNvPr id="401" name="【庁舎】&#10;一人当たり面積平均値テキスト"/>
        <xdr:cNvSpPr txBox="1"/>
      </xdr:nvSpPr>
      <xdr:spPr>
        <a:xfrm>
          <a:off x="19547840" y="17512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55336</xdr:rowOff>
    </xdr:from>
    <xdr:to>
      <xdr:col>116</xdr:col>
      <xdr:colOff>114300</xdr:colOff>
      <xdr:row>105</xdr:row>
      <xdr:rowOff>156936</xdr:rowOff>
    </xdr:to>
    <xdr:sp macro="" textlink="">
      <xdr:nvSpPr>
        <xdr:cNvPr id="402" name="フローチャート: 判断 401"/>
        <xdr:cNvSpPr/>
      </xdr:nvSpPr>
      <xdr:spPr>
        <a:xfrm>
          <a:off x="19458940" y="17657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78195</xdr:rowOff>
    </xdr:from>
    <xdr:to>
      <xdr:col>112</xdr:col>
      <xdr:colOff>38100</xdr:colOff>
      <xdr:row>106</xdr:row>
      <xdr:rowOff>8345</xdr:rowOff>
    </xdr:to>
    <xdr:sp macro="" textlink="">
      <xdr:nvSpPr>
        <xdr:cNvPr id="403" name="フローチャート: 判断 402"/>
        <xdr:cNvSpPr/>
      </xdr:nvSpPr>
      <xdr:spPr>
        <a:xfrm>
          <a:off x="18735040" y="176803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122827</xdr:rowOff>
    </xdr:from>
    <xdr:to>
      <xdr:col>107</xdr:col>
      <xdr:colOff>101600</xdr:colOff>
      <xdr:row>106</xdr:row>
      <xdr:rowOff>52977</xdr:rowOff>
    </xdr:to>
    <xdr:sp macro="" textlink="">
      <xdr:nvSpPr>
        <xdr:cNvPr id="404" name="フローチャート: 判断 403"/>
        <xdr:cNvSpPr/>
      </xdr:nvSpPr>
      <xdr:spPr>
        <a:xfrm>
          <a:off x="17937480" y="177250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142421</xdr:rowOff>
    </xdr:from>
    <xdr:to>
      <xdr:col>102</xdr:col>
      <xdr:colOff>165100</xdr:colOff>
      <xdr:row>106</xdr:row>
      <xdr:rowOff>72571</xdr:rowOff>
    </xdr:to>
    <xdr:sp macro="" textlink="">
      <xdr:nvSpPr>
        <xdr:cNvPr id="405" name="フローチャート: 判断 404"/>
        <xdr:cNvSpPr/>
      </xdr:nvSpPr>
      <xdr:spPr>
        <a:xfrm>
          <a:off x="17162780" y="177446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84727</xdr:rowOff>
    </xdr:from>
    <xdr:to>
      <xdr:col>98</xdr:col>
      <xdr:colOff>38100</xdr:colOff>
      <xdr:row>106</xdr:row>
      <xdr:rowOff>14877</xdr:rowOff>
    </xdr:to>
    <xdr:sp macro="" textlink="">
      <xdr:nvSpPr>
        <xdr:cNvPr id="406" name="フローチャート: 判断 405"/>
        <xdr:cNvSpPr/>
      </xdr:nvSpPr>
      <xdr:spPr>
        <a:xfrm>
          <a:off x="16388080" y="176869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07" name="テキスト ボックス 406"/>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08" name="テキスト ボックス 407"/>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09" name="テキスト ボックス 408"/>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10" name="テキスト ボックス 409"/>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11" name="テキスト ボックス 410"/>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161471</xdr:rowOff>
    </xdr:from>
    <xdr:to>
      <xdr:col>116</xdr:col>
      <xdr:colOff>114300</xdr:colOff>
      <xdr:row>107</xdr:row>
      <xdr:rowOff>91621</xdr:rowOff>
    </xdr:to>
    <xdr:sp macro="" textlink="">
      <xdr:nvSpPr>
        <xdr:cNvPr id="412" name="楕円 411"/>
        <xdr:cNvSpPr/>
      </xdr:nvSpPr>
      <xdr:spPr>
        <a:xfrm>
          <a:off x="19458940" y="179313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76398</xdr:rowOff>
    </xdr:from>
    <xdr:ext cx="469744" cy="259045"/>
    <xdr:sp macro="" textlink="">
      <xdr:nvSpPr>
        <xdr:cNvPr id="413" name="【庁舎】&#10;一人当たり面積該当値テキスト"/>
        <xdr:cNvSpPr txBox="1"/>
      </xdr:nvSpPr>
      <xdr:spPr>
        <a:xfrm>
          <a:off x="19547840" y="1784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165826</xdr:rowOff>
    </xdr:from>
    <xdr:to>
      <xdr:col>112</xdr:col>
      <xdr:colOff>38100</xdr:colOff>
      <xdr:row>107</xdr:row>
      <xdr:rowOff>95976</xdr:rowOff>
    </xdr:to>
    <xdr:sp macro="" textlink="">
      <xdr:nvSpPr>
        <xdr:cNvPr id="414" name="楕円 413"/>
        <xdr:cNvSpPr/>
      </xdr:nvSpPr>
      <xdr:spPr>
        <a:xfrm>
          <a:off x="18735040" y="179356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40821</xdr:rowOff>
    </xdr:from>
    <xdr:to>
      <xdr:col>116</xdr:col>
      <xdr:colOff>63500</xdr:colOff>
      <xdr:row>107</xdr:row>
      <xdr:rowOff>45176</xdr:rowOff>
    </xdr:to>
    <xdr:cxnSp macro="">
      <xdr:nvCxnSpPr>
        <xdr:cNvPr id="415" name="直線コネクタ 414"/>
        <xdr:cNvCxnSpPr/>
      </xdr:nvCxnSpPr>
      <xdr:spPr>
        <a:xfrm flipV="1">
          <a:off x="18778220" y="17978301"/>
          <a:ext cx="73152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169092</xdr:rowOff>
    </xdr:from>
    <xdr:to>
      <xdr:col>107</xdr:col>
      <xdr:colOff>101600</xdr:colOff>
      <xdr:row>107</xdr:row>
      <xdr:rowOff>99242</xdr:rowOff>
    </xdr:to>
    <xdr:sp macro="" textlink="">
      <xdr:nvSpPr>
        <xdr:cNvPr id="416" name="楕円 415"/>
        <xdr:cNvSpPr/>
      </xdr:nvSpPr>
      <xdr:spPr>
        <a:xfrm>
          <a:off x="17937480" y="179389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45176</xdr:rowOff>
    </xdr:from>
    <xdr:to>
      <xdr:col>111</xdr:col>
      <xdr:colOff>177800</xdr:colOff>
      <xdr:row>107</xdr:row>
      <xdr:rowOff>48442</xdr:rowOff>
    </xdr:to>
    <xdr:cxnSp macro="">
      <xdr:nvCxnSpPr>
        <xdr:cNvPr id="417" name="直線コネクタ 416"/>
        <xdr:cNvCxnSpPr/>
      </xdr:nvCxnSpPr>
      <xdr:spPr>
        <a:xfrm flipV="1">
          <a:off x="17988280" y="17982656"/>
          <a:ext cx="78994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24872</xdr:rowOff>
    </xdr:from>
    <xdr:ext cx="469744" cy="259045"/>
    <xdr:sp macro="" textlink="">
      <xdr:nvSpPr>
        <xdr:cNvPr id="418" name="n_1aveValue【庁舎】&#10;一人当たり面積"/>
        <xdr:cNvSpPr txBox="1"/>
      </xdr:nvSpPr>
      <xdr:spPr>
        <a:xfrm>
          <a:off x="18561127" y="17459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69504</xdr:rowOff>
    </xdr:from>
    <xdr:ext cx="469744" cy="259045"/>
    <xdr:sp macro="" textlink="">
      <xdr:nvSpPr>
        <xdr:cNvPr id="419" name="n_2aveValue【庁舎】&#10;一人当たり面積"/>
        <xdr:cNvSpPr txBox="1"/>
      </xdr:nvSpPr>
      <xdr:spPr>
        <a:xfrm>
          <a:off x="17776267" y="1750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89098</xdr:rowOff>
    </xdr:from>
    <xdr:ext cx="469744" cy="259045"/>
    <xdr:sp macro="" textlink="">
      <xdr:nvSpPr>
        <xdr:cNvPr id="420" name="n_3aveValue【庁舎】&#10;一人当たり面積"/>
        <xdr:cNvSpPr txBox="1"/>
      </xdr:nvSpPr>
      <xdr:spPr>
        <a:xfrm>
          <a:off x="17001567" y="1752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31404</xdr:rowOff>
    </xdr:from>
    <xdr:ext cx="469744" cy="259045"/>
    <xdr:sp macro="" textlink="">
      <xdr:nvSpPr>
        <xdr:cNvPr id="421" name="n_4aveValue【庁舎】&#10;一人当たり面積"/>
        <xdr:cNvSpPr txBox="1"/>
      </xdr:nvSpPr>
      <xdr:spPr>
        <a:xfrm>
          <a:off x="16226867" y="1746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87103</xdr:rowOff>
    </xdr:from>
    <xdr:ext cx="469744" cy="259045"/>
    <xdr:sp macro="" textlink="">
      <xdr:nvSpPr>
        <xdr:cNvPr id="422" name="n_1mainValue【庁舎】&#10;一人当たり面積"/>
        <xdr:cNvSpPr txBox="1"/>
      </xdr:nvSpPr>
      <xdr:spPr>
        <a:xfrm>
          <a:off x="18561127" y="18024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90369</xdr:rowOff>
    </xdr:from>
    <xdr:ext cx="469744" cy="259045"/>
    <xdr:sp macro="" textlink="">
      <xdr:nvSpPr>
        <xdr:cNvPr id="423" name="n_2mainValue【庁舎】&#10;一人当たり面積"/>
        <xdr:cNvSpPr txBox="1"/>
      </xdr:nvSpPr>
      <xdr:spPr>
        <a:xfrm>
          <a:off x="17776267" y="1802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24" name="正方形/長方形 423"/>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25" name="正方形/長方形 424"/>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26" name="テキスト ボックス 425"/>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防災無線デジタル化事業などにより消防施設の有形固定資産減価償却率は大幅な減少となっているが、庁舎の有形固定資産減価償却率は類似団体と比較して高い水準にある。昭和</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年に建設されてから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年以上経過しており、今後は公共施設長寿命化計画に基づいた適正な維持管理に取り組んでいく。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神奈川県中井町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9,262
8,928
19.99
5,570,124
5,343,037
220,831
3,018,513
493,597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財政力指数は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前後で推移しており、類似団体と比較して高い水準にある。令和２年度については、特別定額給付金給付事業関連補助金などの影響により割合が下がったものの、平時では町税収入が歳入総額の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％を超える割合を占めている。中でも法人町民税については年度間での増減が大きく、今後の税制改正による減収が見込まれているため、新たな</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財源確保に向けた取組が必要である。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44</xdr:row>
      <xdr:rowOff>130628</xdr:rowOff>
    </xdr:to>
    <xdr:cxnSp macro="">
      <xdr:nvCxnSpPr>
        <xdr:cNvPr id="65" name="直線コネクタ 64"/>
        <xdr:cNvCxnSpPr/>
      </xdr:nvCxnSpPr>
      <xdr:spPr>
        <a:xfrm flipV="1">
          <a:off x="4953000" y="634153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8"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9" name="直線コネクタ 68"/>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171148</xdr:rowOff>
    </xdr:from>
    <xdr:to>
      <xdr:col>23</xdr:col>
      <xdr:colOff>133350</xdr:colOff>
      <xdr:row>39</xdr:row>
      <xdr:rowOff>11188</xdr:rowOff>
    </xdr:to>
    <xdr:cxnSp macro="">
      <xdr:nvCxnSpPr>
        <xdr:cNvPr id="70" name="直線コネクタ 69"/>
        <xdr:cNvCxnSpPr/>
      </xdr:nvCxnSpPr>
      <xdr:spPr>
        <a:xfrm>
          <a:off x="4114800" y="668624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171148</xdr:rowOff>
    </xdr:from>
    <xdr:to>
      <xdr:col>19</xdr:col>
      <xdr:colOff>133350</xdr:colOff>
      <xdr:row>38</xdr:row>
      <xdr:rowOff>171148</xdr:rowOff>
    </xdr:to>
    <xdr:cxnSp macro="">
      <xdr:nvCxnSpPr>
        <xdr:cNvPr id="73" name="直線コネクタ 72"/>
        <xdr:cNvCxnSpPr/>
      </xdr:nvCxnSpPr>
      <xdr:spPr>
        <a:xfrm>
          <a:off x="3225800" y="66862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171148</xdr:rowOff>
    </xdr:from>
    <xdr:to>
      <xdr:col>15</xdr:col>
      <xdr:colOff>82550</xdr:colOff>
      <xdr:row>38</xdr:row>
      <xdr:rowOff>171148</xdr:rowOff>
    </xdr:to>
    <xdr:cxnSp macro="">
      <xdr:nvCxnSpPr>
        <xdr:cNvPr id="76" name="直線コネクタ 75"/>
        <xdr:cNvCxnSpPr/>
      </xdr:nvCxnSpPr>
      <xdr:spPr>
        <a:xfrm>
          <a:off x="2336800" y="66862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171148</xdr:rowOff>
    </xdr:from>
    <xdr:to>
      <xdr:col>11</xdr:col>
      <xdr:colOff>31750</xdr:colOff>
      <xdr:row>39</xdr:row>
      <xdr:rowOff>22678</xdr:rowOff>
    </xdr:to>
    <xdr:cxnSp macro="">
      <xdr:nvCxnSpPr>
        <xdr:cNvPr id="79" name="直線コネクタ 78"/>
        <xdr:cNvCxnSpPr/>
      </xdr:nvCxnSpPr>
      <xdr:spPr>
        <a:xfrm flipV="1">
          <a:off x="1447800" y="66862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158448</xdr:rowOff>
    </xdr:from>
    <xdr:to>
      <xdr:col>11</xdr:col>
      <xdr:colOff>82550</xdr:colOff>
      <xdr:row>43</xdr:row>
      <xdr:rowOff>88598</xdr:rowOff>
    </xdr:to>
    <xdr:sp macro="" textlink="">
      <xdr:nvSpPr>
        <xdr:cNvPr id="80" name="フローチャート: 判断 79"/>
        <xdr:cNvSpPr/>
      </xdr:nvSpPr>
      <xdr:spPr>
        <a:xfrm>
          <a:off x="2286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73375</xdr:rowOff>
    </xdr:from>
    <xdr:ext cx="762000" cy="259045"/>
    <xdr:sp macro="" textlink="">
      <xdr:nvSpPr>
        <xdr:cNvPr id="81" name="テキスト ボックス 80"/>
        <xdr:cNvSpPr txBox="1"/>
      </xdr:nvSpPr>
      <xdr:spPr>
        <a:xfrm>
          <a:off x="1955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84865</xdr:rowOff>
    </xdr:from>
    <xdr:ext cx="762000" cy="259045"/>
    <xdr:sp macro="" textlink="">
      <xdr:nvSpPr>
        <xdr:cNvPr id="83" name="テキスト ボックス 82"/>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131838</xdr:rowOff>
    </xdr:from>
    <xdr:to>
      <xdr:col>23</xdr:col>
      <xdr:colOff>184150</xdr:colOff>
      <xdr:row>39</xdr:row>
      <xdr:rowOff>61988</xdr:rowOff>
    </xdr:to>
    <xdr:sp macro="" textlink="">
      <xdr:nvSpPr>
        <xdr:cNvPr id="89" name="楕円 88"/>
        <xdr:cNvSpPr/>
      </xdr:nvSpPr>
      <xdr:spPr>
        <a:xfrm>
          <a:off x="4902200" y="66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148365</xdr:rowOff>
    </xdr:from>
    <xdr:ext cx="762000" cy="259045"/>
    <xdr:sp macro="" textlink="">
      <xdr:nvSpPr>
        <xdr:cNvPr id="90" name="財政力該当値テキスト"/>
        <xdr:cNvSpPr txBox="1"/>
      </xdr:nvSpPr>
      <xdr:spPr>
        <a:xfrm>
          <a:off x="5041900" y="649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120348</xdr:rowOff>
    </xdr:from>
    <xdr:to>
      <xdr:col>19</xdr:col>
      <xdr:colOff>184150</xdr:colOff>
      <xdr:row>39</xdr:row>
      <xdr:rowOff>50498</xdr:rowOff>
    </xdr:to>
    <xdr:sp macro="" textlink="">
      <xdr:nvSpPr>
        <xdr:cNvPr id="91" name="楕円 90"/>
        <xdr:cNvSpPr/>
      </xdr:nvSpPr>
      <xdr:spPr>
        <a:xfrm>
          <a:off x="40640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60675</xdr:rowOff>
    </xdr:from>
    <xdr:ext cx="736600" cy="259045"/>
    <xdr:sp macro="" textlink="">
      <xdr:nvSpPr>
        <xdr:cNvPr id="92" name="テキスト ボックス 91"/>
        <xdr:cNvSpPr txBox="1"/>
      </xdr:nvSpPr>
      <xdr:spPr>
        <a:xfrm>
          <a:off x="3733800" y="6404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120348</xdr:rowOff>
    </xdr:from>
    <xdr:to>
      <xdr:col>15</xdr:col>
      <xdr:colOff>133350</xdr:colOff>
      <xdr:row>39</xdr:row>
      <xdr:rowOff>50498</xdr:rowOff>
    </xdr:to>
    <xdr:sp macro="" textlink="">
      <xdr:nvSpPr>
        <xdr:cNvPr id="93" name="楕円 92"/>
        <xdr:cNvSpPr/>
      </xdr:nvSpPr>
      <xdr:spPr>
        <a:xfrm>
          <a:off x="31750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60675</xdr:rowOff>
    </xdr:from>
    <xdr:ext cx="762000" cy="259045"/>
    <xdr:sp macro="" textlink="">
      <xdr:nvSpPr>
        <xdr:cNvPr id="94" name="テキスト ボックス 93"/>
        <xdr:cNvSpPr txBox="1"/>
      </xdr:nvSpPr>
      <xdr:spPr>
        <a:xfrm>
          <a:off x="2844800" y="640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120348</xdr:rowOff>
    </xdr:from>
    <xdr:to>
      <xdr:col>11</xdr:col>
      <xdr:colOff>82550</xdr:colOff>
      <xdr:row>39</xdr:row>
      <xdr:rowOff>50498</xdr:rowOff>
    </xdr:to>
    <xdr:sp macro="" textlink="">
      <xdr:nvSpPr>
        <xdr:cNvPr id="95" name="楕円 94"/>
        <xdr:cNvSpPr/>
      </xdr:nvSpPr>
      <xdr:spPr>
        <a:xfrm>
          <a:off x="22860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60675</xdr:rowOff>
    </xdr:from>
    <xdr:ext cx="762000" cy="259045"/>
    <xdr:sp macro="" textlink="">
      <xdr:nvSpPr>
        <xdr:cNvPr id="96" name="テキスト ボックス 95"/>
        <xdr:cNvSpPr txBox="1"/>
      </xdr:nvSpPr>
      <xdr:spPr>
        <a:xfrm>
          <a:off x="1955800" y="640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143328</xdr:rowOff>
    </xdr:from>
    <xdr:to>
      <xdr:col>7</xdr:col>
      <xdr:colOff>31750</xdr:colOff>
      <xdr:row>39</xdr:row>
      <xdr:rowOff>73478</xdr:rowOff>
    </xdr:to>
    <xdr:sp macro="" textlink="">
      <xdr:nvSpPr>
        <xdr:cNvPr id="97" name="楕円 96"/>
        <xdr:cNvSpPr/>
      </xdr:nvSpPr>
      <xdr:spPr>
        <a:xfrm>
          <a:off x="1397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83655</xdr:rowOff>
    </xdr:from>
    <xdr:ext cx="762000" cy="259045"/>
    <xdr:sp macro="" textlink="">
      <xdr:nvSpPr>
        <xdr:cNvPr id="98" name="テキスト ボックス 97"/>
        <xdr:cNvSpPr txBox="1"/>
      </xdr:nvSpPr>
      <xdr:spPr>
        <a:xfrm>
          <a:off x="1066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同水準となっているが、経常一般財源の中で法人町民税の影響が大きく、増減の要因となっている。予算編成段階での経常経費の縮減目標の設定等により、継続的な経常経費圧縮のための取組を進める必要があ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67</xdr:row>
      <xdr:rowOff>12446</xdr:rowOff>
    </xdr:to>
    <xdr:cxnSp macro="">
      <xdr:nvCxnSpPr>
        <xdr:cNvPr id="126" name="直線コネクタ 125"/>
        <xdr:cNvCxnSpPr/>
      </xdr:nvCxnSpPr>
      <xdr:spPr>
        <a:xfrm flipV="1">
          <a:off x="4953000" y="1002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51562</xdr:rowOff>
    </xdr:from>
    <xdr:to>
      <xdr:col>23</xdr:col>
      <xdr:colOff>133350</xdr:colOff>
      <xdr:row>64</xdr:row>
      <xdr:rowOff>10414</xdr:rowOff>
    </xdr:to>
    <xdr:cxnSp macro="">
      <xdr:nvCxnSpPr>
        <xdr:cNvPr id="131" name="直線コネクタ 130"/>
        <xdr:cNvCxnSpPr/>
      </xdr:nvCxnSpPr>
      <xdr:spPr>
        <a:xfrm>
          <a:off x="4114800" y="10852912"/>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70375</xdr:rowOff>
    </xdr:from>
    <xdr:ext cx="762000" cy="259045"/>
    <xdr:sp macro="" textlink="">
      <xdr:nvSpPr>
        <xdr:cNvPr id="132" name="財政構造の弾力性平均値テキスト"/>
        <xdr:cNvSpPr txBox="1"/>
      </xdr:nvSpPr>
      <xdr:spPr>
        <a:xfrm>
          <a:off x="5041900" y="1070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3" name="フローチャート: 判断 132"/>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51562</xdr:rowOff>
    </xdr:from>
    <xdr:to>
      <xdr:col>19</xdr:col>
      <xdr:colOff>133350</xdr:colOff>
      <xdr:row>63</xdr:row>
      <xdr:rowOff>51562</xdr:rowOff>
    </xdr:to>
    <xdr:cxnSp macro="">
      <xdr:nvCxnSpPr>
        <xdr:cNvPr id="134" name="直線コネクタ 133"/>
        <xdr:cNvCxnSpPr/>
      </xdr:nvCxnSpPr>
      <xdr:spPr>
        <a:xfrm>
          <a:off x="3225800" y="10852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5" name="フローチャート: 判断 134"/>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36" name="テキスト ボックス 135"/>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12954</xdr:rowOff>
    </xdr:from>
    <xdr:to>
      <xdr:col>15</xdr:col>
      <xdr:colOff>82550</xdr:colOff>
      <xdr:row>63</xdr:row>
      <xdr:rowOff>51562</xdr:rowOff>
    </xdr:to>
    <xdr:cxnSp macro="">
      <xdr:nvCxnSpPr>
        <xdr:cNvPr id="137" name="直線コネクタ 136"/>
        <xdr:cNvCxnSpPr/>
      </xdr:nvCxnSpPr>
      <xdr:spPr>
        <a:xfrm>
          <a:off x="2336800" y="1081430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68326</xdr:rowOff>
    </xdr:from>
    <xdr:to>
      <xdr:col>15</xdr:col>
      <xdr:colOff>133350</xdr:colOff>
      <xdr:row>63</xdr:row>
      <xdr:rowOff>169926</xdr:rowOff>
    </xdr:to>
    <xdr:sp macro="" textlink="">
      <xdr:nvSpPr>
        <xdr:cNvPr id="138" name="フローチャート: 判断 137"/>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154703</xdr:rowOff>
    </xdr:from>
    <xdr:ext cx="762000" cy="259045"/>
    <xdr:sp macro="" textlink="">
      <xdr:nvSpPr>
        <xdr:cNvPr id="139" name="テキスト ボックス 138"/>
        <xdr:cNvSpPr txBox="1"/>
      </xdr:nvSpPr>
      <xdr:spPr>
        <a:xfrm>
          <a:off x="2844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12954</xdr:rowOff>
    </xdr:from>
    <xdr:to>
      <xdr:col>11</xdr:col>
      <xdr:colOff>31750</xdr:colOff>
      <xdr:row>64</xdr:row>
      <xdr:rowOff>169672</xdr:rowOff>
    </xdr:to>
    <xdr:cxnSp macro="">
      <xdr:nvCxnSpPr>
        <xdr:cNvPr id="140" name="直線コネクタ 139"/>
        <xdr:cNvCxnSpPr/>
      </xdr:nvCxnSpPr>
      <xdr:spPr>
        <a:xfrm flipV="1">
          <a:off x="1447800" y="10814304"/>
          <a:ext cx="889000" cy="3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120921</xdr:rowOff>
    </xdr:from>
    <xdr:ext cx="762000" cy="259045"/>
    <xdr:sp macro="" textlink="">
      <xdr:nvSpPr>
        <xdr:cNvPr id="142" name="テキスト ボックス 141"/>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98061</xdr:rowOff>
    </xdr:from>
    <xdr:ext cx="762000" cy="259045"/>
    <xdr:sp macro="" textlink="">
      <xdr:nvSpPr>
        <xdr:cNvPr id="144" name="テキスト ボックス 143"/>
        <xdr:cNvSpPr txBox="1"/>
      </xdr:nvSpPr>
      <xdr:spPr>
        <a:xfrm>
          <a:off x="1066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131064</xdr:rowOff>
    </xdr:from>
    <xdr:to>
      <xdr:col>23</xdr:col>
      <xdr:colOff>184150</xdr:colOff>
      <xdr:row>64</xdr:row>
      <xdr:rowOff>61214</xdr:rowOff>
    </xdr:to>
    <xdr:sp macro="" textlink="">
      <xdr:nvSpPr>
        <xdr:cNvPr id="150" name="楕円 149"/>
        <xdr:cNvSpPr/>
      </xdr:nvSpPr>
      <xdr:spPr>
        <a:xfrm>
          <a:off x="49022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103141</xdr:rowOff>
    </xdr:from>
    <xdr:ext cx="762000" cy="259045"/>
    <xdr:sp macro="" textlink="">
      <xdr:nvSpPr>
        <xdr:cNvPr id="151" name="財政構造の弾力性該当値テキスト"/>
        <xdr:cNvSpPr txBox="1"/>
      </xdr:nvSpPr>
      <xdr:spPr>
        <a:xfrm>
          <a:off x="5041900" y="1090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762</xdr:rowOff>
    </xdr:from>
    <xdr:to>
      <xdr:col>19</xdr:col>
      <xdr:colOff>184150</xdr:colOff>
      <xdr:row>63</xdr:row>
      <xdr:rowOff>102362</xdr:rowOff>
    </xdr:to>
    <xdr:sp macro="" textlink="">
      <xdr:nvSpPr>
        <xdr:cNvPr id="152" name="楕円 151"/>
        <xdr:cNvSpPr/>
      </xdr:nvSpPr>
      <xdr:spPr>
        <a:xfrm>
          <a:off x="4064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112539</xdr:rowOff>
    </xdr:from>
    <xdr:ext cx="736600" cy="259045"/>
    <xdr:sp macro="" textlink="">
      <xdr:nvSpPr>
        <xdr:cNvPr id="153" name="テキスト ボックス 152"/>
        <xdr:cNvSpPr txBox="1"/>
      </xdr:nvSpPr>
      <xdr:spPr>
        <a:xfrm>
          <a:off x="3733800" y="1057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762</xdr:rowOff>
    </xdr:from>
    <xdr:to>
      <xdr:col>15</xdr:col>
      <xdr:colOff>133350</xdr:colOff>
      <xdr:row>63</xdr:row>
      <xdr:rowOff>102362</xdr:rowOff>
    </xdr:to>
    <xdr:sp macro="" textlink="">
      <xdr:nvSpPr>
        <xdr:cNvPr id="154" name="楕円 153"/>
        <xdr:cNvSpPr/>
      </xdr:nvSpPr>
      <xdr:spPr>
        <a:xfrm>
          <a:off x="3175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112539</xdr:rowOff>
    </xdr:from>
    <xdr:ext cx="762000" cy="259045"/>
    <xdr:sp macro="" textlink="">
      <xdr:nvSpPr>
        <xdr:cNvPr id="155" name="テキスト ボックス 154"/>
        <xdr:cNvSpPr txBox="1"/>
      </xdr:nvSpPr>
      <xdr:spPr>
        <a:xfrm>
          <a:off x="2844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133604</xdr:rowOff>
    </xdr:from>
    <xdr:to>
      <xdr:col>11</xdr:col>
      <xdr:colOff>82550</xdr:colOff>
      <xdr:row>63</xdr:row>
      <xdr:rowOff>63754</xdr:rowOff>
    </xdr:to>
    <xdr:sp macro="" textlink="">
      <xdr:nvSpPr>
        <xdr:cNvPr id="156" name="楕円 155"/>
        <xdr:cNvSpPr/>
      </xdr:nvSpPr>
      <xdr:spPr>
        <a:xfrm>
          <a:off x="22860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73931</xdr:rowOff>
    </xdr:from>
    <xdr:ext cx="762000" cy="259045"/>
    <xdr:sp macro="" textlink="">
      <xdr:nvSpPr>
        <xdr:cNvPr id="157" name="テキスト ボックス 156"/>
        <xdr:cNvSpPr txBox="1"/>
      </xdr:nvSpPr>
      <xdr:spPr>
        <a:xfrm>
          <a:off x="1955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58" name="楕円 157"/>
        <xdr:cNvSpPr/>
      </xdr:nvSpPr>
      <xdr:spPr>
        <a:xfrm>
          <a:off x="1397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33799</xdr:rowOff>
    </xdr:from>
    <xdr:ext cx="762000" cy="259045"/>
    <xdr:sp macro="" textlink="">
      <xdr:nvSpPr>
        <xdr:cNvPr id="159" name="テキスト ボックス 158"/>
        <xdr:cNvSpPr txBox="1"/>
      </xdr:nvSpPr>
      <xdr:spPr>
        <a:xfrm>
          <a:off x="1066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[185,698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類似団体平均との比較では抑制が図られている。会計年度任用職員の運用開始により物件費から人件費への科目の移動があり、物件費の総額としては減少したものの、防災無線戸別受信機や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ICT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機器の購入などの事業の影響もあり、人口１人当たり人件費・物件費等決算額は前年度より増加する結果となった。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7108</xdr:rowOff>
    </xdr:from>
    <xdr:to>
      <xdr:col>23</xdr:col>
      <xdr:colOff>133350</xdr:colOff>
      <xdr:row>89</xdr:row>
      <xdr:rowOff>54907</xdr:rowOff>
    </xdr:to>
    <xdr:cxnSp macro="">
      <xdr:nvCxnSpPr>
        <xdr:cNvPr id="191" name="直線コネクタ 190"/>
        <xdr:cNvCxnSpPr/>
      </xdr:nvCxnSpPr>
      <xdr:spPr>
        <a:xfrm flipV="1">
          <a:off x="4953000" y="13894558"/>
          <a:ext cx="0" cy="1419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26984</xdr:rowOff>
    </xdr:from>
    <xdr:ext cx="762000" cy="259045"/>
    <xdr:sp macro="" textlink="">
      <xdr:nvSpPr>
        <xdr:cNvPr id="192" name="人件費・物件費等の状況最小値テキスト"/>
        <xdr:cNvSpPr txBox="1"/>
      </xdr:nvSpPr>
      <xdr:spPr>
        <a:xfrm>
          <a:off x="5041900" y="152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54907</xdr:rowOff>
    </xdr:from>
    <xdr:to>
      <xdr:col>24</xdr:col>
      <xdr:colOff>12700</xdr:colOff>
      <xdr:row>89</xdr:row>
      <xdr:rowOff>54907</xdr:rowOff>
    </xdr:to>
    <xdr:cxnSp macro="">
      <xdr:nvCxnSpPr>
        <xdr:cNvPr id="193" name="直線コネクタ 192"/>
        <xdr:cNvCxnSpPr/>
      </xdr:nvCxnSpPr>
      <xdr:spPr>
        <a:xfrm>
          <a:off x="4864100" y="1531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93485</xdr:rowOff>
    </xdr:from>
    <xdr:ext cx="762000" cy="259045"/>
    <xdr:sp macro="" textlink="">
      <xdr:nvSpPr>
        <xdr:cNvPr id="194" name="人件費・物件費等の状況最大値テキスト"/>
        <xdr:cNvSpPr txBox="1"/>
      </xdr:nvSpPr>
      <xdr:spPr>
        <a:xfrm>
          <a:off x="5041900" y="136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7108</xdr:rowOff>
    </xdr:from>
    <xdr:to>
      <xdr:col>24</xdr:col>
      <xdr:colOff>12700</xdr:colOff>
      <xdr:row>81</xdr:row>
      <xdr:rowOff>7108</xdr:rowOff>
    </xdr:to>
    <xdr:cxnSp macro="">
      <xdr:nvCxnSpPr>
        <xdr:cNvPr id="195" name="直線コネクタ 194"/>
        <xdr:cNvCxnSpPr/>
      </xdr:nvCxnSpPr>
      <xdr:spPr>
        <a:xfrm>
          <a:off x="4864100" y="1389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105262</xdr:rowOff>
    </xdr:from>
    <xdr:to>
      <xdr:col>23</xdr:col>
      <xdr:colOff>133350</xdr:colOff>
      <xdr:row>81</xdr:row>
      <xdr:rowOff>151177</xdr:rowOff>
    </xdr:to>
    <xdr:cxnSp macro="">
      <xdr:nvCxnSpPr>
        <xdr:cNvPr id="196" name="直線コネクタ 195"/>
        <xdr:cNvCxnSpPr/>
      </xdr:nvCxnSpPr>
      <xdr:spPr>
        <a:xfrm>
          <a:off x="4114800" y="13992712"/>
          <a:ext cx="838200" cy="4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129529</xdr:rowOff>
    </xdr:from>
    <xdr:ext cx="762000" cy="259045"/>
    <xdr:sp macro="" textlink="">
      <xdr:nvSpPr>
        <xdr:cNvPr id="197" name="人件費・物件費等の状況平均値テキスト"/>
        <xdr:cNvSpPr txBox="1"/>
      </xdr:nvSpPr>
      <xdr:spPr>
        <a:xfrm>
          <a:off x="5041900" y="14188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157452</xdr:rowOff>
    </xdr:from>
    <xdr:to>
      <xdr:col>23</xdr:col>
      <xdr:colOff>184150</xdr:colOff>
      <xdr:row>83</xdr:row>
      <xdr:rowOff>87602</xdr:rowOff>
    </xdr:to>
    <xdr:sp macro="" textlink="">
      <xdr:nvSpPr>
        <xdr:cNvPr id="198" name="フローチャート: 判断 197"/>
        <xdr:cNvSpPr/>
      </xdr:nvSpPr>
      <xdr:spPr>
        <a:xfrm>
          <a:off x="4902200" y="1421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98261</xdr:rowOff>
    </xdr:from>
    <xdr:to>
      <xdr:col>19</xdr:col>
      <xdr:colOff>133350</xdr:colOff>
      <xdr:row>81</xdr:row>
      <xdr:rowOff>105262</xdr:rowOff>
    </xdr:to>
    <xdr:cxnSp macro="">
      <xdr:nvCxnSpPr>
        <xdr:cNvPr id="199" name="直線コネクタ 198"/>
        <xdr:cNvCxnSpPr/>
      </xdr:nvCxnSpPr>
      <xdr:spPr>
        <a:xfrm>
          <a:off x="3225800" y="13985711"/>
          <a:ext cx="889000" cy="7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83846</xdr:rowOff>
    </xdr:from>
    <xdr:to>
      <xdr:col>19</xdr:col>
      <xdr:colOff>184150</xdr:colOff>
      <xdr:row>83</xdr:row>
      <xdr:rowOff>13996</xdr:rowOff>
    </xdr:to>
    <xdr:sp macro="" textlink="">
      <xdr:nvSpPr>
        <xdr:cNvPr id="200" name="フローチャート: 判断 199"/>
        <xdr:cNvSpPr/>
      </xdr:nvSpPr>
      <xdr:spPr>
        <a:xfrm>
          <a:off x="4064000" y="141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170223</xdr:rowOff>
    </xdr:from>
    <xdr:ext cx="736600" cy="259045"/>
    <xdr:sp macro="" textlink="">
      <xdr:nvSpPr>
        <xdr:cNvPr id="201" name="テキスト ボックス 200"/>
        <xdr:cNvSpPr txBox="1"/>
      </xdr:nvSpPr>
      <xdr:spPr>
        <a:xfrm>
          <a:off x="3733800" y="14229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93593</xdr:rowOff>
    </xdr:from>
    <xdr:to>
      <xdr:col>15</xdr:col>
      <xdr:colOff>82550</xdr:colOff>
      <xdr:row>81</xdr:row>
      <xdr:rowOff>98261</xdr:rowOff>
    </xdr:to>
    <xdr:cxnSp macro="">
      <xdr:nvCxnSpPr>
        <xdr:cNvPr id="202" name="直線コネクタ 201"/>
        <xdr:cNvCxnSpPr/>
      </xdr:nvCxnSpPr>
      <xdr:spPr>
        <a:xfrm>
          <a:off x="2336800" y="13981043"/>
          <a:ext cx="889000" cy="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61559</xdr:rowOff>
    </xdr:from>
    <xdr:to>
      <xdr:col>15</xdr:col>
      <xdr:colOff>133350</xdr:colOff>
      <xdr:row>82</xdr:row>
      <xdr:rowOff>163159</xdr:rowOff>
    </xdr:to>
    <xdr:sp macro="" textlink="">
      <xdr:nvSpPr>
        <xdr:cNvPr id="203" name="フローチャート: 判断 202"/>
        <xdr:cNvSpPr/>
      </xdr:nvSpPr>
      <xdr:spPr>
        <a:xfrm>
          <a:off x="31750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147936</xdr:rowOff>
    </xdr:from>
    <xdr:ext cx="762000" cy="259045"/>
    <xdr:sp macro="" textlink="">
      <xdr:nvSpPr>
        <xdr:cNvPr id="204" name="テキスト ボックス 203"/>
        <xdr:cNvSpPr txBox="1"/>
      </xdr:nvSpPr>
      <xdr:spPr>
        <a:xfrm>
          <a:off x="2844800" y="14206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72073</xdr:rowOff>
    </xdr:from>
    <xdr:to>
      <xdr:col>11</xdr:col>
      <xdr:colOff>31750</xdr:colOff>
      <xdr:row>81</xdr:row>
      <xdr:rowOff>93593</xdr:rowOff>
    </xdr:to>
    <xdr:cxnSp macro="">
      <xdr:nvCxnSpPr>
        <xdr:cNvPr id="205" name="直線コネクタ 204"/>
        <xdr:cNvCxnSpPr/>
      </xdr:nvCxnSpPr>
      <xdr:spPr>
        <a:xfrm>
          <a:off x="1447800" y="13959523"/>
          <a:ext cx="889000" cy="2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57414</xdr:rowOff>
    </xdr:from>
    <xdr:to>
      <xdr:col>11</xdr:col>
      <xdr:colOff>82550</xdr:colOff>
      <xdr:row>82</xdr:row>
      <xdr:rowOff>159014</xdr:rowOff>
    </xdr:to>
    <xdr:sp macro="" textlink="">
      <xdr:nvSpPr>
        <xdr:cNvPr id="206" name="フローチャート: 判断 205"/>
        <xdr:cNvSpPr/>
      </xdr:nvSpPr>
      <xdr:spPr>
        <a:xfrm>
          <a:off x="2286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143791</xdr:rowOff>
    </xdr:from>
    <xdr:ext cx="762000" cy="259045"/>
    <xdr:sp macro="" textlink="">
      <xdr:nvSpPr>
        <xdr:cNvPr id="207" name="テキスト ボックス 206"/>
        <xdr:cNvSpPr txBox="1"/>
      </xdr:nvSpPr>
      <xdr:spPr>
        <a:xfrm>
          <a:off x="1955800" y="142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69667</xdr:rowOff>
    </xdr:from>
    <xdr:to>
      <xdr:col>7</xdr:col>
      <xdr:colOff>31750</xdr:colOff>
      <xdr:row>82</xdr:row>
      <xdr:rowOff>171267</xdr:rowOff>
    </xdr:to>
    <xdr:sp macro="" textlink="">
      <xdr:nvSpPr>
        <xdr:cNvPr id="208" name="フローチャート: 判断 207"/>
        <xdr:cNvSpPr/>
      </xdr:nvSpPr>
      <xdr:spPr>
        <a:xfrm>
          <a:off x="1397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156044</xdr:rowOff>
    </xdr:from>
    <xdr:ext cx="762000" cy="259045"/>
    <xdr:sp macro="" textlink="">
      <xdr:nvSpPr>
        <xdr:cNvPr id="209" name="テキスト ボックス 208"/>
        <xdr:cNvSpPr txBox="1"/>
      </xdr:nvSpPr>
      <xdr:spPr>
        <a:xfrm>
          <a:off x="1066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100377</xdr:rowOff>
    </xdr:from>
    <xdr:to>
      <xdr:col>23</xdr:col>
      <xdr:colOff>184150</xdr:colOff>
      <xdr:row>82</xdr:row>
      <xdr:rowOff>30527</xdr:rowOff>
    </xdr:to>
    <xdr:sp macro="" textlink="">
      <xdr:nvSpPr>
        <xdr:cNvPr id="215" name="楕円 214"/>
        <xdr:cNvSpPr/>
      </xdr:nvSpPr>
      <xdr:spPr>
        <a:xfrm>
          <a:off x="4902200" y="1398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116904</xdr:rowOff>
    </xdr:from>
    <xdr:ext cx="762000" cy="259045"/>
    <xdr:sp macro="" textlink="">
      <xdr:nvSpPr>
        <xdr:cNvPr id="216" name="人件費・物件費等の状況該当値テキスト"/>
        <xdr:cNvSpPr txBox="1"/>
      </xdr:nvSpPr>
      <xdr:spPr>
        <a:xfrm>
          <a:off x="5041900" y="13832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54462</xdr:rowOff>
    </xdr:from>
    <xdr:to>
      <xdr:col>19</xdr:col>
      <xdr:colOff>184150</xdr:colOff>
      <xdr:row>81</xdr:row>
      <xdr:rowOff>156062</xdr:rowOff>
    </xdr:to>
    <xdr:sp macro="" textlink="">
      <xdr:nvSpPr>
        <xdr:cNvPr id="217" name="楕円 216"/>
        <xdr:cNvSpPr/>
      </xdr:nvSpPr>
      <xdr:spPr>
        <a:xfrm>
          <a:off x="4064000" y="1394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166239</xdr:rowOff>
    </xdr:from>
    <xdr:ext cx="736600" cy="259045"/>
    <xdr:sp macro="" textlink="">
      <xdr:nvSpPr>
        <xdr:cNvPr id="218" name="テキスト ボックス 217"/>
        <xdr:cNvSpPr txBox="1"/>
      </xdr:nvSpPr>
      <xdr:spPr>
        <a:xfrm>
          <a:off x="3733800" y="1371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47461</xdr:rowOff>
    </xdr:from>
    <xdr:to>
      <xdr:col>15</xdr:col>
      <xdr:colOff>133350</xdr:colOff>
      <xdr:row>81</xdr:row>
      <xdr:rowOff>149061</xdr:rowOff>
    </xdr:to>
    <xdr:sp macro="" textlink="">
      <xdr:nvSpPr>
        <xdr:cNvPr id="219" name="楕円 218"/>
        <xdr:cNvSpPr/>
      </xdr:nvSpPr>
      <xdr:spPr>
        <a:xfrm>
          <a:off x="3175000" y="1393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159238</xdr:rowOff>
    </xdr:from>
    <xdr:ext cx="762000" cy="259045"/>
    <xdr:sp macro="" textlink="">
      <xdr:nvSpPr>
        <xdr:cNvPr id="220" name="テキスト ボックス 219"/>
        <xdr:cNvSpPr txBox="1"/>
      </xdr:nvSpPr>
      <xdr:spPr>
        <a:xfrm>
          <a:off x="2844800" y="1370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42793</xdr:rowOff>
    </xdr:from>
    <xdr:to>
      <xdr:col>11</xdr:col>
      <xdr:colOff>82550</xdr:colOff>
      <xdr:row>81</xdr:row>
      <xdr:rowOff>144393</xdr:rowOff>
    </xdr:to>
    <xdr:sp macro="" textlink="">
      <xdr:nvSpPr>
        <xdr:cNvPr id="221" name="楕円 220"/>
        <xdr:cNvSpPr/>
      </xdr:nvSpPr>
      <xdr:spPr>
        <a:xfrm>
          <a:off x="2286000" y="1393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154570</xdr:rowOff>
    </xdr:from>
    <xdr:ext cx="762000" cy="259045"/>
    <xdr:sp macro="" textlink="">
      <xdr:nvSpPr>
        <xdr:cNvPr id="222" name="テキスト ボックス 221"/>
        <xdr:cNvSpPr txBox="1"/>
      </xdr:nvSpPr>
      <xdr:spPr>
        <a:xfrm>
          <a:off x="1955800" y="1369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21273</xdr:rowOff>
    </xdr:from>
    <xdr:to>
      <xdr:col>7</xdr:col>
      <xdr:colOff>31750</xdr:colOff>
      <xdr:row>81</xdr:row>
      <xdr:rowOff>122873</xdr:rowOff>
    </xdr:to>
    <xdr:sp macro="" textlink="">
      <xdr:nvSpPr>
        <xdr:cNvPr id="223" name="楕円 222"/>
        <xdr:cNvSpPr/>
      </xdr:nvSpPr>
      <xdr:spPr>
        <a:xfrm>
          <a:off x="1397000" y="1390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133050</xdr:rowOff>
    </xdr:from>
    <xdr:ext cx="762000" cy="259045"/>
    <xdr:sp macro="" textlink="">
      <xdr:nvSpPr>
        <xdr:cNvPr id="224" name="テキスト ボックス 223"/>
        <xdr:cNvSpPr txBox="1"/>
      </xdr:nvSpPr>
      <xdr:spPr>
        <a:xfrm>
          <a:off x="1066800" y="13677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類似団体との比較ではほぼ中位であり、全国町村平均と同程度である。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年度による採用人数の平準化等により、職員の年齢構成の偏りの是正を図り、中長期的な視点からラスパイレス指数の上昇抑制に向けて引き続き取り組む必要がある。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5" name="直線コネクタ 254"/>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6" name="給与水準   （国との比較）最小値テキスト"/>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7" name="直線コネクタ 256"/>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8"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9" name="直線コネクタ 258"/>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123673</xdr:rowOff>
    </xdr:from>
    <xdr:to>
      <xdr:col>81</xdr:col>
      <xdr:colOff>44450</xdr:colOff>
      <xdr:row>86</xdr:row>
      <xdr:rowOff>67129</xdr:rowOff>
    </xdr:to>
    <xdr:cxnSp macro="">
      <xdr:nvCxnSpPr>
        <xdr:cNvPr id="260" name="直線コネクタ 259"/>
        <xdr:cNvCxnSpPr/>
      </xdr:nvCxnSpPr>
      <xdr:spPr>
        <a:xfrm flipV="1">
          <a:off x="16179800" y="14696923"/>
          <a:ext cx="838200" cy="11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102404</xdr:rowOff>
    </xdr:from>
    <xdr:ext cx="762000" cy="259045"/>
    <xdr:sp macro="" textlink="">
      <xdr:nvSpPr>
        <xdr:cNvPr id="261" name="給与水準   （国との比較）平均値テキスト"/>
        <xdr:cNvSpPr txBox="1"/>
      </xdr:nvSpPr>
      <xdr:spPr>
        <a:xfrm>
          <a:off x="17106900" y="14675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62" name="フローチャート: 判断 261"/>
        <xdr:cNvSpPr/>
      </xdr:nvSpPr>
      <xdr:spPr>
        <a:xfrm>
          <a:off x="169672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67129</xdr:rowOff>
    </xdr:from>
    <xdr:to>
      <xdr:col>77</xdr:col>
      <xdr:colOff>44450</xdr:colOff>
      <xdr:row>87</xdr:row>
      <xdr:rowOff>33564</xdr:rowOff>
    </xdr:to>
    <xdr:cxnSp macro="">
      <xdr:nvCxnSpPr>
        <xdr:cNvPr id="263" name="直線コネクタ 262"/>
        <xdr:cNvCxnSpPr/>
      </xdr:nvCxnSpPr>
      <xdr:spPr>
        <a:xfrm flipV="1">
          <a:off x="15290800" y="14811829"/>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4" name="フローチャート: 判断 263"/>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65" name="テキスト ボックス 264"/>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33564</xdr:rowOff>
    </xdr:from>
    <xdr:to>
      <xdr:col>72</xdr:col>
      <xdr:colOff>203200</xdr:colOff>
      <xdr:row>87</xdr:row>
      <xdr:rowOff>113998</xdr:rowOff>
    </xdr:to>
    <xdr:cxnSp macro="">
      <xdr:nvCxnSpPr>
        <xdr:cNvPr id="266" name="直線コネクタ 265"/>
        <xdr:cNvCxnSpPr/>
      </xdr:nvCxnSpPr>
      <xdr:spPr>
        <a:xfrm flipV="1">
          <a:off x="14401800" y="14949714"/>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7" name="フローチャート: 判断 266"/>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8" name="テキスト ボックス 267"/>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91016</xdr:rowOff>
    </xdr:from>
    <xdr:to>
      <xdr:col>68</xdr:col>
      <xdr:colOff>152400</xdr:colOff>
      <xdr:row>87</xdr:row>
      <xdr:rowOff>113998</xdr:rowOff>
    </xdr:to>
    <xdr:cxnSp macro="">
      <xdr:nvCxnSpPr>
        <xdr:cNvPr id="269" name="直線コネクタ 268"/>
        <xdr:cNvCxnSpPr/>
      </xdr:nvCxnSpPr>
      <xdr:spPr>
        <a:xfrm>
          <a:off x="13512800" y="15007166"/>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70" name="フローチャート: 判断 269"/>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71" name="テキスト ボックス 270"/>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2" name="フローチャート: 判断 271"/>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3" name="テキスト ボックス 272"/>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72873</xdr:rowOff>
    </xdr:from>
    <xdr:to>
      <xdr:col>81</xdr:col>
      <xdr:colOff>95250</xdr:colOff>
      <xdr:row>86</xdr:row>
      <xdr:rowOff>3023</xdr:rowOff>
    </xdr:to>
    <xdr:sp macro="" textlink="">
      <xdr:nvSpPr>
        <xdr:cNvPr id="279" name="楕円 278"/>
        <xdr:cNvSpPr/>
      </xdr:nvSpPr>
      <xdr:spPr>
        <a:xfrm>
          <a:off x="169672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89400</xdr:rowOff>
    </xdr:from>
    <xdr:ext cx="762000" cy="259045"/>
    <xdr:sp macro="" textlink="">
      <xdr:nvSpPr>
        <xdr:cNvPr id="280" name="給与水準   （国との比較）該当値テキスト"/>
        <xdr:cNvSpPr txBox="1"/>
      </xdr:nvSpPr>
      <xdr:spPr>
        <a:xfrm>
          <a:off x="17106900" y="1449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81" name="楕円 280"/>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82" name="テキスト ボックス 281"/>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154214</xdr:rowOff>
    </xdr:from>
    <xdr:to>
      <xdr:col>73</xdr:col>
      <xdr:colOff>44450</xdr:colOff>
      <xdr:row>87</xdr:row>
      <xdr:rowOff>84364</xdr:rowOff>
    </xdr:to>
    <xdr:sp macro="" textlink="">
      <xdr:nvSpPr>
        <xdr:cNvPr id="283" name="楕円 282"/>
        <xdr:cNvSpPr/>
      </xdr:nvSpPr>
      <xdr:spPr>
        <a:xfrm>
          <a:off x="15240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69141</xdr:rowOff>
    </xdr:from>
    <xdr:ext cx="762000" cy="259045"/>
    <xdr:sp macro="" textlink="">
      <xdr:nvSpPr>
        <xdr:cNvPr id="284" name="テキスト ボックス 283"/>
        <xdr:cNvSpPr txBox="1"/>
      </xdr:nvSpPr>
      <xdr:spPr>
        <a:xfrm>
          <a:off x="14909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63198</xdr:rowOff>
    </xdr:from>
    <xdr:to>
      <xdr:col>68</xdr:col>
      <xdr:colOff>203200</xdr:colOff>
      <xdr:row>87</xdr:row>
      <xdr:rowOff>164798</xdr:rowOff>
    </xdr:to>
    <xdr:sp macro="" textlink="">
      <xdr:nvSpPr>
        <xdr:cNvPr id="285" name="楕円 284"/>
        <xdr:cNvSpPr/>
      </xdr:nvSpPr>
      <xdr:spPr>
        <a:xfrm>
          <a:off x="14351000" y="149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149575</xdr:rowOff>
    </xdr:from>
    <xdr:ext cx="762000" cy="259045"/>
    <xdr:sp macro="" textlink="">
      <xdr:nvSpPr>
        <xdr:cNvPr id="286" name="テキスト ボックス 285"/>
        <xdr:cNvSpPr txBox="1"/>
      </xdr:nvSpPr>
      <xdr:spPr>
        <a:xfrm>
          <a:off x="14020800" y="1506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87" name="楕円 286"/>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88" name="テキスト ボックス 287"/>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規模が小さいため、全国平均、県平均を上回っているが、類似団体との比較では抑制が図られている。各年度の新規職員の採用については基本的に退職者の補充にとどめるなど、抑制に努めており、引き続き適正な定員管理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135445</xdr:rowOff>
    </xdr:from>
    <xdr:to>
      <xdr:col>81</xdr:col>
      <xdr:colOff>44450</xdr:colOff>
      <xdr:row>66</xdr:row>
      <xdr:rowOff>78931</xdr:rowOff>
    </xdr:to>
    <xdr:cxnSp macro="">
      <xdr:nvCxnSpPr>
        <xdr:cNvPr id="314" name="直線コネクタ 313"/>
        <xdr:cNvCxnSpPr/>
      </xdr:nvCxnSpPr>
      <xdr:spPr>
        <a:xfrm flipV="1">
          <a:off x="17018000" y="10079545"/>
          <a:ext cx="0" cy="1315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51008</xdr:rowOff>
    </xdr:from>
    <xdr:ext cx="762000" cy="259045"/>
    <xdr:sp macro="" textlink="">
      <xdr:nvSpPr>
        <xdr:cNvPr id="315" name="定員管理の状況最小値テキスト"/>
        <xdr:cNvSpPr txBox="1"/>
      </xdr:nvSpPr>
      <xdr:spPr>
        <a:xfrm>
          <a:off x="17106900" y="1136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78931</xdr:rowOff>
    </xdr:from>
    <xdr:to>
      <xdr:col>81</xdr:col>
      <xdr:colOff>133350</xdr:colOff>
      <xdr:row>66</xdr:row>
      <xdr:rowOff>78931</xdr:rowOff>
    </xdr:to>
    <xdr:cxnSp macro="">
      <xdr:nvCxnSpPr>
        <xdr:cNvPr id="316" name="直線コネクタ 315"/>
        <xdr:cNvCxnSpPr/>
      </xdr:nvCxnSpPr>
      <xdr:spPr>
        <a:xfrm>
          <a:off x="16929100" y="1139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50372</xdr:rowOff>
    </xdr:from>
    <xdr:ext cx="762000" cy="259045"/>
    <xdr:sp macro="" textlink="">
      <xdr:nvSpPr>
        <xdr:cNvPr id="317" name="定員管理の状況最大値テキスト"/>
        <xdr:cNvSpPr txBox="1"/>
      </xdr:nvSpPr>
      <xdr:spPr>
        <a:xfrm>
          <a:off x="17106900" y="982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135445</xdr:rowOff>
    </xdr:from>
    <xdr:to>
      <xdr:col>81</xdr:col>
      <xdr:colOff>133350</xdr:colOff>
      <xdr:row>58</xdr:row>
      <xdr:rowOff>135445</xdr:rowOff>
    </xdr:to>
    <xdr:cxnSp macro="">
      <xdr:nvCxnSpPr>
        <xdr:cNvPr id="318" name="直線コネクタ 317"/>
        <xdr:cNvCxnSpPr/>
      </xdr:nvCxnSpPr>
      <xdr:spPr>
        <a:xfrm>
          <a:off x="16929100" y="1007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44228</xdr:rowOff>
    </xdr:from>
    <xdr:to>
      <xdr:col>81</xdr:col>
      <xdr:colOff>44450</xdr:colOff>
      <xdr:row>59</xdr:row>
      <xdr:rowOff>59309</xdr:rowOff>
    </xdr:to>
    <xdr:cxnSp macro="">
      <xdr:nvCxnSpPr>
        <xdr:cNvPr id="319" name="直線コネクタ 318"/>
        <xdr:cNvCxnSpPr/>
      </xdr:nvCxnSpPr>
      <xdr:spPr>
        <a:xfrm>
          <a:off x="16179800" y="10159778"/>
          <a:ext cx="8382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28719</xdr:rowOff>
    </xdr:from>
    <xdr:ext cx="762000" cy="259045"/>
    <xdr:sp macro="" textlink="">
      <xdr:nvSpPr>
        <xdr:cNvPr id="320" name="定員管理の状況平均値テキスト"/>
        <xdr:cNvSpPr txBox="1"/>
      </xdr:nvSpPr>
      <xdr:spPr>
        <a:xfrm>
          <a:off x="17106900" y="1031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21" name="フローチャート: 判断 320"/>
        <xdr:cNvSpPr/>
      </xdr:nvSpPr>
      <xdr:spPr>
        <a:xfrm>
          <a:off x="169672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44228</xdr:rowOff>
    </xdr:from>
    <xdr:to>
      <xdr:col>77</xdr:col>
      <xdr:colOff>44450</xdr:colOff>
      <xdr:row>59</xdr:row>
      <xdr:rowOff>52070</xdr:rowOff>
    </xdr:to>
    <xdr:cxnSp macro="">
      <xdr:nvCxnSpPr>
        <xdr:cNvPr id="322" name="直線コネクタ 321"/>
        <xdr:cNvCxnSpPr/>
      </xdr:nvCxnSpPr>
      <xdr:spPr>
        <a:xfrm flipV="1">
          <a:off x="15290800" y="10159778"/>
          <a:ext cx="8890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48196</xdr:rowOff>
    </xdr:from>
    <xdr:to>
      <xdr:col>77</xdr:col>
      <xdr:colOff>95250</xdr:colOff>
      <xdr:row>60</xdr:row>
      <xdr:rowOff>149796</xdr:rowOff>
    </xdr:to>
    <xdr:sp macro="" textlink="">
      <xdr:nvSpPr>
        <xdr:cNvPr id="323" name="フローチャート: 判断 322"/>
        <xdr:cNvSpPr/>
      </xdr:nvSpPr>
      <xdr:spPr>
        <a:xfrm>
          <a:off x="161290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134573</xdr:rowOff>
    </xdr:from>
    <xdr:ext cx="736600" cy="259045"/>
    <xdr:sp macro="" textlink="">
      <xdr:nvSpPr>
        <xdr:cNvPr id="324" name="テキスト ボックス 323"/>
        <xdr:cNvSpPr txBox="1"/>
      </xdr:nvSpPr>
      <xdr:spPr>
        <a:xfrm>
          <a:off x="15798800" y="10421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52070</xdr:rowOff>
    </xdr:from>
    <xdr:to>
      <xdr:col>72</xdr:col>
      <xdr:colOff>203200</xdr:colOff>
      <xdr:row>59</xdr:row>
      <xdr:rowOff>53277</xdr:rowOff>
    </xdr:to>
    <xdr:cxnSp macro="">
      <xdr:nvCxnSpPr>
        <xdr:cNvPr id="325" name="直線コネクタ 324"/>
        <xdr:cNvCxnSpPr/>
      </xdr:nvCxnSpPr>
      <xdr:spPr>
        <a:xfrm flipV="1">
          <a:off x="14401800" y="10167620"/>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4763</xdr:rowOff>
    </xdr:from>
    <xdr:to>
      <xdr:col>73</xdr:col>
      <xdr:colOff>44450</xdr:colOff>
      <xdr:row>60</xdr:row>
      <xdr:rowOff>106363</xdr:rowOff>
    </xdr:to>
    <xdr:sp macro="" textlink="">
      <xdr:nvSpPr>
        <xdr:cNvPr id="326" name="フローチャート: 判断 325"/>
        <xdr:cNvSpPr/>
      </xdr:nvSpPr>
      <xdr:spPr>
        <a:xfrm>
          <a:off x="15240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91140</xdr:rowOff>
    </xdr:from>
    <xdr:ext cx="762000" cy="259045"/>
    <xdr:sp macro="" textlink="">
      <xdr:nvSpPr>
        <xdr:cNvPr id="327" name="テキスト ボックス 326"/>
        <xdr:cNvSpPr txBox="1"/>
      </xdr:nvSpPr>
      <xdr:spPr>
        <a:xfrm>
          <a:off x="14909800" y="1037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49054</xdr:rowOff>
    </xdr:from>
    <xdr:to>
      <xdr:col>68</xdr:col>
      <xdr:colOff>152400</xdr:colOff>
      <xdr:row>59</xdr:row>
      <xdr:rowOff>53277</xdr:rowOff>
    </xdr:to>
    <xdr:cxnSp macro="">
      <xdr:nvCxnSpPr>
        <xdr:cNvPr id="328" name="直線コネクタ 327"/>
        <xdr:cNvCxnSpPr/>
      </xdr:nvCxnSpPr>
      <xdr:spPr>
        <a:xfrm>
          <a:off x="13512800" y="10164604"/>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540</xdr:rowOff>
    </xdr:from>
    <xdr:to>
      <xdr:col>68</xdr:col>
      <xdr:colOff>203200</xdr:colOff>
      <xdr:row>60</xdr:row>
      <xdr:rowOff>102140</xdr:rowOff>
    </xdr:to>
    <xdr:sp macro="" textlink="">
      <xdr:nvSpPr>
        <xdr:cNvPr id="329" name="フローチャート: 判断 328"/>
        <xdr:cNvSpPr/>
      </xdr:nvSpPr>
      <xdr:spPr>
        <a:xfrm>
          <a:off x="14351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86917</xdr:rowOff>
    </xdr:from>
    <xdr:ext cx="762000" cy="259045"/>
    <xdr:sp macro="" textlink="">
      <xdr:nvSpPr>
        <xdr:cNvPr id="330" name="テキスト ボックス 329"/>
        <xdr:cNvSpPr txBox="1"/>
      </xdr:nvSpPr>
      <xdr:spPr>
        <a:xfrm>
          <a:off x="14020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11399</xdr:rowOff>
    </xdr:from>
    <xdr:to>
      <xdr:col>64</xdr:col>
      <xdr:colOff>152400</xdr:colOff>
      <xdr:row>60</xdr:row>
      <xdr:rowOff>112999</xdr:rowOff>
    </xdr:to>
    <xdr:sp macro="" textlink="">
      <xdr:nvSpPr>
        <xdr:cNvPr id="331" name="フローチャート: 判断 330"/>
        <xdr:cNvSpPr/>
      </xdr:nvSpPr>
      <xdr:spPr>
        <a:xfrm>
          <a:off x="13462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97776</xdr:rowOff>
    </xdr:from>
    <xdr:ext cx="762000" cy="259045"/>
    <xdr:sp macro="" textlink="">
      <xdr:nvSpPr>
        <xdr:cNvPr id="332" name="テキスト ボックス 331"/>
        <xdr:cNvSpPr txBox="1"/>
      </xdr:nvSpPr>
      <xdr:spPr>
        <a:xfrm>
          <a:off x="13131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8509</xdr:rowOff>
    </xdr:from>
    <xdr:to>
      <xdr:col>81</xdr:col>
      <xdr:colOff>95250</xdr:colOff>
      <xdr:row>59</xdr:row>
      <xdr:rowOff>110109</xdr:rowOff>
    </xdr:to>
    <xdr:sp macro="" textlink="">
      <xdr:nvSpPr>
        <xdr:cNvPr id="338" name="楕円 337"/>
        <xdr:cNvSpPr/>
      </xdr:nvSpPr>
      <xdr:spPr>
        <a:xfrm>
          <a:off x="16967200" y="1012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101236</xdr:rowOff>
    </xdr:from>
    <xdr:ext cx="762000" cy="259045"/>
    <xdr:sp macro="" textlink="">
      <xdr:nvSpPr>
        <xdr:cNvPr id="339" name="定員管理の状況該当値テキスト"/>
        <xdr:cNvSpPr txBox="1"/>
      </xdr:nvSpPr>
      <xdr:spPr>
        <a:xfrm>
          <a:off x="17106900" y="1004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164878</xdr:rowOff>
    </xdr:from>
    <xdr:to>
      <xdr:col>77</xdr:col>
      <xdr:colOff>95250</xdr:colOff>
      <xdr:row>59</xdr:row>
      <xdr:rowOff>95028</xdr:rowOff>
    </xdr:to>
    <xdr:sp macro="" textlink="">
      <xdr:nvSpPr>
        <xdr:cNvPr id="340" name="楕円 339"/>
        <xdr:cNvSpPr/>
      </xdr:nvSpPr>
      <xdr:spPr>
        <a:xfrm>
          <a:off x="16129000" y="1010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105205</xdr:rowOff>
    </xdr:from>
    <xdr:ext cx="736600" cy="259045"/>
    <xdr:sp macro="" textlink="">
      <xdr:nvSpPr>
        <xdr:cNvPr id="341" name="テキスト ボックス 340"/>
        <xdr:cNvSpPr txBox="1"/>
      </xdr:nvSpPr>
      <xdr:spPr>
        <a:xfrm>
          <a:off x="15798800" y="9877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1270</xdr:rowOff>
    </xdr:from>
    <xdr:to>
      <xdr:col>73</xdr:col>
      <xdr:colOff>44450</xdr:colOff>
      <xdr:row>59</xdr:row>
      <xdr:rowOff>102870</xdr:rowOff>
    </xdr:to>
    <xdr:sp macro="" textlink="">
      <xdr:nvSpPr>
        <xdr:cNvPr id="342" name="楕円 341"/>
        <xdr:cNvSpPr/>
      </xdr:nvSpPr>
      <xdr:spPr>
        <a:xfrm>
          <a:off x="15240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113047</xdr:rowOff>
    </xdr:from>
    <xdr:ext cx="762000" cy="259045"/>
    <xdr:sp macro="" textlink="">
      <xdr:nvSpPr>
        <xdr:cNvPr id="343" name="テキスト ボックス 342"/>
        <xdr:cNvSpPr txBox="1"/>
      </xdr:nvSpPr>
      <xdr:spPr>
        <a:xfrm>
          <a:off x="14909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2477</xdr:rowOff>
    </xdr:from>
    <xdr:to>
      <xdr:col>68</xdr:col>
      <xdr:colOff>203200</xdr:colOff>
      <xdr:row>59</xdr:row>
      <xdr:rowOff>104077</xdr:rowOff>
    </xdr:to>
    <xdr:sp macro="" textlink="">
      <xdr:nvSpPr>
        <xdr:cNvPr id="344" name="楕円 343"/>
        <xdr:cNvSpPr/>
      </xdr:nvSpPr>
      <xdr:spPr>
        <a:xfrm>
          <a:off x="14351000" y="1011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114254</xdr:rowOff>
    </xdr:from>
    <xdr:ext cx="762000" cy="259045"/>
    <xdr:sp macro="" textlink="">
      <xdr:nvSpPr>
        <xdr:cNvPr id="345" name="テキスト ボックス 344"/>
        <xdr:cNvSpPr txBox="1"/>
      </xdr:nvSpPr>
      <xdr:spPr>
        <a:xfrm>
          <a:off x="14020800" y="988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169704</xdr:rowOff>
    </xdr:from>
    <xdr:to>
      <xdr:col>64</xdr:col>
      <xdr:colOff>152400</xdr:colOff>
      <xdr:row>59</xdr:row>
      <xdr:rowOff>99854</xdr:rowOff>
    </xdr:to>
    <xdr:sp macro="" textlink="">
      <xdr:nvSpPr>
        <xdr:cNvPr id="346" name="楕円 345"/>
        <xdr:cNvSpPr/>
      </xdr:nvSpPr>
      <xdr:spPr>
        <a:xfrm>
          <a:off x="13462000" y="1011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110031</xdr:rowOff>
    </xdr:from>
    <xdr:ext cx="762000" cy="259045"/>
    <xdr:sp macro="" textlink="">
      <xdr:nvSpPr>
        <xdr:cNvPr id="347" name="テキスト ボックス 346"/>
        <xdr:cNvSpPr txBox="1"/>
      </xdr:nvSpPr>
      <xdr:spPr>
        <a:xfrm>
          <a:off x="13131800" y="9882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類似団体平均、全国平均、県平均と比較して抑制が図られている状況にある。下水道事業の公営企業会計化に伴い、資本平準化債の取扱いが変わったことから、対前年度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た。償還が終了した地方債があることから、一般会計の地方債元利償還金は減少しているが、令和２年度に行った借入の償還が開始されるため、次年度は大幅な削減は見込めない。引き続き計画的な償還を進めるとともに、将来負担の平準化を考慮し、極端な比率の上昇の抑制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44</xdr:row>
      <xdr:rowOff>165100</xdr:rowOff>
    </xdr:to>
    <xdr:cxnSp macro="">
      <xdr:nvCxnSpPr>
        <xdr:cNvPr id="375" name="直線コネクタ 374"/>
        <xdr:cNvCxnSpPr/>
      </xdr:nvCxnSpPr>
      <xdr:spPr>
        <a:xfrm flipV="1">
          <a:off x="17018000" y="637370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78"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9" name="直線コネクタ 378"/>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846</xdr:rowOff>
    </xdr:from>
    <xdr:to>
      <xdr:col>81</xdr:col>
      <xdr:colOff>44450</xdr:colOff>
      <xdr:row>39</xdr:row>
      <xdr:rowOff>73237</xdr:rowOff>
    </xdr:to>
    <xdr:cxnSp macro="">
      <xdr:nvCxnSpPr>
        <xdr:cNvPr id="380" name="直線コネクタ 379"/>
        <xdr:cNvCxnSpPr/>
      </xdr:nvCxnSpPr>
      <xdr:spPr>
        <a:xfrm flipV="1">
          <a:off x="16179800" y="6687396"/>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1" name="公債費負担の状況平均値テキスト"/>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2" name="フローチャート: 判断 381"/>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73237</xdr:rowOff>
    </xdr:from>
    <xdr:to>
      <xdr:col>77</xdr:col>
      <xdr:colOff>44450</xdr:colOff>
      <xdr:row>39</xdr:row>
      <xdr:rowOff>121496</xdr:rowOff>
    </xdr:to>
    <xdr:cxnSp macro="">
      <xdr:nvCxnSpPr>
        <xdr:cNvPr id="383" name="直線コネクタ 382"/>
        <xdr:cNvCxnSpPr/>
      </xdr:nvCxnSpPr>
      <xdr:spPr>
        <a:xfrm flipV="1">
          <a:off x="15290800" y="675978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84" name="フローチャート: 判断 383"/>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36847</xdr:rowOff>
    </xdr:from>
    <xdr:ext cx="736600" cy="259045"/>
    <xdr:sp macro="" textlink="">
      <xdr:nvSpPr>
        <xdr:cNvPr id="385" name="テキスト ボックス 384"/>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121496</xdr:rowOff>
    </xdr:from>
    <xdr:to>
      <xdr:col>72</xdr:col>
      <xdr:colOff>203200</xdr:colOff>
      <xdr:row>40</xdr:row>
      <xdr:rowOff>38523</xdr:rowOff>
    </xdr:to>
    <xdr:cxnSp macro="">
      <xdr:nvCxnSpPr>
        <xdr:cNvPr id="386" name="直線コネクタ 385"/>
        <xdr:cNvCxnSpPr/>
      </xdr:nvCxnSpPr>
      <xdr:spPr>
        <a:xfrm flipV="1">
          <a:off x="14401800" y="680804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7" name="フローチャート: 判断 386"/>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8" name="テキスト ボックス 387"/>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38523</xdr:rowOff>
    </xdr:from>
    <xdr:to>
      <xdr:col>68</xdr:col>
      <xdr:colOff>152400</xdr:colOff>
      <xdr:row>40</xdr:row>
      <xdr:rowOff>151130</xdr:rowOff>
    </xdr:to>
    <xdr:cxnSp macro="">
      <xdr:nvCxnSpPr>
        <xdr:cNvPr id="389" name="直線コネクタ 388"/>
        <xdr:cNvCxnSpPr/>
      </xdr:nvCxnSpPr>
      <xdr:spPr>
        <a:xfrm flipV="1">
          <a:off x="13512800" y="689652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0" name="フローチャート: 判断 389"/>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91" name="テキスト ボックス 390"/>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392" name="フローチャート: 判断 391"/>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4673</xdr:rowOff>
    </xdr:from>
    <xdr:ext cx="762000" cy="259045"/>
    <xdr:sp macro="" textlink="">
      <xdr:nvSpPr>
        <xdr:cNvPr id="393" name="テキスト ボックス 392"/>
        <xdr:cNvSpPr txBox="1"/>
      </xdr:nvSpPr>
      <xdr:spPr>
        <a:xfrm>
          <a:off x="13131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121496</xdr:rowOff>
    </xdr:from>
    <xdr:to>
      <xdr:col>81</xdr:col>
      <xdr:colOff>95250</xdr:colOff>
      <xdr:row>39</xdr:row>
      <xdr:rowOff>51646</xdr:rowOff>
    </xdr:to>
    <xdr:sp macro="" textlink="">
      <xdr:nvSpPr>
        <xdr:cNvPr id="399" name="楕円 398"/>
        <xdr:cNvSpPr/>
      </xdr:nvSpPr>
      <xdr:spPr>
        <a:xfrm>
          <a:off x="169672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138023</xdr:rowOff>
    </xdr:from>
    <xdr:ext cx="762000" cy="259045"/>
    <xdr:sp macro="" textlink="">
      <xdr:nvSpPr>
        <xdr:cNvPr id="400" name="公債費負担の状況該当値テキスト"/>
        <xdr:cNvSpPr txBox="1"/>
      </xdr:nvSpPr>
      <xdr:spPr>
        <a:xfrm>
          <a:off x="17106900" y="648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22437</xdr:rowOff>
    </xdr:from>
    <xdr:to>
      <xdr:col>77</xdr:col>
      <xdr:colOff>95250</xdr:colOff>
      <xdr:row>39</xdr:row>
      <xdr:rowOff>124037</xdr:rowOff>
    </xdr:to>
    <xdr:sp macro="" textlink="">
      <xdr:nvSpPr>
        <xdr:cNvPr id="401" name="楕円 400"/>
        <xdr:cNvSpPr/>
      </xdr:nvSpPr>
      <xdr:spPr>
        <a:xfrm>
          <a:off x="16129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134214</xdr:rowOff>
    </xdr:from>
    <xdr:ext cx="736600" cy="259045"/>
    <xdr:sp macro="" textlink="">
      <xdr:nvSpPr>
        <xdr:cNvPr id="402" name="テキスト ボックス 401"/>
        <xdr:cNvSpPr txBox="1"/>
      </xdr:nvSpPr>
      <xdr:spPr>
        <a:xfrm>
          <a:off x="15798800" y="647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70696</xdr:rowOff>
    </xdr:from>
    <xdr:to>
      <xdr:col>73</xdr:col>
      <xdr:colOff>44450</xdr:colOff>
      <xdr:row>40</xdr:row>
      <xdr:rowOff>846</xdr:rowOff>
    </xdr:to>
    <xdr:sp macro="" textlink="">
      <xdr:nvSpPr>
        <xdr:cNvPr id="403" name="楕円 402"/>
        <xdr:cNvSpPr/>
      </xdr:nvSpPr>
      <xdr:spPr>
        <a:xfrm>
          <a:off x="15240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11023</xdr:rowOff>
    </xdr:from>
    <xdr:ext cx="762000" cy="259045"/>
    <xdr:sp macro="" textlink="">
      <xdr:nvSpPr>
        <xdr:cNvPr id="404" name="テキスト ボックス 403"/>
        <xdr:cNvSpPr txBox="1"/>
      </xdr:nvSpPr>
      <xdr:spPr>
        <a:xfrm>
          <a:off x="14909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159173</xdr:rowOff>
    </xdr:from>
    <xdr:to>
      <xdr:col>68</xdr:col>
      <xdr:colOff>203200</xdr:colOff>
      <xdr:row>40</xdr:row>
      <xdr:rowOff>89323</xdr:rowOff>
    </xdr:to>
    <xdr:sp macro="" textlink="">
      <xdr:nvSpPr>
        <xdr:cNvPr id="405" name="楕円 404"/>
        <xdr:cNvSpPr/>
      </xdr:nvSpPr>
      <xdr:spPr>
        <a:xfrm>
          <a:off x="14351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99500</xdr:rowOff>
    </xdr:from>
    <xdr:ext cx="762000" cy="259045"/>
    <xdr:sp macro="" textlink="">
      <xdr:nvSpPr>
        <xdr:cNvPr id="406" name="テキスト ボックス 405"/>
        <xdr:cNvSpPr txBox="1"/>
      </xdr:nvSpPr>
      <xdr:spPr>
        <a:xfrm>
          <a:off x="14020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407" name="楕円 406"/>
        <xdr:cNvSpPr/>
      </xdr:nvSpPr>
      <xdr:spPr>
        <a:xfrm>
          <a:off x="13462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408" name="テキスト ボックス 407"/>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の分母となる標準財政規模は縮小傾向にあるものの、突発的な税収減や公共施設の老朽化対策に備えるため、計画的な基金への積み立てを行っており、結果として将来負担額よりも充当可能財源が上回るため、近年は比率無しという結果となっている。引き続き財政健全化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40936</xdr:rowOff>
    </xdr:to>
    <xdr:cxnSp macro="">
      <xdr:nvCxnSpPr>
        <xdr:cNvPr id="437" name="直線コネクタ 436"/>
        <xdr:cNvCxnSpPr/>
      </xdr:nvCxnSpPr>
      <xdr:spPr>
        <a:xfrm flipV="1">
          <a:off x="17018000" y="2370667"/>
          <a:ext cx="0" cy="1442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13013</xdr:rowOff>
    </xdr:from>
    <xdr:ext cx="762000" cy="259045"/>
    <xdr:sp macro="" textlink="">
      <xdr:nvSpPr>
        <xdr:cNvPr id="438" name="将来負担の状況最小値テキスト"/>
        <xdr:cNvSpPr txBox="1"/>
      </xdr:nvSpPr>
      <xdr:spPr>
        <a:xfrm>
          <a:off x="17106900" y="378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40936</xdr:rowOff>
    </xdr:from>
    <xdr:to>
      <xdr:col>81</xdr:col>
      <xdr:colOff>133350</xdr:colOff>
      <xdr:row>22</xdr:row>
      <xdr:rowOff>40936</xdr:rowOff>
    </xdr:to>
    <xdr:cxnSp macro="">
      <xdr:nvCxnSpPr>
        <xdr:cNvPr id="439" name="直線コネクタ 438"/>
        <xdr:cNvCxnSpPr/>
      </xdr:nvCxnSpPr>
      <xdr:spPr>
        <a:xfrm>
          <a:off x="16929100" y="381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2"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6" name="フローチャート: 判断 445"/>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7" name="テキスト ボックス 446"/>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神奈川県中井町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9,262
8,928
19.99
5,570,124
5,343,037
220,831
3,018,513
493,597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県平均は下回るものの、全国平均を上回っており、類似団体との比較でも高い水準にある。令２年度は会計年度任用職員の運用開始により、対前年度で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40</xdr:row>
      <xdr:rowOff>72136</xdr:rowOff>
    </xdr:to>
    <xdr:cxnSp macro="">
      <xdr:nvCxnSpPr>
        <xdr:cNvPr id="59" name="直線コネクタ 58"/>
        <xdr:cNvCxnSpPr/>
      </xdr:nvCxnSpPr>
      <xdr:spPr>
        <a:xfrm flipV="1">
          <a:off x="4826000" y="578256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133858</xdr:rowOff>
    </xdr:from>
    <xdr:to>
      <xdr:col>24</xdr:col>
      <xdr:colOff>25400</xdr:colOff>
      <xdr:row>38</xdr:row>
      <xdr:rowOff>131572</xdr:rowOff>
    </xdr:to>
    <xdr:cxnSp macro="">
      <xdr:nvCxnSpPr>
        <xdr:cNvPr id="64" name="直線コネクタ 63"/>
        <xdr:cNvCxnSpPr/>
      </xdr:nvCxnSpPr>
      <xdr:spPr>
        <a:xfrm>
          <a:off x="3987800" y="6477508"/>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76725</xdr:rowOff>
    </xdr:from>
    <xdr:ext cx="762000" cy="259045"/>
    <xdr:sp macro="" textlink="">
      <xdr:nvSpPr>
        <xdr:cNvPr id="65" name="人件費平均値テキスト"/>
        <xdr:cNvSpPr txBox="1"/>
      </xdr:nvSpPr>
      <xdr:spPr>
        <a:xfrm>
          <a:off x="4914900" y="6248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66" name="フローチャート: 判断 65"/>
        <xdr:cNvSpPr/>
      </xdr:nvSpPr>
      <xdr:spPr>
        <a:xfrm>
          <a:off x="47752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133858</xdr:rowOff>
    </xdr:from>
    <xdr:to>
      <xdr:col>19</xdr:col>
      <xdr:colOff>187325</xdr:colOff>
      <xdr:row>38</xdr:row>
      <xdr:rowOff>8128</xdr:rowOff>
    </xdr:to>
    <xdr:cxnSp macro="">
      <xdr:nvCxnSpPr>
        <xdr:cNvPr id="67" name="直線コネクタ 66"/>
        <xdr:cNvCxnSpPr/>
      </xdr:nvCxnSpPr>
      <xdr:spPr>
        <a:xfrm flipV="1">
          <a:off x="3098800" y="64775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165862</xdr:rowOff>
    </xdr:from>
    <xdr:to>
      <xdr:col>15</xdr:col>
      <xdr:colOff>98425</xdr:colOff>
      <xdr:row>38</xdr:row>
      <xdr:rowOff>8128</xdr:rowOff>
    </xdr:to>
    <xdr:cxnSp macro="">
      <xdr:nvCxnSpPr>
        <xdr:cNvPr id="70" name="直線コネクタ 69"/>
        <xdr:cNvCxnSpPr/>
      </xdr:nvCxnSpPr>
      <xdr:spPr>
        <a:xfrm>
          <a:off x="2209800" y="65095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165862</xdr:rowOff>
    </xdr:from>
    <xdr:to>
      <xdr:col>11</xdr:col>
      <xdr:colOff>9525</xdr:colOff>
      <xdr:row>38</xdr:row>
      <xdr:rowOff>44704</xdr:rowOff>
    </xdr:to>
    <xdr:cxnSp macro="">
      <xdr:nvCxnSpPr>
        <xdr:cNvPr id="73" name="直線コネクタ 72"/>
        <xdr:cNvCxnSpPr/>
      </xdr:nvCxnSpPr>
      <xdr:spPr>
        <a:xfrm flipV="1">
          <a:off x="1320800" y="65095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80772</xdr:rowOff>
    </xdr:from>
    <xdr:to>
      <xdr:col>24</xdr:col>
      <xdr:colOff>76200</xdr:colOff>
      <xdr:row>39</xdr:row>
      <xdr:rowOff>10922</xdr:rowOff>
    </xdr:to>
    <xdr:sp macro="" textlink="">
      <xdr:nvSpPr>
        <xdr:cNvPr id="83" name="楕円 82"/>
        <xdr:cNvSpPr/>
      </xdr:nvSpPr>
      <xdr:spPr>
        <a:xfrm>
          <a:off x="47752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52849</xdr:rowOff>
    </xdr:from>
    <xdr:ext cx="762000" cy="259045"/>
    <xdr:sp macro="" textlink="">
      <xdr:nvSpPr>
        <xdr:cNvPr id="84" name="人件費該当値テキスト"/>
        <xdr:cNvSpPr txBox="1"/>
      </xdr:nvSpPr>
      <xdr:spPr>
        <a:xfrm>
          <a:off x="49149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83058</xdr:rowOff>
    </xdr:from>
    <xdr:to>
      <xdr:col>20</xdr:col>
      <xdr:colOff>38100</xdr:colOff>
      <xdr:row>38</xdr:row>
      <xdr:rowOff>13208</xdr:rowOff>
    </xdr:to>
    <xdr:sp macro="" textlink="">
      <xdr:nvSpPr>
        <xdr:cNvPr id="85" name="楕円 84"/>
        <xdr:cNvSpPr/>
      </xdr:nvSpPr>
      <xdr:spPr>
        <a:xfrm>
          <a:off x="3937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169435</xdr:rowOff>
    </xdr:from>
    <xdr:ext cx="736600" cy="259045"/>
    <xdr:sp macro="" textlink="">
      <xdr:nvSpPr>
        <xdr:cNvPr id="86" name="テキスト ボックス 85"/>
        <xdr:cNvSpPr txBox="1"/>
      </xdr:nvSpPr>
      <xdr:spPr>
        <a:xfrm>
          <a:off x="3606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128778</xdr:rowOff>
    </xdr:from>
    <xdr:to>
      <xdr:col>15</xdr:col>
      <xdr:colOff>149225</xdr:colOff>
      <xdr:row>38</xdr:row>
      <xdr:rowOff>58928</xdr:rowOff>
    </xdr:to>
    <xdr:sp macro="" textlink="">
      <xdr:nvSpPr>
        <xdr:cNvPr id="87" name="楕円 86"/>
        <xdr:cNvSpPr/>
      </xdr:nvSpPr>
      <xdr:spPr>
        <a:xfrm>
          <a:off x="3048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43705</xdr:rowOff>
    </xdr:from>
    <xdr:ext cx="762000" cy="259045"/>
    <xdr:sp macro="" textlink="">
      <xdr:nvSpPr>
        <xdr:cNvPr id="88" name="テキスト ボックス 87"/>
        <xdr:cNvSpPr txBox="1"/>
      </xdr:nvSpPr>
      <xdr:spPr>
        <a:xfrm>
          <a:off x="2717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115062</xdr:rowOff>
    </xdr:from>
    <xdr:to>
      <xdr:col>11</xdr:col>
      <xdr:colOff>60325</xdr:colOff>
      <xdr:row>38</xdr:row>
      <xdr:rowOff>45212</xdr:rowOff>
    </xdr:to>
    <xdr:sp macro="" textlink="">
      <xdr:nvSpPr>
        <xdr:cNvPr id="89" name="楕円 88"/>
        <xdr:cNvSpPr/>
      </xdr:nvSpPr>
      <xdr:spPr>
        <a:xfrm>
          <a:off x="2159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29989</xdr:rowOff>
    </xdr:from>
    <xdr:ext cx="762000" cy="259045"/>
    <xdr:sp macro="" textlink="">
      <xdr:nvSpPr>
        <xdr:cNvPr id="90" name="テキスト ボックス 89"/>
        <xdr:cNvSpPr txBox="1"/>
      </xdr:nvSpPr>
      <xdr:spPr>
        <a:xfrm>
          <a:off x="1828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165354</xdr:rowOff>
    </xdr:from>
    <xdr:to>
      <xdr:col>6</xdr:col>
      <xdr:colOff>171450</xdr:colOff>
      <xdr:row>38</xdr:row>
      <xdr:rowOff>95504</xdr:rowOff>
    </xdr:to>
    <xdr:sp macro="" textlink="">
      <xdr:nvSpPr>
        <xdr:cNvPr id="91" name="楕円 90"/>
        <xdr:cNvSpPr/>
      </xdr:nvSpPr>
      <xdr:spPr>
        <a:xfrm>
          <a:off x="1270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80281</xdr:rowOff>
    </xdr:from>
    <xdr:ext cx="762000" cy="259045"/>
    <xdr:sp macro="" textlink="">
      <xdr:nvSpPr>
        <xdr:cNvPr id="92" name="テキスト ボックス 91"/>
        <xdr:cNvSpPr txBox="1"/>
      </xdr:nvSpPr>
      <xdr:spPr>
        <a:xfrm>
          <a:off x="939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物件費については、全国平均、県平均を上回っており、類似団体との比較でも高水準である。令和２年度は会計年度任用職員の運用開始により減少したが、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各種業務委託料</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が増加傾向にあり、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物件費全体を押し上げる要因となっている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。引き続き、経常経費の縮減に向けた取組を進める必要がある。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77470</xdr:rowOff>
    </xdr:from>
    <xdr:to>
      <xdr:col>82</xdr:col>
      <xdr:colOff>107950</xdr:colOff>
      <xdr:row>21</xdr:row>
      <xdr:rowOff>77470</xdr:rowOff>
    </xdr:to>
    <xdr:cxnSp macro="">
      <xdr:nvCxnSpPr>
        <xdr:cNvPr id="120" name="直線コネクタ 119"/>
        <xdr:cNvCxnSpPr/>
      </xdr:nvCxnSpPr>
      <xdr:spPr>
        <a:xfrm flipV="1">
          <a:off x="16510000" y="23063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1" name="物件費最小値テキスト"/>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2" name="直線コネクタ 121"/>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163847</xdr:rowOff>
    </xdr:from>
    <xdr:ext cx="762000" cy="259045"/>
    <xdr:sp macro="" textlink="">
      <xdr:nvSpPr>
        <xdr:cNvPr id="123" name="物件費最大値テキスト"/>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77470</xdr:rowOff>
    </xdr:from>
    <xdr:to>
      <xdr:col>82</xdr:col>
      <xdr:colOff>196850</xdr:colOff>
      <xdr:row>13</xdr:row>
      <xdr:rowOff>77470</xdr:rowOff>
    </xdr:to>
    <xdr:cxnSp macro="">
      <xdr:nvCxnSpPr>
        <xdr:cNvPr id="124" name="直線コネクタ 123"/>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157480</xdr:rowOff>
    </xdr:from>
    <xdr:to>
      <xdr:col>82</xdr:col>
      <xdr:colOff>107950</xdr:colOff>
      <xdr:row>19</xdr:row>
      <xdr:rowOff>69850</xdr:rowOff>
    </xdr:to>
    <xdr:cxnSp macro="">
      <xdr:nvCxnSpPr>
        <xdr:cNvPr id="125" name="直線コネクタ 124"/>
        <xdr:cNvCxnSpPr/>
      </xdr:nvCxnSpPr>
      <xdr:spPr>
        <a:xfrm flipV="1">
          <a:off x="15671800" y="32435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62247</xdr:rowOff>
    </xdr:from>
    <xdr:ext cx="762000" cy="259045"/>
    <xdr:sp macro="" textlink="">
      <xdr:nvSpPr>
        <xdr:cNvPr id="126" name="物件費平均値テキスト"/>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7" name="フローチャート: 判断 126"/>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69850</xdr:rowOff>
    </xdr:from>
    <xdr:to>
      <xdr:col>78</xdr:col>
      <xdr:colOff>69850</xdr:colOff>
      <xdr:row>19</xdr:row>
      <xdr:rowOff>85090</xdr:rowOff>
    </xdr:to>
    <xdr:cxnSp macro="">
      <xdr:nvCxnSpPr>
        <xdr:cNvPr id="128" name="直線コネクタ 127"/>
        <xdr:cNvCxnSpPr/>
      </xdr:nvCxnSpPr>
      <xdr:spPr>
        <a:xfrm flipV="1">
          <a:off x="14782800" y="3327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11430</xdr:rowOff>
    </xdr:from>
    <xdr:to>
      <xdr:col>78</xdr:col>
      <xdr:colOff>120650</xdr:colOff>
      <xdr:row>17</xdr:row>
      <xdr:rowOff>113030</xdr:rowOff>
    </xdr:to>
    <xdr:sp macro="" textlink="">
      <xdr:nvSpPr>
        <xdr:cNvPr id="129" name="フローチャート: 判断 128"/>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123207</xdr:rowOff>
    </xdr:from>
    <xdr:ext cx="736600" cy="259045"/>
    <xdr:sp macro="" textlink="">
      <xdr:nvSpPr>
        <xdr:cNvPr id="130" name="テキスト ボックス 129"/>
        <xdr:cNvSpPr txBox="1"/>
      </xdr:nvSpPr>
      <xdr:spPr>
        <a:xfrm>
          <a:off x="15290800" y="2694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39370</xdr:rowOff>
    </xdr:from>
    <xdr:to>
      <xdr:col>73</xdr:col>
      <xdr:colOff>180975</xdr:colOff>
      <xdr:row>19</xdr:row>
      <xdr:rowOff>85090</xdr:rowOff>
    </xdr:to>
    <xdr:cxnSp macro="">
      <xdr:nvCxnSpPr>
        <xdr:cNvPr id="131" name="直線コネクタ 130"/>
        <xdr:cNvCxnSpPr/>
      </xdr:nvCxnSpPr>
      <xdr:spPr>
        <a:xfrm>
          <a:off x="13893800" y="3296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123207</xdr:rowOff>
    </xdr:from>
    <xdr:ext cx="762000" cy="259045"/>
    <xdr:sp macro="" textlink="">
      <xdr:nvSpPr>
        <xdr:cNvPr id="133" name="テキスト ボックス 132"/>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39370</xdr:rowOff>
    </xdr:from>
    <xdr:to>
      <xdr:col>69</xdr:col>
      <xdr:colOff>92075</xdr:colOff>
      <xdr:row>19</xdr:row>
      <xdr:rowOff>100330</xdr:rowOff>
    </xdr:to>
    <xdr:cxnSp macro="">
      <xdr:nvCxnSpPr>
        <xdr:cNvPr id="134" name="直線コネクタ 133"/>
        <xdr:cNvCxnSpPr/>
      </xdr:nvCxnSpPr>
      <xdr:spPr>
        <a:xfrm flipV="1">
          <a:off x="13004800" y="32969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38" name="テキスト ボックス 137"/>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106680</xdr:rowOff>
    </xdr:from>
    <xdr:to>
      <xdr:col>82</xdr:col>
      <xdr:colOff>158750</xdr:colOff>
      <xdr:row>19</xdr:row>
      <xdr:rowOff>36830</xdr:rowOff>
    </xdr:to>
    <xdr:sp macro="" textlink="">
      <xdr:nvSpPr>
        <xdr:cNvPr id="144" name="楕円 143"/>
        <xdr:cNvSpPr/>
      </xdr:nvSpPr>
      <xdr:spPr>
        <a:xfrm>
          <a:off x="164592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78757</xdr:rowOff>
    </xdr:from>
    <xdr:ext cx="762000" cy="259045"/>
    <xdr:sp macro="" textlink="">
      <xdr:nvSpPr>
        <xdr:cNvPr id="145" name="物件費該当値テキスト"/>
        <xdr:cNvSpPr txBox="1"/>
      </xdr:nvSpPr>
      <xdr:spPr>
        <a:xfrm>
          <a:off x="165989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19050</xdr:rowOff>
    </xdr:from>
    <xdr:to>
      <xdr:col>78</xdr:col>
      <xdr:colOff>120650</xdr:colOff>
      <xdr:row>19</xdr:row>
      <xdr:rowOff>120650</xdr:rowOff>
    </xdr:to>
    <xdr:sp macro="" textlink="">
      <xdr:nvSpPr>
        <xdr:cNvPr id="146" name="楕円 145"/>
        <xdr:cNvSpPr/>
      </xdr:nvSpPr>
      <xdr:spPr>
        <a:xfrm>
          <a:off x="15621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105427</xdr:rowOff>
    </xdr:from>
    <xdr:ext cx="736600" cy="259045"/>
    <xdr:sp macro="" textlink="">
      <xdr:nvSpPr>
        <xdr:cNvPr id="147" name="テキスト ボックス 146"/>
        <xdr:cNvSpPr txBox="1"/>
      </xdr:nvSpPr>
      <xdr:spPr>
        <a:xfrm>
          <a:off x="15290800" y="336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34290</xdr:rowOff>
    </xdr:from>
    <xdr:to>
      <xdr:col>74</xdr:col>
      <xdr:colOff>31750</xdr:colOff>
      <xdr:row>19</xdr:row>
      <xdr:rowOff>135890</xdr:rowOff>
    </xdr:to>
    <xdr:sp macro="" textlink="">
      <xdr:nvSpPr>
        <xdr:cNvPr id="148" name="楕円 147"/>
        <xdr:cNvSpPr/>
      </xdr:nvSpPr>
      <xdr:spPr>
        <a:xfrm>
          <a:off x="14732000" y="329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120667</xdr:rowOff>
    </xdr:from>
    <xdr:ext cx="762000" cy="259045"/>
    <xdr:sp macro="" textlink="">
      <xdr:nvSpPr>
        <xdr:cNvPr id="149" name="テキスト ボックス 148"/>
        <xdr:cNvSpPr txBox="1"/>
      </xdr:nvSpPr>
      <xdr:spPr>
        <a:xfrm>
          <a:off x="14401800" y="337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160020</xdr:rowOff>
    </xdr:from>
    <xdr:to>
      <xdr:col>69</xdr:col>
      <xdr:colOff>142875</xdr:colOff>
      <xdr:row>19</xdr:row>
      <xdr:rowOff>90170</xdr:rowOff>
    </xdr:to>
    <xdr:sp macro="" textlink="">
      <xdr:nvSpPr>
        <xdr:cNvPr id="150" name="楕円 149"/>
        <xdr:cNvSpPr/>
      </xdr:nvSpPr>
      <xdr:spPr>
        <a:xfrm>
          <a:off x="13843000" y="324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74947</xdr:rowOff>
    </xdr:from>
    <xdr:ext cx="762000" cy="259045"/>
    <xdr:sp macro="" textlink="">
      <xdr:nvSpPr>
        <xdr:cNvPr id="151" name="テキスト ボックス 150"/>
        <xdr:cNvSpPr txBox="1"/>
      </xdr:nvSpPr>
      <xdr:spPr>
        <a:xfrm>
          <a:off x="13512800" y="333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49530</xdr:rowOff>
    </xdr:from>
    <xdr:to>
      <xdr:col>65</xdr:col>
      <xdr:colOff>53975</xdr:colOff>
      <xdr:row>19</xdr:row>
      <xdr:rowOff>151130</xdr:rowOff>
    </xdr:to>
    <xdr:sp macro="" textlink="">
      <xdr:nvSpPr>
        <xdr:cNvPr id="152" name="楕円 151"/>
        <xdr:cNvSpPr/>
      </xdr:nvSpPr>
      <xdr:spPr>
        <a:xfrm>
          <a:off x="12954000" y="33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135907</xdr:rowOff>
    </xdr:from>
    <xdr:ext cx="762000" cy="259045"/>
    <xdr:sp macro="" textlink="">
      <xdr:nvSpPr>
        <xdr:cNvPr id="153" name="テキスト ボックス 152"/>
        <xdr:cNvSpPr txBox="1"/>
      </xdr:nvSpPr>
      <xdr:spPr>
        <a:xfrm>
          <a:off x="12623800" y="339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県平均を下回るが、類似団体との比較では同水準となっている。分母となる経常一般財源の中心である町税収入の増減の影響が大きく、分子となる歳出面では少子化により児童福祉分野が減少する一方で、障害福祉分野における扶助費は高い水準を維持している。令和２年度は新型コロナウイルス感染症の影響による受診控えに伴い減少したが、今後も歳入・歳出両面での比率の上昇の抑制を図っていく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61</xdr:row>
      <xdr:rowOff>138430</xdr:rowOff>
    </xdr:to>
    <xdr:cxnSp macro="">
      <xdr:nvCxnSpPr>
        <xdr:cNvPr id="179" name="直線コネクタ 178"/>
        <xdr:cNvCxnSpPr/>
      </xdr:nvCxnSpPr>
      <xdr:spPr>
        <a:xfrm flipV="1">
          <a:off x="4826000" y="91109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80" name="扶助費最小値テキスト"/>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81" name="直線コネクタ 180"/>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82" name="扶助費最大値テキスト"/>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83" name="直線コネクタ 182"/>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104140</xdr:rowOff>
    </xdr:from>
    <xdr:to>
      <xdr:col>24</xdr:col>
      <xdr:colOff>25400</xdr:colOff>
      <xdr:row>57</xdr:row>
      <xdr:rowOff>1270</xdr:rowOff>
    </xdr:to>
    <xdr:cxnSp macro="">
      <xdr:nvCxnSpPr>
        <xdr:cNvPr id="184" name="直線コネクタ 183"/>
        <xdr:cNvCxnSpPr/>
      </xdr:nvCxnSpPr>
      <xdr:spPr>
        <a:xfrm flipV="1">
          <a:off x="3987800" y="97053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5"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1270</xdr:rowOff>
    </xdr:from>
    <xdr:to>
      <xdr:col>19</xdr:col>
      <xdr:colOff>187325</xdr:colOff>
      <xdr:row>57</xdr:row>
      <xdr:rowOff>1270</xdr:rowOff>
    </xdr:to>
    <xdr:cxnSp macro="">
      <xdr:nvCxnSpPr>
        <xdr:cNvPr id="187" name="直線コネクタ 186"/>
        <xdr:cNvCxnSpPr/>
      </xdr:nvCxnSpPr>
      <xdr:spPr>
        <a:xfrm>
          <a:off x="3098800" y="9773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99060</xdr:rowOff>
    </xdr:from>
    <xdr:to>
      <xdr:col>20</xdr:col>
      <xdr:colOff>38100</xdr:colOff>
      <xdr:row>57</xdr:row>
      <xdr:rowOff>29210</xdr:rowOff>
    </xdr:to>
    <xdr:sp macro="" textlink="">
      <xdr:nvSpPr>
        <xdr:cNvPr id="188" name="フローチャート: 判断 187"/>
        <xdr:cNvSpPr/>
      </xdr:nvSpPr>
      <xdr:spPr>
        <a:xfrm>
          <a:off x="3937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39387</xdr:rowOff>
    </xdr:from>
    <xdr:ext cx="736600" cy="259045"/>
    <xdr:sp macro="" textlink="">
      <xdr:nvSpPr>
        <xdr:cNvPr id="189" name="テキスト ボックス 188"/>
        <xdr:cNvSpPr txBox="1"/>
      </xdr:nvSpPr>
      <xdr:spPr>
        <a:xfrm>
          <a:off x="3606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xdr:rowOff>
    </xdr:from>
    <xdr:to>
      <xdr:col>15</xdr:col>
      <xdr:colOff>98425</xdr:colOff>
      <xdr:row>57</xdr:row>
      <xdr:rowOff>69850</xdr:rowOff>
    </xdr:to>
    <xdr:cxnSp macro="">
      <xdr:nvCxnSpPr>
        <xdr:cNvPr id="190" name="直線コネクタ 189"/>
        <xdr:cNvCxnSpPr/>
      </xdr:nvCxnSpPr>
      <xdr:spPr>
        <a:xfrm flipV="1">
          <a:off x="2209800" y="9773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1" name="フローチャート: 判断 190"/>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39387</xdr:rowOff>
    </xdr:from>
    <xdr:ext cx="762000" cy="259045"/>
    <xdr:sp macro="" textlink="">
      <xdr:nvSpPr>
        <xdr:cNvPr id="192" name="テキスト ボックス 191"/>
        <xdr:cNvSpPr txBox="1"/>
      </xdr:nvSpPr>
      <xdr:spPr>
        <a:xfrm>
          <a:off x="2717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92710</xdr:rowOff>
    </xdr:to>
    <xdr:cxnSp macro="">
      <xdr:nvCxnSpPr>
        <xdr:cNvPr id="193" name="直線コネクタ 192"/>
        <xdr:cNvCxnSpPr/>
      </xdr:nvCxnSpPr>
      <xdr:spPr>
        <a:xfrm flipV="1">
          <a:off x="1320800" y="9842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4" name="フローチャート: 判断 193"/>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5" name="テキスト ボックス 194"/>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196" name="フローチャート: 判断 195"/>
        <xdr:cNvSpPr/>
      </xdr:nvSpPr>
      <xdr:spPr>
        <a:xfrm>
          <a:off x="1270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142257</xdr:rowOff>
    </xdr:from>
    <xdr:ext cx="762000" cy="259045"/>
    <xdr:sp macro="" textlink="">
      <xdr:nvSpPr>
        <xdr:cNvPr id="197" name="テキスト ボックス 196"/>
        <xdr:cNvSpPr txBox="1"/>
      </xdr:nvSpPr>
      <xdr:spPr>
        <a:xfrm>
          <a:off x="939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53340</xdr:rowOff>
    </xdr:from>
    <xdr:to>
      <xdr:col>24</xdr:col>
      <xdr:colOff>76200</xdr:colOff>
      <xdr:row>56</xdr:row>
      <xdr:rowOff>154940</xdr:rowOff>
    </xdr:to>
    <xdr:sp macro="" textlink="">
      <xdr:nvSpPr>
        <xdr:cNvPr id="203" name="楕円 202"/>
        <xdr:cNvSpPr/>
      </xdr:nvSpPr>
      <xdr:spPr>
        <a:xfrm>
          <a:off x="4775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25417</xdr:rowOff>
    </xdr:from>
    <xdr:ext cx="762000" cy="259045"/>
    <xdr:sp macro="" textlink="">
      <xdr:nvSpPr>
        <xdr:cNvPr id="204" name="扶助費該当値テキスト"/>
        <xdr:cNvSpPr txBox="1"/>
      </xdr:nvSpPr>
      <xdr:spPr>
        <a:xfrm>
          <a:off x="49149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121920</xdr:rowOff>
    </xdr:from>
    <xdr:to>
      <xdr:col>20</xdr:col>
      <xdr:colOff>38100</xdr:colOff>
      <xdr:row>57</xdr:row>
      <xdr:rowOff>52070</xdr:rowOff>
    </xdr:to>
    <xdr:sp macro="" textlink="">
      <xdr:nvSpPr>
        <xdr:cNvPr id="205" name="楕円 204"/>
        <xdr:cNvSpPr/>
      </xdr:nvSpPr>
      <xdr:spPr>
        <a:xfrm>
          <a:off x="3937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36847</xdr:rowOff>
    </xdr:from>
    <xdr:ext cx="736600" cy="259045"/>
    <xdr:sp macro="" textlink="">
      <xdr:nvSpPr>
        <xdr:cNvPr id="206" name="テキスト ボックス 205"/>
        <xdr:cNvSpPr txBox="1"/>
      </xdr:nvSpPr>
      <xdr:spPr>
        <a:xfrm>
          <a:off x="3606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121920</xdr:rowOff>
    </xdr:from>
    <xdr:to>
      <xdr:col>15</xdr:col>
      <xdr:colOff>149225</xdr:colOff>
      <xdr:row>57</xdr:row>
      <xdr:rowOff>52070</xdr:rowOff>
    </xdr:to>
    <xdr:sp macro="" textlink="">
      <xdr:nvSpPr>
        <xdr:cNvPr id="207" name="楕円 206"/>
        <xdr:cNvSpPr/>
      </xdr:nvSpPr>
      <xdr:spPr>
        <a:xfrm>
          <a:off x="3048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36847</xdr:rowOff>
    </xdr:from>
    <xdr:ext cx="762000" cy="259045"/>
    <xdr:sp macro="" textlink="">
      <xdr:nvSpPr>
        <xdr:cNvPr id="208" name="テキスト ボックス 207"/>
        <xdr:cNvSpPr txBox="1"/>
      </xdr:nvSpPr>
      <xdr:spPr>
        <a:xfrm>
          <a:off x="2717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09" name="楕円 208"/>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10" name="テキスト ボックス 209"/>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41910</xdr:rowOff>
    </xdr:from>
    <xdr:to>
      <xdr:col>6</xdr:col>
      <xdr:colOff>171450</xdr:colOff>
      <xdr:row>57</xdr:row>
      <xdr:rowOff>143510</xdr:rowOff>
    </xdr:to>
    <xdr:sp macro="" textlink="">
      <xdr:nvSpPr>
        <xdr:cNvPr id="211" name="楕円 210"/>
        <xdr:cNvSpPr/>
      </xdr:nvSpPr>
      <xdr:spPr>
        <a:xfrm>
          <a:off x="1270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128287</xdr:rowOff>
    </xdr:from>
    <xdr:ext cx="762000" cy="259045"/>
    <xdr:sp macro="" textlink="">
      <xdr:nvSpPr>
        <xdr:cNvPr id="212" name="テキスト ボックス 211"/>
        <xdr:cNvSpPr txBox="1"/>
      </xdr:nvSpPr>
      <xdr:spPr>
        <a:xfrm>
          <a:off x="939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部分は特別会計等への繰出金であるが、下水道事業が公営企業会計に移行し繰出金が補助金に変更となったことから大幅な減となった。介護保険、後期高齢者医療事業については高齢化の進展により、今後も上昇が続くことが見込まれるため、保険料の見直しを行い、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1270</xdr:rowOff>
    </xdr:to>
    <xdr:cxnSp macro="">
      <xdr:nvCxnSpPr>
        <xdr:cNvPr id="240" name="直線コネクタ 239"/>
        <xdr:cNvCxnSpPr/>
      </xdr:nvCxnSpPr>
      <xdr:spPr>
        <a:xfrm flipV="1">
          <a:off x="16510000" y="90347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1"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2" name="直線コネクタ 241"/>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3"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4" name="直線コネクタ 243"/>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77470</xdr:rowOff>
    </xdr:from>
    <xdr:to>
      <xdr:col>82</xdr:col>
      <xdr:colOff>107950</xdr:colOff>
      <xdr:row>59</xdr:row>
      <xdr:rowOff>168910</xdr:rowOff>
    </xdr:to>
    <xdr:cxnSp macro="">
      <xdr:nvCxnSpPr>
        <xdr:cNvPr id="245" name="直線コネクタ 244"/>
        <xdr:cNvCxnSpPr/>
      </xdr:nvCxnSpPr>
      <xdr:spPr>
        <a:xfrm flipV="1">
          <a:off x="15671800" y="9507220"/>
          <a:ext cx="838200" cy="77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46" name="その他平均値テキスト"/>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7" name="フローチャート: 判断 246"/>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69850</xdr:rowOff>
    </xdr:from>
    <xdr:to>
      <xdr:col>78</xdr:col>
      <xdr:colOff>69850</xdr:colOff>
      <xdr:row>59</xdr:row>
      <xdr:rowOff>168910</xdr:rowOff>
    </xdr:to>
    <xdr:cxnSp macro="">
      <xdr:nvCxnSpPr>
        <xdr:cNvPr id="248" name="直線コネクタ 247"/>
        <xdr:cNvCxnSpPr/>
      </xdr:nvCxnSpPr>
      <xdr:spPr>
        <a:xfrm>
          <a:off x="14782800" y="101854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49" name="フローチャート: 判断 248"/>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0" name="テキスト ボックス 249"/>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69850</xdr:rowOff>
    </xdr:from>
    <xdr:to>
      <xdr:col>73</xdr:col>
      <xdr:colOff>180975</xdr:colOff>
      <xdr:row>59</xdr:row>
      <xdr:rowOff>115570</xdr:rowOff>
    </xdr:to>
    <xdr:cxnSp macro="">
      <xdr:nvCxnSpPr>
        <xdr:cNvPr id="251" name="直線コネクタ 250"/>
        <xdr:cNvCxnSpPr/>
      </xdr:nvCxnSpPr>
      <xdr:spPr>
        <a:xfrm flipV="1">
          <a:off x="13893800" y="10185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2" name="フローチャート: 判断 251"/>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53" name="テキスト ボックス 252"/>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115570</xdr:rowOff>
    </xdr:from>
    <xdr:to>
      <xdr:col>69</xdr:col>
      <xdr:colOff>92075</xdr:colOff>
      <xdr:row>60</xdr:row>
      <xdr:rowOff>81280</xdr:rowOff>
    </xdr:to>
    <xdr:cxnSp macro="">
      <xdr:nvCxnSpPr>
        <xdr:cNvPr id="254" name="直線コネクタ 253"/>
        <xdr:cNvCxnSpPr/>
      </xdr:nvCxnSpPr>
      <xdr:spPr>
        <a:xfrm flipV="1">
          <a:off x="13004800" y="102311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5" name="フローチャート: 判断 254"/>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56" name="テキスト ボックス 255"/>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7" name="フローチャート: 判断 256"/>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8" name="テキスト ボックス 257"/>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64" name="楕円 263"/>
        <xdr:cNvSpPr/>
      </xdr:nvSpPr>
      <xdr:spPr>
        <a:xfrm>
          <a:off x="164592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43197</xdr:rowOff>
    </xdr:from>
    <xdr:ext cx="762000" cy="259045"/>
    <xdr:sp macro="" textlink="">
      <xdr:nvSpPr>
        <xdr:cNvPr id="265" name="その他該当値テキスト"/>
        <xdr:cNvSpPr txBox="1"/>
      </xdr:nvSpPr>
      <xdr:spPr>
        <a:xfrm>
          <a:off x="165989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118110</xdr:rowOff>
    </xdr:from>
    <xdr:to>
      <xdr:col>78</xdr:col>
      <xdr:colOff>120650</xdr:colOff>
      <xdr:row>60</xdr:row>
      <xdr:rowOff>48260</xdr:rowOff>
    </xdr:to>
    <xdr:sp macro="" textlink="">
      <xdr:nvSpPr>
        <xdr:cNvPr id="266" name="楕円 265"/>
        <xdr:cNvSpPr/>
      </xdr:nvSpPr>
      <xdr:spPr>
        <a:xfrm>
          <a:off x="156210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33037</xdr:rowOff>
    </xdr:from>
    <xdr:ext cx="736600" cy="259045"/>
    <xdr:sp macro="" textlink="">
      <xdr:nvSpPr>
        <xdr:cNvPr id="267" name="テキスト ボックス 266"/>
        <xdr:cNvSpPr txBox="1"/>
      </xdr:nvSpPr>
      <xdr:spPr>
        <a:xfrm>
          <a:off x="15290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19050</xdr:rowOff>
    </xdr:from>
    <xdr:to>
      <xdr:col>74</xdr:col>
      <xdr:colOff>31750</xdr:colOff>
      <xdr:row>59</xdr:row>
      <xdr:rowOff>120650</xdr:rowOff>
    </xdr:to>
    <xdr:sp macro="" textlink="">
      <xdr:nvSpPr>
        <xdr:cNvPr id="268" name="楕円 267"/>
        <xdr:cNvSpPr/>
      </xdr:nvSpPr>
      <xdr:spPr>
        <a:xfrm>
          <a:off x="14732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105427</xdr:rowOff>
    </xdr:from>
    <xdr:ext cx="762000" cy="259045"/>
    <xdr:sp macro="" textlink="">
      <xdr:nvSpPr>
        <xdr:cNvPr id="269" name="テキスト ボックス 268"/>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64770</xdr:rowOff>
    </xdr:from>
    <xdr:to>
      <xdr:col>69</xdr:col>
      <xdr:colOff>142875</xdr:colOff>
      <xdr:row>59</xdr:row>
      <xdr:rowOff>166370</xdr:rowOff>
    </xdr:to>
    <xdr:sp macro="" textlink="">
      <xdr:nvSpPr>
        <xdr:cNvPr id="270" name="楕円 269"/>
        <xdr:cNvSpPr/>
      </xdr:nvSpPr>
      <xdr:spPr>
        <a:xfrm>
          <a:off x="13843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151147</xdr:rowOff>
    </xdr:from>
    <xdr:ext cx="762000" cy="259045"/>
    <xdr:sp macro="" textlink="">
      <xdr:nvSpPr>
        <xdr:cNvPr id="271" name="テキスト ボックス 270"/>
        <xdr:cNvSpPr txBox="1"/>
      </xdr:nvSpPr>
      <xdr:spPr>
        <a:xfrm>
          <a:off x="13512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30480</xdr:rowOff>
    </xdr:from>
    <xdr:to>
      <xdr:col>65</xdr:col>
      <xdr:colOff>53975</xdr:colOff>
      <xdr:row>60</xdr:row>
      <xdr:rowOff>132080</xdr:rowOff>
    </xdr:to>
    <xdr:sp macro="" textlink="">
      <xdr:nvSpPr>
        <xdr:cNvPr id="272" name="楕円 271"/>
        <xdr:cNvSpPr/>
      </xdr:nvSpPr>
      <xdr:spPr>
        <a:xfrm>
          <a:off x="12954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116857</xdr:rowOff>
    </xdr:from>
    <xdr:ext cx="762000" cy="259045"/>
    <xdr:sp macro="" textlink="">
      <xdr:nvSpPr>
        <xdr:cNvPr id="273" name="テキスト ボックス 272"/>
        <xdr:cNvSpPr txBox="1"/>
      </xdr:nvSpPr>
      <xdr:spPr>
        <a:xfrm>
          <a:off x="1262380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型コロナウイルス感染症の影響に伴う特別定額給付金や、下水道事業が公営企業会計に移行し繰出金が補助金に変わったため、前年度と比較して大幅な増となった。事業の見直し等により経費の縮減に努めていく。</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17272</xdr:rowOff>
    </xdr:from>
    <xdr:to>
      <xdr:col>82</xdr:col>
      <xdr:colOff>107950</xdr:colOff>
      <xdr:row>40</xdr:row>
      <xdr:rowOff>67564</xdr:rowOff>
    </xdr:to>
    <xdr:cxnSp macro="">
      <xdr:nvCxnSpPr>
        <xdr:cNvPr id="298" name="直線コネクタ 297"/>
        <xdr:cNvCxnSpPr/>
      </xdr:nvCxnSpPr>
      <xdr:spPr>
        <a:xfrm flipV="1">
          <a:off x="16510000" y="58465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299"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0" name="直線コネクタ 299"/>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103649</xdr:rowOff>
    </xdr:from>
    <xdr:ext cx="762000" cy="259045"/>
    <xdr:sp macro="" textlink="">
      <xdr:nvSpPr>
        <xdr:cNvPr id="301"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17272</xdr:rowOff>
    </xdr:from>
    <xdr:to>
      <xdr:col>82</xdr:col>
      <xdr:colOff>196850</xdr:colOff>
      <xdr:row>34</xdr:row>
      <xdr:rowOff>17272</xdr:rowOff>
    </xdr:to>
    <xdr:cxnSp macro="">
      <xdr:nvCxnSpPr>
        <xdr:cNvPr id="302" name="直線コネクタ 301"/>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140716</xdr:rowOff>
    </xdr:from>
    <xdr:to>
      <xdr:col>82</xdr:col>
      <xdr:colOff>107950</xdr:colOff>
      <xdr:row>39</xdr:row>
      <xdr:rowOff>106426</xdr:rowOff>
    </xdr:to>
    <xdr:cxnSp macro="">
      <xdr:nvCxnSpPr>
        <xdr:cNvPr id="303" name="直線コネクタ 302"/>
        <xdr:cNvCxnSpPr/>
      </xdr:nvCxnSpPr>
      <xdr:spPr>
        <a:xfrm>
          <a:off x="15671800" y="6312916"/>
          <a:ext cx="8382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3573</xdr:rowOff>
    </xdr:from>
    <xdr:ext cx="762000" cy="259045"/>
    <xdr:sp macro="" textlink="">
      <xdr:nvSpPr>
        <xdr:cNvPr id="304" name="補助費等平均値テキスト"/>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5" name="フローチャート: 判断 304"/>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36</xdr:row>
      <xdr:rowOff>140716</xdr:rowOff>
    </xdr:to>
    <xdr:cxnSp macro="">
      <xdr:nvCxnSpPr>
        <xdr:cNvPr id="306" name="直線コネクタ 305"/>
        <xdr:cNvCxnSpPr/>
      </xdr:nvCxnSpPr>
      <xdr:spPr>
        <a:xfrm>
          <a:off x="14782800" y="62992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8" name="テキスト ボックス 307"/>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127000</xdr:rowOff>
    </xdr:to>
    <xdr:cxnSp macro="">
      <xdr:nvCxnSpPr>
        <xdr:cNvPr id="309" name="直線コネクタ 308"/>
        <xdr:cNvCxnSpPr/>
      </xdr:nvCxnSpPr>
      <xdr:spPr>
        <a:xfrm>
          <a:off x="13893800" y="6276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0" name="フローチャート: 判断 30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1" name="テキスト ボックス 310"/>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104140</xdr:rowOff>
    </xdr:from>
    <xdr:to>
      <xdr:col>69</xdr:col>
      <xdr:colOff>92075</xdr:colOff>
      <xdr:row>36</xdr:row>
      <xdr:rowOff>163576</xdr:rowOff>
    </xdr:to>
    <xdr:cxnSp macro="">
      <xdr:nvCxnSpPr>
        <xdr:cNvPr id="312" name="直線コネクタ 311"/>
        <xdr:cNvCxnSpPr/>
      </xdr:nvCxnSpPr>
      <xdr:spPr>
        <a:xfrm flipV="1">
          <a:off x="13004800" y="627634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3" name="フローチャート: 判断 312"/>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14" name="テキスト ボックス 313"/>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6" name="テキスト ボックス 315"/>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55626</xdr:rowOff>
    </xdr:from>
    <xdr:to>
      <xdr:col>82</xdr:col>
      <xdr:colOff>158750</xdr:colOff>
      <xdr:row>39</xdr:row>
      <xdr:rowOff>157226</xdr:rowOff>
    </xdr:to>
    <xdr:sp macro="" textlink="">
      <xdr:nvSpPr>
        <xdr:cNvPr id="322" name="楕円 321"/>
        <xdr:cNvSpPr/>
      </xdr:nvSpPr>
      <xdr:spPr>
        <a:xfrm>
          <a:off x="16459200" y="674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27703</xdr:rowOff>
    </xdr:from>
    <xdr:ext cx="762000" cy="259045"/>
    <xdr:sp macro="" textlink="">
      <xdr:nvSpPr>
        <xdr:cNvPr id="323" name="補助費等該当値テキスト"/>
        <xdr:cNvSpPr txBox="1"/>
      </xdr:nvSpPr>
      <xdr:spPr>
        <a:xfrm>
          <a:off x="165989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89916</xdr:rowOff>
    </xdr:from>
    <xdr:to>
      <xdr:col>78</xdr:col>
      <xdr:colOff>120650</xdr:colOff>
      <xdr:row>37</xdr:row>
      <xdr:rowOff>20066</xdr:rowOff>
    </xdr:to>
    <xdr:sp macro="" textlink="">
      <xdr:nvSpPr>
        <xdr:cNvPr id="324" name="楕円 323"/>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25" name="テキスト ボックス 324"/>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26" name="楕円 325"/>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27" name="テキスト ボックス 326"/>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28" name="楕円 327"/>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165117</xdr:rowOff>
    </xdr:from>
    <xdr:ext cx="762000" cy="259045"/>
    <xdr:sp macro="" textlink="">
      <xdr:nvSpPr>
        <xdr:cNvPr id="329" name="テキスト ボックス 328"/>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30" name="楕円 329"/>
        <xdr:cNvSpPr/>
      </xdr:nvSpPr>
      <xdr:spPr>
        <a:xfrm>
          <a:off x="12954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31" name="テキスト ボックス 330"/>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類似団体平均、全国平均、県平均を大幅に下回っており、公債費の負担は依然として抑制された状態にあるが、平成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開始している防災行政無線デジタル化事業に伴う新規借入が令和２年度まで続いており、その他の事業でも起債を充当していることから、今後は上昇傾向に転じることが見込まれる。世代間の公平性を踏まえ、将来負担の平準化を図る必要があ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83566</xdr:rowOff>
    </xdr:from>
    <xdr:to>
      <xdr:col>24</xdr:col>
      <xdr:colOff>25400</xdr:colOff>
      <xdr:row>81</xdr:row>
      <xdr:rowOff>106426</xdr:rowOff>
    </xdr:to>
    <xdr:cxnSp macro="">
      <xdr:nvCxnSpPr>
        <xdr:cNvPr id="356" name="直線コネクタ 355"/>
        <xdr:cNvCxnSpPr/>
      </xdr:nvCxnSpPr>
      <xdr:spPr>
        <a:xfrm flipV="1">
          <a:off x="4826000" y="1259941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78503</xdr:rowOff>
    </xdr:from>
    <xdr:ext cx="762000" cy="259045"/>
    <xdr:sp macro="" textlink="">
      <xdr:nvSpPr>
        <xdr:cNvPr id="357" name="公債費最小値テキスト"/>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106426</xdr:rowOff>
    </xdr:from>
    <xdr:to>
      <xdr:col>24</xdr:col>
      <xdr:colOff>114300</xdr:colOff>
      <xdr:row>81</xdr:row>
      <xdr:rowOff>106426</xdr:rowOff>
    </xdr:to>
    <xdr:cxnSp macro="">
      <xdr:nvCxnSpPr>
        <xdr:cNvPr id="358" name="直線コネクタ 357"/>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169943</xdr:rowOff>
    </xdr:from>
    <xdr:ext cx="762000" cy="259045"/>
    <xdr:sp macro="" textlink="">
      <xdr:nvSpPr>
        <xdr:cNvPr id="359" name="公債費最大値テキスト"/>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83566</xdr:rowOff>
    </xdr:from>
    <xdr:to>
      <xdr:col>24</xdr:col>
      <xdr:colOff>114300</xdr:colOff>
      <xdr:row>73</xdr:row>
      <xdr:rowOff>83566</xdr:rowOff>
    </xdr:to>
    <xdr:cxnSp macro="">
      <xdr:nvCxnSpPr>
        <xdr:cNvPr id="360" name="直線コネクタ 359"/>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161290</xdr:rowOff>
    </xdr:from>
    <xdr:to>
      <xdr:col>24</xdr:col>
      <xdr:colOff>25400</xdr:colOff>
      <xdr:row>73</xdr:row>
      <xdr:rowOff>165862</xdr:rowOff>
    </xdr:to>
    <xdr:cxnSp macro="">
      <xdr:nvCxnSpPr>
        <xdr:cNvPr id="361" name="直線コネクタ 360"/>
        <xdr:cNvCxnSpPr/>
      </xdr:nvCxnSpPr>
      <xdr:spPr>
        <a:xfrm>
          <a:off x="3987800" y="126771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2" name="公債費平均値テキスト"/>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3" name="フローチャート: 判断 362"/>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161290</xdr:rowOff>
    </xdr:from>
    <xdr:to>
      <xdr:col>19</xdr:col>
      <xdr:colOff>187325</xdr:colOff>
      <xdr:row>74</xdr:row>
      <xdr:rowOff>8128</xdr:rowOff>
    </xdr:to>
    <xdr:cxnSp macro="">
      <xdr:nvCxnSpPr>
        <xdr:cNvPr id="364" name="直線コネクタ 363"/>
        <xdr:cNvCxnSpPr/>
      </xdr:nvCxnSpPr>
      <xdr:spPr>
        <a:xfrm flipV="1">
          <a:off x="3098800" y="126771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87630</xdr:rowOff>
    </xdr:from>
    <xdr:to>
      <xdr:col>20</xdr:col>
      <xdr:colOff>38100</xdr:colOff>
      <xdr:row>78</xdr:row>
      <xdr:rowOff>17780</xdr:rowOff>
    </xdr:to>
    <xdr:sp macro="" textlink="">
      <xdr:nvSpPr>
        <xdr:cNvPr id="365" name="フローチャート: 判断 364"/>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66" name="テキスト ボックス 365"/>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165862</xdr:rowOff>
    </xdr:from>
    <xdr:to>
      <xdr:col>15</xdr:col>
      <xdr:colOff>98425</xdr:colOff>
      <xdr:row>74</xdr:row>
      <xdr:rowOff>8128</xdr:rowOff>
    </xdr:to>
    <xdr:cxnSp macro="">
      <xdr:nvCxnSpPr>
        <xdr:cNvPr id="367" name="直線コネクタ 366"/>
        <xdr:cNvCxnSpPr/>
      </xdr:nvCxnSpPr>
      <xdr:spPr>
        <a:xfrm>
          <a:off x="2209800" y="126817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68" name="フローチャート: 判断 367"/>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69" name="テキスト ボックス 368"/>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165862</xdr:rowOff>
    </xdr:from>
    <xdr:to>
      <xdr:col>11</xdr:col>
      <xdr:colOff>9525</xdr:colOff>
      <xdr:row>74</xdr:row>
      <xdr:rowOff>72136</xdr:rowOff>
    </xdr:to>
    <xdr:cxnSp macro="">
      <xdr:nvCxnSpPr>
        <xdr:cNvPr id="370" name="直線コネクタ 369"/>
        <xdr:cNvCxnSpPr/>
      </xdr:nvCxnSpPr>
      <xdr:spPr>
        <a:xfrm flipV="1">
          <a:off x="1320800" y="1268171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1" name="フローチャート: 判断 370"/>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2" name="テキスト ボックス 371"/>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3" name="フローチャート: 判断 372"/>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74" name="テキスト ボックス 373"/>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115062</xdr:rowOff>
    </xdr:from>
    <xdr:to>
      <xdr:col>24</xdr:col>
      <xdr:colOff>76200</xdr:colOff>
      <xdr:row>74</xdr:row>
      <xdr:rowOff>45212</xdr:rowOff>
    </xdr:to>
    <xdr:sp macro="" textlink="">
      <xdr:nvSpPr>
        <xdr:cNvPr id="380" name="楕円 379"/>
        <xdr:cNvSpPr/>
      </xdr:nvSpPr>
      <xdr:spPr>
        <a:xfrm>
          <a:off x="4775200" y="1263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23639</xdr:rowOff>
    </xdr:from>
    <xdr:ext cx="762000" cy="259045"/>
    <xdr:sp macro="" textlink="">
      <xdr:nvSpPr>
        <xdr:cNvPr id="381" name="公債費該当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110490</xdr:rowOff>
    </xdr:from>
    <xdr:to>
      <xdr:col>20</xdr:col>
      <xdr:colOff>38100</xdr:colOff>
      <xdr:row>74</xdr:row>
      <xdr:rowOff>40640</xdr:rowOff>
    </xdr:to>
    <xdr:sp macro="" textlink="">
      <xdr:nvSpPr>
        <xdr:cNvPr id="382" name="楕円 381"/>
        <xdr:cNvSpPr/>
      </xdr:nvSpPr>
      <xdr:spPr>
        <a:xfrm>
          <a:off x="3937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50817</xdr:rowOff>
    </xdr:from>
    <xdr:ext cx="736600" cy="259045"/>
    <xdr:sp macro="" textlink="">
      <xdr:nvSpPr>
        <xdr:cNvPr id="383" name="テキスト ボックス 382"/>
        <xdr:cNvSpPr txBox="1"/>
      </xdr:nvSpPr>
      <xdr:spPr>
        <a:xfrm>
          <a:off x="3606800" y="1239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128778</xdr:rowOff>
    </xdr:from>
    <xdr:to>
      <xdr:col>15</xdr:col>
      <xdr:colOff>149225</xdr:colOff>
      <xdr:row>74</xdr:row>
      <xdr:rowOff>58928</xdr:rowOff>
    </xdr:to>
    <xdr:sp macro="" textlink="">
      <xdr:nvSpPr>
        <xdr:cNvPr id="384" name="楕円 383"/>
        <xdr:cNvSpPr/>
      </xdr:nvSpPr>
      <xdr:spPr>
        <a:xfrm>
          <a:off x="3048000" y="126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69105</xdr:rowOff>
    </xdr:from>
    <xdr:ext cx="762000" cy="259045"/>
    <xdr:sp macro="" textlink="">
      <xdr:nvSpPr>
        <xdr:cNvPr id="385" name="テキスト ボックス 384"/>
        <xdr:cNvSpPr txBox="1"/>
      </xdr:nvSpPr>
      <xdr:spPr>
        <a:xfrm>
          <a:off x="2717800" y="124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115062</xdr:rowOff>
    </xdr:from>
    <xdr:to>
      <xdr:col>11</xdr:col>
      <xdr:colOff>60325</xdr:colOff>
      <xdr:row>74</xdr:row>
      <xdr:rowOff>45212</xdr:rowOff>
    </xdr:to>
    <xdr:sp macro="" textlink="">
      <xdr:nvSpPr>
        <xdr:cNvPr id="386" name="楕円 385"/>
        <xdr:cNvSpPr/>
      </xdr:nvSpPr>
      <xdr:spPr>
        <a:xfrm>
          <a:off x="2159000" y="1263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55389</xdr:rowOff>
    </xdr:from>
    <xdr:ext cx="762000" cy="259045"/>
    <xdr:sp macro="" textlink="">
      <xdr:nvSpPr>
        <xdr:cNvPr id="387" name="テキスト ボックス 386"/>
        <xdr:cNvSpPr txBox="1"/>
      </xdr:nvSpPr>
      <xdr:spPr>
        <a:xfrm>
          <a:off x="1828800" y="1239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21336</xdr:rowOff>
    </xdr:from>
    <xdr:to>
      <xdr:col>6</xdr:col>
      <xdr:colOff>171450</xdr:colOff>
      <xdr:row>74</xdr:row>
      <xdr:rowOff>122936</xdr:rowOff>
    </xdr:to>
    <xdr:sp macro="" textlink="">
      <xdr:nvSpPr>
        <xdr:cNvPr id="388" name="楕円 387"/>
        <xdr:cNvSpPr/>
      </xdr:nvSpPr>
      <xdr:spPr>
        <a:xfrm>
          <a:off x="12700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133113</xdr:rowOff>
    </xdr:from>
    <xdr:ext cx="762000" cy="259045"/>
    <xdr:sp macro="" textlink="">
      <xdr:nvSpPr>
        <xdr:cNvPr id="389" name="テキスト ボックス 388"/>
        <xdr:cNvSpPr txBox="1"/>
      </xdr:nvSpPr>
      <xdr:spPr>
        <a:xfrm>
          <a:off x="939800" y="1247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については、類似団体平均、全国平均、県平均ともに上回っている。起債の借入を最小限としていることから、公債費負担が少なく、相対的に公債費以外の比率が占める割合が高くなっていることが要因である。人件費や一部事務組合への負担金等のように固定的な経費の大幅な減は見込めず、扶助費、繰出金といった社会保障費は上昇が続くことが見込まれることから、より一層、経常的経費の圧縮と歳入確保に努めるとともに、起債による将来負担の平準化も考慮していく必要がある。</a:t>
          </a: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5" name="テキスト ボックス 40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7" name="テキスト ボックス 40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9" name="テキスト ボックス 40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1" name="テキスト ボックス 41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154432</xdr:rowOff>
    </xdr:from>
    <xdr:to>
      <xdr:col>82</xdr:col>
      <xdr:colOff>107950</xdr:colOff>
      <xdr:row>80</xdr:row>
      <xdr:rowOff>131572</xdr:rowOff>
    </xdr:to>
    <xdr:cxnSp macro="">
      <xdr:nvCxnSpPr>
        <xdr:cNvPr id="415" name="直線コネクタ 414"/>
        <xdr:cNvCxnSpPr/>
      </xdr:nvCxnSpPr>
      <xdr:spPr>
        <a:xfrm flipV="1">
          <a:off x="16510000" y="12498832"/>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16" name="公債費以外最小値テキスト"/>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17" name="直線コネクタ 416"/>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69359</xdr:rowOff>
    </xdr:from>
    <xdr:ext cx="762000" cy="259045"/>
    <xdr:sp macro="" textlink="">
      <xdr:nvSpPr>
        <xdr:cNvPr id="418" name="公債費以外最大値テキスト"/>
        <xdr:cNvSpPr txBox="1"/>
      </xdr:nvSpPr>
      <xdr:spPr>
        <a:xfrm>
          <a:off x="16598900" y="1224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154432</xdr:rowOff>
    </xdr:from>
    <xdr:to>
      <xdr:col>82</xdr:col>
      <xdr:colOff>196850</xdr:colOff>
      <xdr:row>72</xdr:row>
      <xdr:rowOff>154432</xdr:rowOff>
    </xdr:to>
    <xdr:cxnSp macro="">
      <xdr:nvCxnSpPr>
        <xdr:cNvPr id="419" name="直線コネクタ 418"/>
        <xdr:cNvCxnSpPr/>
      </xdr:nvCxnSpPr>
      <xdr:spPr>
        <a:xfrm>
          <a:off x="16421100" y="1249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147574</xdr:rowOff>
    </xdr:from>
    <xdr:to>
      <xdr:col>82</xdr:col>
      <xdr:colOff>107950</xdr:colOff>
      <xdr:row>80</xdr:row>
      <xdr:rowOff>94996</xdr:rowOff>
    </xdr:to>
    <xdr:cxnSp macro="">
      <xdr:nvCxnSpPr>
        <xdr:cNvPr id="420" name="直線コネクタ 419"/>
        <xdr:cNvCxnSpPr/>
      </xdr:nvCxnSpPr>
      <xdr:spPr>
        <a:xfrm>
          <a:off x="15671800" y="13692124"/>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33291</xdr:rowOff>
    </xdr:from>
    <xdr:ext cx="762000" cy="259045"/>
    <xdr:sp macro="" textlink="">
      <xdr:nvSpPr>
        <xdr:cNvPr id="421" name="公債費以外平均値テキスト"/>
        <xdr:cNvSpPr txBox="1"/>
      </xdr:nvSpPr>
      <xdr:spPr>
        <a:xfrm>
          <a:off x="16598900" y="1289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22" name="フローチャート: 判断 421"/>
        <xdr:cNvSpPr/>
      </xdr:nvSpPr>
      <xdr:spPr>
        <a:xfrm>
          <a:off x="164592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129287</xdr:rowOff>
    </xdr:from>
    <xdr:to>
      <xdr:col>78</xdr:col>
      <xdr:colOff>69850</xdr:colOff>
      <xdr:row>79</xdr:row>
      <xdr:rowOff>147574</xdr:rowOff>
    </xdr:to>
    <xdr:cxnSp macro="">
      <xdr:nvCxnSpPr>
        <xdr:cNvPr id="423" name="直線コネクタ 422"/>
        <xdr:cNvCxnSpPr/>
      </xdr:nvCxnSpPr>
      <xdr:spPr>
        <a:xfrm>
          <a:off x="14782800" y="136738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4" name="フローチャート: 判断 423"/>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25" name="テキスト ボックス 424"/>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106426</xdr:rowOff>
    </xdr:from>
    <xdr:to>
      <xdr:col>73</xdr:col>
      <xdr:colOff>180975</xdr:colOff>
      <xdr:row>79</xdr:row>
      <xdr:rowOff>129287</xdr:rowOff>
    </xdr:to>
    <xdr:cxnSp macro="">
      <xdr:nvCxnSpPr>
        <xdr:cNvPr id="426" name="直線コネクタ 425"/>
        <xdr:cNvCxnSpPr/>
      </xdr:nvCxnSpPr>
      <xdr:spPr>
        <a:xfrm>
          <a:off x="13893800" y="1365097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27" name="フローチャート: 判断 426"/>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28" name="テキスト ボックス 427"/>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106426</xdr:rowOff>
    </xdr:from>
    <xdr:to>
      <xdr:col>69</xdr:col>
      <xdr:colOff>92075</xdr:colOff>
      <xdr:row>80</xdr:row>
      <xdr:rowOff>168148</xdr:rowOff>
    </xdr:to>
    <xdr:cxnSp macro="">
      <xdr:nvCxnSpPr>
        <xdr:cNvPr id="429" name="直線コネクタ 428"/>
        <xdr:cNvCxnSpPr/>
      </xdr:nvCxnSpPr>
      <xdr:spPr>
        <a:xfrm flipV="1">
          <a:off x="13004800" y="13650976"/>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35052</xdr:rowOff>
    </xdr:from>
    <xdr:to>
      <xdr:col>69</xdr:col>
      <xdr:colOff>142875</xdr:colOff>
      <xdr:row>76</xdr:row>
      <xdr:rowOff>136652</xdr:rowOff>
    </xdr:to>
    <xdr:sp macro="" textlink="">
      <xdr:nvSpPr>
        <xdr:cNvPr id="430" name="フローチャート: 判断 429"/>
        <xdr:cNvSpPr/>
      </xdr:nvSpPr>
      <xdr:spPr>
        <a:xfrm>
          <a:off x="13843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146829</xdr:rowOff>
    </xdr:from>
    <xdr:ext cx="762000" cy="259045"/>
    <xdr:sp macro="" textlink="">
      <xdr:nvSpPr>
        <xdr:cNvPr id="431" name="テキスト ボックス 430"/>
        <xdr:cNvSpPr txBox="1"/>
      </xdr:nvSpPr>
      <xdr:spPr>
        <a:xfrm>
          <a:off x="13512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2" name="フローチャート: 判断 431"/>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33" name="テキスト ボックス 432"/>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44196</xdr:rowOff>
    </xdr:from>
    <xdr:to>
      <xdr:col>82</xdr:col>
      <xdr:colOff>158750</xdr:colOff>
      <xdr:row>80</xdr:row>
      <xdr:rowOff>145796</xdr:rowOff>
    </xdr:to>
    <xdr:sp macro="" textlink="">
      <xdr:nvSpPr>
        <xdr:cNvPr id="439" name="楕円 438"/>
        <xdr:cNvSpPr/>
      </xdr:nvSpPr>
      <xdr:spPr>
        <a:xfrm>
          <a:off x="164592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124223</xdr:rowOff>
    </xdr:from>
    <xdr:ext cx="762000" cy="259045"/>
    <xdr:sp macro="" textlink="">
      <xdr:nvSpPr>
        <xdr:cNvPr id="440" name="公債費以外該当値テキスト"/>
        <xdr:cNvSpPr txBox="1"/>
      </xdr:nvSpPr>
      <xdr:spPr>
        <a:xfrm>
          <a:off x="16598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96774</xdr:rowOff>
    </xdr:from>
    <xdr:to>
      <xdr:col>78</xdr:col>
      <xdr:colOff>120650</xdr:colOff>
      <xdr:row>80</xdr:row>
      <xdr:rowOff>26924</xdr:rowOff>
    </xdr:to>
    <xdr:sp macro="" textlink="">
      <xdr:nvSpPr>
        <xdr:cNvPr id="441" name="楕円 440"/>
        <xdr:cNvSpPr/>
      </xdr:nvSpPr>
      <xdr:spPr>
        <a:xfrm>
          <a:off x="15621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11701</xdr:rowOff>
    </xdr:from>
    <xdr:ext cx="736600" cy="259045"/>
    <xdr:sp macro="" textlink="">
      <xdr:nvSpPr>
        <xdr:cNvPr id="442" name="テキスト ボックス 441"/>
        <xdr:cNvSpPr txBox="1"/>
      </xdr:nvSpPr>
      <xdr:spPr>
        <a:xfrm>
          <a:off x="15290800" y="1372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78487</xdr:rowOff>
    </xdr:from>
    <xdr:to>
      <xdr:col>74</xdr:col>
      <xdr:colOff>31750</xdr:colOff>
      <xdr:row>80</xdr:row>
      <xdr:rowOff>8637</xdr:rowOff>
    </xdr:to>
    <xdr:sp macro="" textlink="">
      <xdr:nvSpPr>
        <xdr:cNvPr id="443" name="楕円 442"/>
        <xdr:cNvSpPr/>
      </xdr:nvSpPr>
      <xdr:spPr>
        <a:xfrm>
          <a:off x="14732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164864</xdr:rowOff>
    </xdr:from>
    <xdr:ext cx="762000" cy="259045"/>
    <xdr:sp macro="" textlink="">
      <xdr:nvSpPr>
        <xdr:cNvPr id="444" name="テキスト ボックス 443"/>
        <xdr:cNvSpPr txBox="1"/>
      </xdr:nvSpPr>
      <xdr:spPr>
        <a:xfrm>
          <a:off x="14401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55626</xdr:rowOff>
    </xdr:from>
    <xdr:to>
      <xdr:col>69</xdr:col>
      <xdr:colOff>142875</xdr:colOff>
      <xdr:row>79</xdr:row>
      <xdr:rowOff>157226</xdr:rowOff>
    </xdr:to>
    <xdr:sp macro="" textlink="">
      <xdr:nvSpPr>
        <xdr:cNvPr id="445" name="楕円 444"/>
        <xdr:cNvSpPr/>
      </xdr:nvSpPr>
      <xdr:spPr>
        <a:xfrm>
          <a:off x="13843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142003</xdr:rowOff>
    </xdr:from>
    <xdr:ext cx="762000" cy="259045"/>
    <xdr:sp macro="" textlink="">
      <xdr:nvSpPr>
        <xdr:cNvPr id="446" name="テキスト ボックス 445"/>
        <xdr:cNvSpPr txBox="1"/>
      </xdr:nvSpPr>
      <xdr:spPr>
        <a:xfrm>
          <a:off x="13512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117348</xdr:rowOff>
    </xdr:from>
    <xdr:to>
      <xdr:col>65</xdr:col>
      <xdr:colOff>53975</xdr:colOff>
      <xdr:row>81</xdr:row>
      <xdr:rowOff>47498</xdr:rowOff>
    </xdr:to>
    <xdr:sp macro="" textlink="">
      <xdr:nvSpPr>
        <xdr:cNvPr id="447" name="楕円 446"/>
        <xdr:cNvSpPr/>
      </xdr:nvSpPr>
      <xdr:spPr>
        <a:xfrm>
          <a:off x="12954000" y="1383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32275</xdr:rowOff>
    </xdr:from>
    <xdr:ext cx="762000" cy="259045"/>
    <xdr:sp macro="" textlink="">
      <xdr:nvSpPr>
        <xdr:cNvPr id="448" name="テキスト ボックス 447"/>
        <xdr:cNvSpPr txBox="1"/>
      </xdr:nvSpPr>
      <xdr:spPr>
        <a:xfrm>
          <a:off x="12623800" y="13919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神奈川県中井町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32884</xdr:rowOff>
    </xdr:from>
    <xdr:to>
      <xdr:col>29</xdr:col>
      <xdr:colOff>127000</xdr:colOff>
      <xdr:row>20</xdr:row>
      <xdr:rowOff>41251</xdr:rowOff>
    </xdr:to>
    <xdr:cxnSp macro="">
      <xdr:nvCxnSpPr>
        <xdr:cNvPr id="43" name="直線コネクタ 42"/>
        <xdr:cNvCxnSpPr/>
      </xdr:nvCxnSpPr>
      <xdr:spPr bwMode="auto">
        <a:xfrm flipV="1">
          <a:off x="5651500" y="2137909"/>
          <a:ext cx="0" cy="1379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13328</xdr:rowOff>
    </xdr:from>
    <xdr:ext cx="762000" cy="259045"/>
    <xdr:sp macro="" textlink="">
      <xdr:nvSpPr>
        <xdr:cNvPr id="44" name="人口1人当たり決算額の推移最小値テキスト130"/>
        <xdr:cNvSpPr txBox="1"/>
      </xdr:nvSpPr>
      <xdr:spPr>
        <a:xfrm>
          <a:off x="5740400" y="348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41251</xdr:rowOff>
    </xdr:from>
    <xdr:to>
      <xdr:col>30</xdr:col>
      <xdr:colOff>25400</xdr:colOff>
      <xdr:row>20</xdr:row>
      <xdr:rowOff>41251</xdr:rowOff>
    </xdr:to>
    <xdr:cxnSp macro="">
      <xdr:nvCxnSpPr>
        <xdr:cNvPr id="45" name="直線コネクタ 44"/>
        <xdr:cNvCxnSpPr/>
      </xdr:nvCxnSpPr>
      <xdr:spPr bwMode="auto">
        <a:xfrm>
          <a:off x="5562600" y="35178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119261</xdr:rowOff>
    </xdr:from>
    <xdr:ext cx="762000" cy="259045"/>
    <xdr:sp macro="" textlink="">
      <xdr:nvSpPr>
        <xdr:cNvPr id="46" name="人口1人当たり決算額の推移最大値テキスト130"/>
        <xdr:cNvSpPr txBox="1"/>
      </xdr:nvSpPr>
      <xdr:spPr>
        <a:xfrm>
          <a:off x="5740400" y="18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32884</xdr:rowOff>
    </xdr:from>
    <xdr:to>
      <xdr:col>30</xdr:col>
      <xdr:colOff>25400</xdr:colOff>
      <xdr:row>12</xdr:row>
      <xdr:rowOff>32884</xdr:rowOff>
    </xdr:to>
    <xdr:cxnSp macro="">
      <xdr:nvCxnSpPr>
        <xdr:cNvPr id="47" name="直線コネクタ 46"/>
        <xdr:cNvCxnSpPr/>
      </xdr:nvCxnSpPr>
      <xdr:spPr bwMode="auto">
        <a:xfrm>
          <a:off x="5562600" y="21379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91022</xdr:rowOff>
    </xdr:from>
    <xdr:to>
      <xdr:col>29</xdr:col>
      <xdr:colOff>127000</xdr:colOff>
      <xdr:row>19</xdr:row>
      <xdr:rowOff>91808</xdr:rowOff>
    </xdr:to>
    <xdr:cxnSp macro="">
      <xdr:nvCxnSpPr>
        <xdr:cNvPr id="48" name="直線コネクタ 47"/>
        <xdr:cNvCxnSpPr/>
      </xdr:nvCxnSpPr>
      <xdr:spPr bwMode="auto">
        <a:xfrm flipV="1">
          <a:off x="5003800" y="3396197"/>
          <a:ext cx="647700" cy="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66148</xdr:rowOff>
    </xdr:from>
    <xdr:ext cx="762000" cy="259045"/>
    <xdr:sp macro="" textlink="">
      <xdr:nvSpPr>
        <xdr:cNvPr id="49" name="人口1人当たり決算額の推移平均値テキスト130"/>
        <xdr:cNvSpPr txBox="1"/>
      </xdr:nvSpPr>
      <xdr:spPr>
        <a:xfrm>
          <a:off x="5740400" y="285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49621</xdr:rowOff>
    </xdr:from>
    <xdr:to>
      <xdr:col>29</xdr:col>
      <xdr:colOff>177800</xdr:colOff>
      <xdr:row>17</xdr:row>
      <xdr:rowOff>151221</xdr:rowOff>
    </xdr:to>
    <xdr:sp macro="" textlink="">
      <xdr:nvSpPr>
        <xdr:cNvPr id="50" name="フローチャート: 判断 49"/>
        <xdr:cNvSpPr/>
      </xdr:nvSpPr>
      <xdr:spPr bwMode="auto">
        <a:xfrm>
          <a:off x="56007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86559</xdr:rowOff>
    </xdr:from>
    <xdr:to>
      <xdr:col>26</xdr:col>
      <xdr:colOff>50800</xdr:colOff>
      <xdr:row>19</xdr:row>
      <xdr:rowOff>91808</xdr:rowOff>
    </xdr:to>
    <xdr:cxnSp macro="">
      <xdr:nvCxnSpPr>
        <xdr:cNvPr id="51" name="直線コネクタ 50"/>
        <xdr:cNvCxnSpPr/>
      </xdr:nvCxnSpPr>
      <xdr:spPr bwMode="auto">
        <a:xfrm>
          <a:off x="4305300" y="3391734"/>
          <a:ext cx="698500" cy="5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82576</xdr:rowOff>
    </xdr:from>
    <xdr:to>
      <xdr:col>26</xdr:col>
      <xdr:colOff>101600</xdr:colOff>
      <xdr:row>18</xdr:row>
      <xdr:rowOff>12726</xdr:rowOff>
    </xdr:to>
    <xdr:sp macro="" textlink="">
      <xdr:nvSpPr>
        <xdr:cNvPr id="52" name="フローチャート: 判断 51"/>
        <xdr:cNvSpPr/>
      </xdr:nvSpPr>
      <xdr:spPr bwMode="auto">
        <a:xfrm>
          <a:off x="4953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22903</xdr:rowOff>
    </xdr:from>
    <xdr:ext cx="736600" cy="259045"/>
    <xdr:sp macro="" textlink="">
      <xdr:nvSpPr>
        <xdr:cNvPr id="53" name="テキスト ボックス 52"/>
        <xdr:cNvSpPr txBox="1"/>
      </xdr:nvSpPr>
      <xdr:spPr>
        <a:xfrm>
          <a:off x="4622800" y="2813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86559</xdr:rowOff>
    </xdr:from>
    <xdr:to>
      <xdr:col>22</xdr:col>
      <xdr:colOff>114300</xdr:colOff>
      <xdr:row>19</xdr:row>
      <xdr:rowOff>90793</xdr:rowOff>
    </xdr:to>
    <xdr:cxnSp macro="">
      <xdr:nvCxnSpPr>
        <xdr:cNvPr id="54" name="直線コネクタ 53"/>
        <xdr:cNvCxnSpPr/>
      </xdr:nvCxnSpPr>
      <xdr:spPr bwMode="auto">
        <a:xfrm flipV="1">
          <a:off x="3606800" y="3391734"/>
          <a:ext cx="698500" cy="4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150251</xdr:rowOff>
    </xdr:from>
    <xdr:to>
      <xdr:col>22</xdr:col>
      <xdr:colOff>165100</xdr:colOff>
      <xdr:row>18</xdr:row>
      <xdr:rowOff>80401</xdr:rowOff>
    </xdr:to>
    <xdr:sp macro="" textlink="">
      <xdr:nvSpPr>
        <xdr:cNvPr id="55" name="フローチャート: 判断 54"/>
        <xdr:cNvSpPr/>
      </xdr:nvSpPr>
      <xdr:spPr bwMode="auto">
        <a:xfrm>
          <a:off x="4254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90578</xdr:rowOff>
    </xdr:from>
    <xdr:ext cx="762000" cy="259045"/>
    <xdr:sp macro="" textlink="">
      <xdr:nvSpPr>
        <xdr:cNvPr id="56" name="テキスト ボックス 55"/>
        <xdr:cNvSpPr txBox="1"/>
      </xdr:nvSpPr>
      <xdr:spPr>
        <a:xfrm>
          <a:off x="3924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90793</xdr:rowOff>
    </xdr:from>
    <xdr:to>
      <xdr:col>18</xdr:col>
      <xdr:colOff>177800</xdr:colOff>
      <xdr:row>19</xdr:row>
      <xdr:rowOff>119221</xdr:rowOff>
    </xdr:to>
    <xdr:cxnSp macro="">
      <xdr:nvCxnSpPr>
        <xdr:cNvPr id="57" name="直線コネクタ 56"/>
        <xdr:cNvCxnSpPr/>
      </xdr:nvCxnSpPr>
      <xdr:spPr bwMode="auto">
        <a:xfrm flipV="1">
          <a:off x="2908300" y="3395968"/>
          <a:ext cx="698500" cy="28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162413</xdr:rowOff>
    </xdr:from>
    <xdr:to>
      <xdr:col>19</xdr:col>
      <xdr:colOff>38100</xdr:colOff>
      <xdr:row>18</xdr:row>
      <xdr:rowOff>92563</xdr:rowOff>
    </xdr:to>
    <xdr:sp macro="" textlink="">
      <xdr:nvSpPr>
        <xdr:cNvPr id="58" name="フローチャート: 判断 57"/>
        <xdr:cNvSpPr/>
      </xdr:nvSpPr>
      <xdr:spPr bwMode="auto">
        <a:xfrm>
          <a:off x="3556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102740</xdr:rowOff>
    </xdr:from>
    <xdr:ext cx="762000" cy="259045"/>
    <xdr:sp macro="" textlink="">
      <xdr:nvSpPr>
        <xdr:cNvPr id="59" name="テキスト ボックス 58"/>
        <xdr:cNvSpPr txBox="1"/>
      </xdr:nvSpPr>
      <xdr:spPr>
        <a:xfrm>
          <a:off x="32258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167936</xdr:rowOff>
    </xdr:from>
    <xdr:to>
      <xdr:col>15</xdr:col>
      <xdr:colOff>101600</xdr:colOff>
      <xdr:row>18</xdr:row>
      <xdr:rowOff>98086</xdr:rowOff>
    </xdr:to>
    <xdr:sp macro="" textlink="">
      <xdr:nvSpPr>
        <xdr:cNvPr id="60" name="フローチャート: 判断 59"/>
        <xdr:cNvSpPr/>
      </xdr:nvSpPr>
      <xdr:spPr bwMode="auto">
        <a:xfrm>
          <a:off x="2857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108263</xdr:rowOff>
    </xdr:from>
    <xdr:ext cx="762000" cy="259045"/>
    <xdr:sp macro="" textlink="">
      <xdr:nvSpPr>
        <xdr:cNvPr id="61" name="テキスト ボックス 60"/>
        <xdr:cNvSpPr txBox="1"/>
      </xdr:nvSpPr>
      <xdr:spPr>
        <a:xfrm>
          <a:off x="2527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40222</xdr:rowOff>
    </xdr:from>
    <xdr:to>
      <xdr:col>29</xdr:col>
      <xdr:colOff>177800</xdr:colOff>
      <xdr:row>19</xdr:row>
      <xdr:rowOff>141822</xdr:rowOff>
    </xdr:to>
    <xdr:sp macro="" textlink="">
      <xdr:nvSpPr>
        <xdr:cNvPr id="67" name="楕円 66"/>
        <xdr:cNvSpPr/>
      </xdr:nvSpPr>
      <xdr:spPr bwMode="auto">
        <a:xfrm>
          <a:off x="5600700" y="3345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120249</xdr:rowOff>
    </xdr:from>
    <xdr:ext cx="762000" cy="259045"/>
    <xdr:sp macro="" textlink="">
      <xdr:nvSpPr>
        <xdr:cNvPr id="68" name="人口1人当たり決算額の推移該当値テキスト130"/>
        <xdr:cNvSpPr txBox="1"/>
      </xdr:nvSpPr>
      <xdr:spPr>
        <a:xfrm>
          <a:off x="5740400" y="3253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41008</xdr:rowOff>
    </xdr:from>
    <xdr:to>
      <xdr:col>26</xdr:col>
      <xdr:colOff>101600</xdr:colOff>
      <xdr:row>19</xdr:row>
      <xdr:rowOff>142608</xdr:rowOff>
    </xdr:to>
    <xdr:sp macro="" textlink="">
      <xdr:nvSpPr>
        <xdr:cNvPr id="69" name="楕円 68"/>
        <xdr:cNvSpPr/>
      </xdr:nvSpPr>
      <xdr:spPr bwMode="auto">
        <a:xfrm>
          <a:off x="4953000" y="3346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127385</xdr:rowOff>
    </xdr:from>
    <xdr:ext cx="736600" cy="259045"/>
    <xdr:sp macro="" textlink="">
      <xdr:nvSpPr>
        <xdr:cNvPr id="70" name="テキスト ボックス 69"/>
        <xdr:cNvSpPr txBox="1"/>
      </xdr:nvSpPr>
      <xdr:spPr>
        <a:xfrm>
          <a:off x="4622800" y="3432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35759</xdr:rowOff>
    </xdr:from>
    <xdr:to>
      <xdr:col>22</xdr:col>
      <xdr:colOff>165100</xdr:colOff>
      <xdr:row>19</xdr:row>
      <xdr:rowOff>137359</xdr:rowOff>
    </xdr:to>
    <xdr:sp macro="" textlink="">
      <xdr:nvSpPr>
        <xdr:cNvPr id="71" name="楕円 70"/>
        <xdr:cNvSpPr/>
      </xdr:nvSpPr>
      <xdr:spPr bwMode="auto">
        <a:xfrm>
          <a:off x="4254500" y="3340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122136</xdr:rowOff>
    </xdr:from>
    <xdr:ext cx="762000" cy="259045"/>
    <xdr:sp macro="" textlink="">
      <xdr:nvSpPr>
        <xdr:cNvPr id="72" name="テキスト ボックス 71"/>
        <xdr:cNvSpPr txBox="1"/>
      </xdr:nvSpPr>
      <xdr:spPr>
        <a:xfrm>
          <a:off x="3924300" y="3427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39993</xdr:rowOff>
    </xdr:from>
    <xdr:to>
      <xdr:col>19</xdr:col>
      <xdr:colOff>38100</xdr:colOff>
      <xdr:row>19</xdr:row>
      <xdr:rowOff>141593</xdr:rowOff>
    </xdr:to>
    <xdr:sp macro="" textlink="">
      <xdr:nvSpPr>
        <xdr:cNvPr id="73" name="楕円 72"/>
        <xdr:cNvSpPr/>
      </xdr:nvSpPr>
      <xdr:spPr bwMode="auto">
        <a:xfrm>
          <a:off x="3556000" y="3345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126370</xdr:rowOff>
    </xdr:from>
    <xdr:ext cx="762000" cy="259045"/>
    <xdr:sp macro="" textlink="">
      <xdr:nvSpPr>
        <xdr:cNvPr id="74" name="テキスト ボックス 73"/>
        <xdr:cNvSpPr txBox="1"/>
      </xdr:nvSpPr>
      <xdr:spPr>
        <a:xfrm>
          <a:off x="3225800" y="3431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68421</xdr:rowOff>
    </xdr:from>
    <xdr:to>
      <xdr:col>15</xdr:col>
      <xdr:colOff>101600</xdr:colOff>
      <xdr:row>19</xdr:row>
      <xdr:rowOff>170021</xdr:rowOff>
    </xdr:to>
    <xdr:sp macro="" textlink="">
      <xdr:nvSpPr>
        <xdr:cNvPr id="75" name="楕円 74"/>
        <xdr:cNvSpPr/>
      </xdr:nvSpPr>
      <xdr:spPr bwMode="auto">
        <a:xfrm>
          <a:off x="2857500" y="3373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154798</xdr:rowOff>
    </xdr:from>
    <xdr:ext cx="762000" cy="259045"/>
    <xdr:sp macro="" textlink="">
      <xdr:nvSpPr>
        <xdr:cNvPr id="76" name="テキスト ボックス 75"/>
        <xdr:cNvSpPr txBox="1"/>
      </xdr:nvSpPr>
      <xdr:spPr>
        <a:xfrm>
          <a:off x="2527300" y="34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147296</xdr:rowOff>
    </xdr:from>
    <xdr:to>
      <xdr:col>29</xdr:col>
      <xdr:colOff>127000</xdr:colOff>
      <xdr:row>38</xdr:row>
      <xdr:rowOff>8242</xdr:rowOff>
    </xdr:to>
    <xdr:cxnSp macro="">
      <xdr:nvCxnSpPr>
        <xdr:cNvPr id="106" name="直線コネクタ 105"/>
        <xdr:cNvCxnSpPr/>
      </xdr:nvCxnSpPr>
      <xdr:spPr bwMode="auto">
        <a:xfrm flipV="1">
          <a:off x="5651500" y="6071846"/>
          <a:ext cx="0" cy="14039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323219</xdr:rowOff>
    </xdr:from>
    <xdr:ext cx="762000" cy="259045"/>
    <xdr:sp macro="" textlink="">
      <xdr:nvSpPr>
        <xdr:cNvPr id="107" name="人口1人当たり決算額の推移最小値テキスト445"/>
        <xdr:cNvSpPr txBox="1"/>
      </xdr:nvSpPr>
      <xdr:spPr>
        <a:xfrm>
          <a:off x="5740400" y="744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8242</xdr:rowOff>
    </xdr:from>
    <xdr:to>
      <xdr:col>30</xdr:col>
      <xdr:colOff>25400</xdr:colOff>
      <xdr:row>38</xdr:row>
      <xdr:rowOff>8242</xdr:rowOff>
    </xdr:to>
    <xdr:cxnSp macro="">
      <xdr:nvCxnSpPr>
        <xdr:cNvPr id="108" name="直線コネクタ 107"/>
        <xdr:cNvCxnSpPr/>
      </xdr:nvCxnSpPr>
      <xdr:spPr bwMode="auto">
        <a:xfrm>
          <a:off x="5562600" y="7475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62223</xdr:rowOff>
    </xdr:from>
    <xdr:ext cx="762000" cy="259045"/>
    <xdr:sp macro="" textlink="">
      <xdr:nvSpPr>
        <xdr:cNvPr id="109" name="人口1人当たり決算額の推移最大値テキスト445"/>
        <xdr:cNvSpPr txBox="1"/>
      </xdr:nvSpPr>
      <xdr:spPr>
        <a:xfrm>
          <a:off x="5740400" y="58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147296</xdr:rowOff>
    </xdr:from>
    <xdr:to>
      <xdr:col>30</xdr:col>
      <xdr:colOff>25400</xdr:colOff>
      <xdr:row>33</xdr:row>
      <xdr:rowOff>147296</xdr:rowOff>
    </xdr:to>
    <xdr:cxnSp macro="">
      <xdr:nvCxnSpPr>
        <xdr:cNvPr id="110" name="直線コネクタ 109"/>
        <xdr:cNvCxnSpPr/>
      </xdr:nvCxnSpPr>
      <xdr:spPr bwMode="auto">
        <a:xfrm>
          <a:off x="5562600" y="6071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54060</xdr:rowOff>
    </xdr:from>
    <xdr:to>
      <xdr:col>29</xdr:col>
      <xdr:colOff>127000</xdr:colOff>
      <xdr:row>37</xdr:row>
      <xdr:rowOff>163805</xdr:rowOff>
    </xdr:to>
    <xdr:cxnSp macro="">
      <xdr:nvCxnSpPr>
        <xdr:cNvPr id="111" name="直線コネクタ 110"/>
        <xdr:cNvCxnSpPr/>
      </xdr:nvCxnSpPr>
      <xdr:spPr bwMode="auto">
        <a:xfrm>
          <a:off x="5003800" y="7178760"/>
          <a:ext cx="647700" cy="109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314387</xdr:rowOff>
    </xdr:from>
    <xdr:ext cx="762000" cy="259045"/>
    <xdr:sp macro="" textlink="">
      <xdr:nvSpPr>
        <xdr:cNvPr id="112" name="人口1人当たり決算額の推移平均値テキスト445"/>
        <xdr:cNvSpPr txBox="1"/>
      </xdr:nvSpPr>
      <xdr:spPr>
        <a:xfrm>
          <a:off x="5740400" y="6581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126410</xdr:rowOff>
    </xdr:from>
    <xdr:to>
      <xdr:col>29</xdr:col>
      <xdr:colOff>177800</xdr:colOff>
      <xdr:row>35</xdr:row>
      <xdr:rowOff>228010</xdr:rowOff>
    </xdr:to>
    <xdr:sp macro="" textlink="">
      <xdr:nvSpPr>
        <xdr:cNvPr id="113" name="フローチャート: 判断 112"/>
        <xdr:cNvSpPr/>
      </xdr:nvSpPr>
      <xdr:spPr bwMode="auto">
        <a:xfrm>
          <a:off x="5600700" y="673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54060</xdr:rowOff>
    </xdr:from>
    <xdr:to>
      <xdr:col>26</xdr:col>
      <xdr:colOff>50800</xdr:colOff>
      <xdr:row>37</xdr:row>
      <xdr:rowOff>78782</xdr:rowOff>
    </xdr:to>
    <xdr:cxnSp macro="">
      <xdr:nvCxnSpPr>
        <xdr:cNvPr id="114" name="直線コネクタ 113"/>
        <xdr:cNvCxnSpPr/>
      </xdr:nvCxnSpPr>
      <xdr:spPr bwMode="auto">
        <a:xfrm flipV="1">
          <a:off x="4305300" y="7178760"/>
          <a:ext cx="698500" cy="24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161876</xdr:rowOff>
    </xdr:from>
    <xdr:to>
      <xdr:col>26</xdr:col>
      <xdr:colOff>101600</xdr:colOff>
      <xdr:row>35</xdr:row>
      <xdr:rowOff>263476</xdr:rowOff>
    </xdr:to>
    <xdr:sp macro="" textlink="">
      <xdr:nvSpPr>
        <xdr:cNvPr id="115" name="フローチャート: 判断 114"/>
        <xdr:cNvSpPr/>
      </xdr:nvSpPr>
      <xdr:spPr bwMode="auto">
        <a:xfrm>
          <a:off x="49530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273653</xdr:rowOff>
    </xdr:from>
    <xdr:ext cx="736600" cy="259045"/>
    <xdr:sp macro="" textlink="">
      <xdr:nvSpPr>
        <xdr:cNvPr id="116" name="テキスト ボックス 115"/>
        <xdr:cNvSpPr txBox="1"/>
      </xdr:nvSpPr>
      <xdr:spPr>
        <a:xfrm>
          <a:off x="4622800" y="6541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41781</xdr:rowOff>
    </xdr:from>
    <xdr:to>
      <xdr:col>22</xdr:col>
      <xdr:colOff>114300</xdr:colOff>
      <xdr:row>37</xdr:row>
      <xdr:rowOff>78782</xdr:rowOff>
    </xdr:to>
    <xdr:cxnSp macro="">
      <xdr:nvCxnSpPr>
        <xdr:cNvPr id="117" name="直線コネクタ 116"/>
        <xdr:cNvCxnSpPr/>
      </xdr:nvCxnSpPr>
      <xdr:spPr bwMode="auto">
        <a:xfrm>
          <a:off x="3606800" y="7166481"/>
          <a:ext cx="698500" cy="37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217050</xdr:rowOff>
    </xdr:from>
    <xdr:to>
      <xdr:col>22</xdr:col>
      <xdr:colOff>165100</xdr:colOff>
      <xdr:row>35</xdr:row>
      <xdr:rowOff>318650</xdr:rowOff>
    </xdr:to>
    <xdr:sp macro="" textlink="">
      <xdr:nvSpPr>
        <xdr:cNvPr id="118" name="フローチャート: 判断 117"/>
        <xdr:cNvSpPr/>
      </xdr:nvSpPr>
      <xdr:spPr bwMode="auto">
        <a:xfrm>
          <a:off x="42545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328827</xdr:rowOff>
    </xdr:from>
    <xdr:ext cx="762000" cy="259045"/>
    <xdr:sp macro="" textlink="">
      <xdr:nvSpPr>
        <xdr:cNvPr id="119" name="テキスト ボックス 118"/>
        <xdr:cNvSpPr txBox="1"/>
      </xdr:nvSpPr>
      <xdr:spPr>
        <a:xfrm>
          <a:off x="3924300" y="65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148292</xdr:rowOff>
    </xdr:from>
    <xdr:to>
      <xdr:col>18</xdr:col>
      <xdr:colOff>177800</xdr:colOff>
      <xdr:row>37</xdr:row>
      <xdr:rowOff>41781</xdr:rowOff>
    </xdr:to>
    <xdr:cxnSp macro="">
      <xdr:nvCxnSpPr>
        <xdr:cNvPr id="120" name="直線コネクタ 119"/>
        <xdr:cNvCxnSpPr/>
      </xdr:nvCxnSpPr>
      <xdr:spPr bwMode="auto">
        <a:xfrm>
          <a:off x="2908300" y="7101542"/>
          <a:ext cx="698500" cy="64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212641</xdr:rowOff>
    </xdr:from>
    <xdr:to>
      <xdr:col>19</xdr:col>
      <xdr:colOff>38100</xdr:colOff>
      <xdr:row>35</xdr:row>
      <xdr:rowOff>314241</xdr:rowOff>
    </xdr:to>
    <xdr:sp macro="" textlink="">
      <xdr:nvSpPr>
        <xdr:cNvPr id="121" name="フローチャート: 判断 120"/>
        <xdr:cNvSpPr/>
      </xdr:nvSpPr>
      <xdr:spPr bwMode="auto">
        <a:xfrm>
          <a:off x="35560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324418</xdr:rowOff>
    </xdr:from>
    <xdr:ext cx="762000" cy="259045"/>
    <xdr:sp macro="" textlink="">
      <xdr:nvSpPr>
        <xdr:cNvPr id="122" name="テキスト ボックス 121"/>
        <xdr:cNvSpPr txBox="1"/>
      </xdr:nvSpPr>
      <xdr:spPr>
        <a:xfrm>
          <a:off x="3225800" y="659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210176</xdr:rowOff>
    </xdr:from>
    <xdr:to>
      <xdr:col>15</xdr:col>
      <xdr:colOff>101600</xdr:colOff>
      <xdr:row>35</xdr:row>
      <xdr:rowOff>311776</xdr:rowOff>
    </xdr:to>
    <xdr:sp macro="" textlink="">
      <xdr:nvSpPr>
        <xdr:cNvPr id="123" name="フローチャート: 判断 122"/>
        <xdr:cNvSpPr/>
      </xdr:nvSpPr>
      <xdr:spPr bwMode="auto">
        <a:xfrm>
          <a:off x="28575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321953</xdr:rowOff>
    </xdr:from>
    <xdr:ext cx="762000" cy="259045"/>
    <xdr:sp macro="" textlink="">
      <xdr:nvSpPr>
        <xdr:cNvPr id="124" name="テキスト ボックス 123"/>
        <xdr:cNvSpPr txBox="1"/>
      </xdr:nvSpPr>
      <xdr:spPr>
        <a:xfrm>
          <a:off x="2527300" y="658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113005</xdr:rowOff>
    </xdr:from>
    <xdr:to>
      <xdr:col>29</xdr:col>
      <xdr:colOff>177800</xdr:colOff>
      <xdr:row>37</xdr:row>
      <xdr:rowOff>214605</xdr:rowOff>
    </xdr:to>
    <xdr:sp macro="" textlink="">
      <xdr:nvSpPr>
        <xdr:cNvPr id="130" name="楕円 129"/>
        <xdr:cNvSpPr/>
      </xdr:nvSpPr>
      <xdr:spPr bwMode="auto">
        <a:xfrm>
          <a:off x="5600700" y="7237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85082</xdr:rowOff>
    </xdr:from>
    <xdr:ext cx="762000" cy="259045"/>
    <xdr:sp macro="" textlink="">
      <xdr:nvSpPr>
        <xdr:cNvPr id="131" name="人口1人当たり決算額の推移該当値テキスト445"/>
        <xdr:cNvSpPr txBox="1"/>
      </xdr:nvSpPr>
      <xdr:spPr>
        <a:xfrm>
          <a:off x="5740400" y="7209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3260</xdr:rowOff>
    </xdr:from>
    <xdr:to>
      <xdr:col>26</xdr:col>
      <xdr:colOff>101600</xdr:colOff>
      <xdr:row>37</xdr:row>
      <xdr:rowOff>104860</xdr:rowOff>
    </xdr:to>
    <xdr:sp macro="" textlink="">
      <xdr:nvSpPr>
        <xdr:cNvPr id="132" name="楕円 131"/>
        <xdr:cNvSpPr/>
      </xdr:nvSpPr>
      <xdr:spPr bwMode="auto">
        <a:xfrm>
          <a:off x="4953000" y="7127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89637</xdr:rowOff>
    </xdr:from>
    <xdr:ext cx="736600" cy="259045"/>
    <xdr:sp macro="" textlink="">
      <xdr:nvSpPr>
        <xdr:cNvPr id="133" name="テキスト ボックス 132"/>
        <xdr:cNvSpPr txBox="1"/>
      </xdr:nvSpPr>
      <xdr:spPr>
        <a:xfrm>
          <a:off x="4622800" y="721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27982</xdr:rowOff>
    </xdr:from>
    <xdr:to>
      <xdr:col>22</xdr:col>
      <xdr:colOff>165100</xdr:colOff>
      <xdr:row>37</xdr:row>
      <xdr:rowOff>129582</xdr:rowOff>
    </xdr:to>
    <xdr:sp macro="" textlink="">
      <xdr:nvSpPr>
        <xdr:cNvPr id="134" name="楕円 133"/>
        <xdr:cNvSpPr/>
      </xdr:nvSpPr>
      <xdr:spPr bwMode="auto">
        <a:xfrm>
          <a:off x="4254500" y="7152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114359</xdr:rowOff>
    </xdr:from>
    <xdr:ext cx="762000" cy="259045"/>
    <xdr:sp macro="" textlink="">
      <xdr:nvSpPr>
        <xdr:cNvPr id="135" name="テキスト ボックス 134"/>
        <xdr:cNvSpPr txBox="1"/>
      </xdr:nvSpPr>
      <xdr:spPr>
        <a:xfrm>
          <a:off x="3924300" y="7239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162431</xdr:rowOff>
    </xdr:from>
    <xdr:to>
      <xdr:col>19</xdr:col>
      <xdr:colOff>38100</xdr:colOff>
      <xdr:row>37</xdr:row>
      <xdr:rowOff>92581</xdr:rowOff>
    </xdr:to>
    <xdr:sp macro="" textlink="">
      <xdr:nvSpPr>
        <xdr:cNvPr id="136" name="楕円 135"/>
        <xdr:cNvSpPr/>
      </xdr:nvSpPr>
      <xdr:spPr bwMode="auto">
        <a:xfrm>
          <a:off x="3556000" y="7115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77358</xdr:rowOff>
    </xdr:from>
    <xdr:ext cx="762000" cy="259045"/>
    <xdr:sp macro="" textlink="">
      <xdr:nvSpPr>
        <xdr:cNvPr id="137" name="テキスト ボックス 136"/>
        <xdr:cNvSpPr txBox="1"/>
      </xdr:nvSpPr>
      <xdr:spPr>
        <a:xfrm>
          <a:off x="3225800" y="7202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97492</xdr:rowOff>
    </xdr:from>
    <xdr:to>
      <xdr:col>15</xdr:col>
      <xdr:colOff>101600</xdr:colOff>
      <xdr:row>37</xdr:row>
      <xdr:rowOff>27642</xdr:rowOff>
    </xdr:to>
    <xdr:sp macro="" textlink="">
      <xdr:nvSpPr>
        <xdr:cNvPr id="138" name="楕円 137"/>
        <xdr:cNvSpPr/>
      </xdr:nvSpPr>
      <xdr:spPr bwMode="auto">
        <a:xfrm>
          <a:off x="2857500" y="7050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12419</xdr:rowOff>
    </xdr:from>
    <xdr:ext cx="762000" cy="259045"/>
    <xdr:sp macro="" textlink="">
      <xdr:nvSpPr>
        <xdr:cNvPr id="139" name="テキスト ボックス 138"/>
        <xdr:cNvSpPr txBox="1"/>
      </xdr:nvSpPr>
      <xdr:spPr>
        <a:xfrm>
          <a:off x="2527300" y="7137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神奈川県中井町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9,262
8,928
19.99
5,570,124
5,343,037
220,831
3,018,513
493,597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154887</xdr:rowOff>
    </xdr:from>
    <xdr:to>
      <xdr:col>24</xdr:col>
      <xdr:colOff>62865</xdr:colOff>
      <xdr:row>37</xdr:row>
      <xdr:rowOff>121557</xdr:rowOff>
    </xdr:to>
    <xdr:cxnSp macro="">
      <xdr:nvCxnSpPr>
        <xdr:cNvPr id="56" name="直線コネクタ 55"/>
        <xdr:cNvCxnSpPr/>
      </xdr:nvCxnSpPr>
      <xdr:spPr>
        <a:xfrm flipV="1">
          <a:off x="4633595" y="5126937"/>
          <a:ext cx="1270" cy="133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125384</xdr:rowOff>
    </xdr:from>
    <xdr:ext cx="534377" cy="259045"/>
    <xdr:sp macro="" textlink="">
      <xdr:nvSpPr>
        <xdr:cNvPr id="57" name="人件費最小値テキスト"/>
        <xdr:cNvSpPr txBox="1"/>
      </xdr:nvSpPr>
      <xdr:spPr>
        <a:xfrm>
          <a:off x="4686300" y="64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121557</xdr:rowOff>
    </xdr:from>
    <xdr:to>
      <xdr:col>24</xdr:col>
      <xdr:colOff>152400</xdr:colOff>
      <xdr:row>37</xdr:row>
      <xdr:rowOff>121557</xdr:rowOff>
    </xdr:to>
    <xdr:cxnSp macro="">
      <xdr:nvCxnSpPr>
        <xdr:cNvPr id="58" name="直線コネクタ 57"/>
        <xdr:cNvCxnSpPr/>
      </xdr:nvCxnSpPr>
      <xdr:spPr>
        <a:xfrm>
          <a:off x="4546600" y="646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101564</xdr:rowOff>
    </xdr:from>
    <xdr:ext cx="599010" cy="259045"/>
    <xdr:sp macro="" textlink="">
      <xdr:nvSpPr>
        <xdr:cNvPr id="59" name="人件費最大値テキスト"/>
        <xdr:cNvSpPr txBox="1"/>
      </xdr:nvSpPr>
      <xdr:spPr>
        <a:xfrm>
          <a:off x="4686300" y="49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154887</xdr:rowOff>
    </xdr:from>
    <xdr:to>
      <xdr:col>24</xdr:col>
      <xdr:colOff>152400</xdr:colOff>
      <xdr:row>29</xdr:row>
      <xdr:rowOff>154887</xdr:rowOff>
    </xdr:to>
    <xdr:cxnSp macro="">
      <xdr:nvCxnSpPr>
        <xdr:cNvPr id="60" name="直線コネクタ 59"/>
        <xdr:cNvCxnSpPr/>
      </xdr:nvCxnSpPr>
      <xdr:spPr>
        <a:xfrm>
          <a:off x="4546600" y="51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150284</xdr:rowOff>
    </xdr:from>
    <xdr:to>
      <xdr:col>24</xdr:col>
      <xdr:colOff>63500</xdr:colOff>
      <xdr:row>37</xdr:row>
      <xdr:rowOff>91831</xdr:rowOff>
    </xdr:to>
    <xdr:cxnSp macro="">
      <xdr:nvCxnSpPr>
        <xdr:cNvPr id="61" name="直線コネクタ 60"/>
        <xdr:cNvCxnSpPr/>
      </xdr:nvCxnSpPr>
      <xdr:spPr>
        <a:xfrm flipV="1">
          <a:off x="3797300" y="6322484"/>
          <a:ext cx="838200" cy="11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80901</xdr:rowOff>
    </xdr:from>
    <xdr:ext cx="599010" cy="259045"/>
    <xdr:sp macro="" textlink="">
      <xdr:nvSpPr>
        <xdr:cNvPr id="62" name="人件費平均値テキスト"/>
        <xdr:cNvSpPr txBox="1"/>
      </xdr:nvSpPr>
      <xdr:spPr>
        <a:xfrm>
          <a:off x="4686300" y="5910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58024</xdr:rowOff>
    </xdr:from>
    <xdr:to>
      <xdr:col>24</xdr:col>
      <xdr:colOff>114300</xdr:colOff>
      <xdr:row>35</xdr:row>
      <xdr:rowOff>159624</xdr:rowOff>
    </xdr:to>
    <xdr:sp macro="" textlink="">
      <xdr:nvSpPr>
        <xdr:cNvPr id="63" name="フローチャート: 判断 62"/>
        <xdr:cNvSpPr/>
      </xdr:nvSpPr>
      <xdr:spPr>
        <a:xfrm>
          <a:off x="45847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83510</xdr:rowOff>
    </xdr:from>
    <xdr:to>
      <xdr:col>19</xdr:col>
      <xdr:colOff>177800</xdr:colOff>
      <xdr:row>37</xdr:row>
      <xdr:rowOff>91831</xdr:rowOff>
    </xdr:to>
    <xdr:cxnSp macro="">
      <xdr:nvCxnSpPr>
        <xdr:cNvPr id="64" name="直線コネクタ 63"/>
        <xdr:cNvCxnSpPr/>
      </xdr:nvCxnSpPr>
      <xdr:spPr>
        <a:xfrm>
          <a:off x="2908300" y="6427160"/>
          <a:ext cx="8890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13630</xdr:rowOff>
    </xdr:from>
    <xdr:to>
      <xdr:col>20</xdr:col>
      <xdr:colOff>38100</xdr:colOff>
      <xdr:row>36</xdr:row>
      <xdr:rowOff>115230</xdr:rowOff>
    </xdr:to>
    <xdr:sp macro="" textlink="">
      <xdr:nvSpPr>
        <xdr:cNvPr id="65" name="フローチャート: 判断 64"/>
        <xdr:cNvSpPr/>
      </xdr:nvSpPr>
      <xdr:spPr>
        <a:xfrm>
          <a:off x="3746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131757</xdr:rowOff>
    </xdr:from>
    <xdr:ext cx="599010" cy="259045"/>
    <xdr:sp macro="" textlink="">
      <xdr:nvSpPr>
        <xdr:cNvPr id="66" name="テキスト ボックス 65"/>
        <xdr:cNvSpPr txBox="1"/>
      </xdr:nvSpPr>
      <xdr:spPr>
        <a:xfrm>
          <a:off x="3497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83510</xdr:rowOff>
    </xdr:from>
    <xdr:to>
      <xdr:col>15</xdr:col>
      <xdr:colOff>50800</xdr:colOff>
      <xdr:row>37</xdr:row>
      <xdr:rowOff>95489</xdr:rowOff>
    </xdr:to>
    <xdr:cxnSp macro="">
      <xdr:nvCxnSpPr>
        <xdr:cNvPr id="67" name="直線コネクタ 66"/>
        <xdr:cNvCxnSpPr/>
      </xdr:nvCxnSpPr>
      <xdr:spPr>
        <a:xfrm flipV="1">
          <a:off x="2019300" y="6427160"/>
          <a:ext cx="889000" cy="1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68456</xdr:rowOff>
    </xdr:from>
    <xdr:to>
      <xdr:col>15</xdr:col>
      <xdr:colOff>101600</xdr:colOff>
      <xdr:row>36</xdr:row>
      <xdr:rowOff>170056</xdr:rowOff>
    </xdr:to>
    <xdr:sp macro="" textlink="">
      <xdr:nvSpPr>
        <xdr:cNvPr id="68" name="フローチャート: 判断 67"/>
        <xdr:cNvSpPr/>
      </xdr:nvSpPr>
      <xdr:spPr>
        <a:xfrm>
          <a:off x="2857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15133</xdr:rowOff>
    </xdr:from>
    <xdr:ext cx="599010" cy="259045"/>
    <xdr:sp macro="" textlink="">
      <xdr:nvSpPr>
        <xdr:cNvPr id="69" name="テキスト ボックス 68"/>
        <xdr:cNvSpPr txBox="1"/>
      </xdr:nvSpPr>
      <xdr:spPr>
        <a:xfrm>
          <a:off x="2608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95489</xdr:rowOff>
    </xdr:from>
    <xdr:to>
      <xdr:col>10</xdr:col>
      <xdr:colOff>114300</xdr:colOff>
      <xdr:row>37</xdr:row>
      <xdr:rowOff>114828</xdr:rowOff>
    </xdr:to>
    <xdr:cxnSp macro="">
      <xdr:nvCxnSpPr>
        <xdr:cNvPr id="70" name="直線コネクタ 69"/>
        <xdr:cNvCxnSpPr/>
      </xdr:nvCxnSpPr>
      <xdr:spPr>
        <a:xfrm flipV="1">
          <a:off x="1130300" y="6439139"/>
          <a:ext cx="889000" cy="1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71298</xdr:rowOff>
    </xdr:from>
    <xdr:to>
      <xdr:col>10</xdr:col>
      <xdr:colOff>165100</xdr:colOff>
      <xdr:row>37</xdr:row>
      <xdr:rowOff>1448</xdr:rowOff>
    </xdr:to>
    <xdr:sp macro="" textlink="">
      <xdr:nvSpPr>
        <xdr:cNvPr id="71" name="フローチャート: 判断 70"/>
        <xdr:cNvSpPr/>
      </xdr:nvSpPr>
      <xdr:spPr>
        <a:xfrm>
          <a:off x="1968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17975</xdr:rowOff>
    </xdr:from>
    <xdr:ext cx="599010" cy="259045"/>
    <xdr:sp macro="" textlink="">
      <xdr:nvSpPr>
        <xdr:cNvPr id="72" name="テキスト ボックス 71"/>
        <xdr:cNvSpPr txBox="1"/>
      </xdr:nvSpPr>
      <xdr:spPr>
        <a:xfrm>
          <a:off x="1719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66391</xdr:rowOff>
    </xdr:from>
    <xdr:to>
      <xdr:col>6</xdr:col>
      <xdr:colOff>38100</xdr:colOff>
      <xdr:row>36</xdr:row>
      <xdr:rowOff>167991</xdr:rowOff>
    </xdr:to>
    <xdr:sp macro="" textlink="">
      <xdr:nvSpPr>
        <xdr:cNvPr id="73" name="フローチャート: 判断 72"/>
        <xdr:cNvSpPr/>
      </xdr:nvSpPr>
      <xdr:spPr>
        <a:xfrm>
          <a:off x="1079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13068</xdr:rowOff>
    </xdr:from>
    <xdr:ext cx="599010" cy="259045"/>
    <xdr:sp macro="" textlink="">
      <xdr:nvSpPr>
        <xdr:cNvPr id="74" name="テキスト ボックス 73"/>
        <xdr:cNvSpPr txBox="1"/>
      </xdr:nvSpPr>
      <xdr:spPr>
        <a:xfrm>
          <a:off x="830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99484</xdr:rowOff>
    </xdr:from>
    <xdr:to>
      <xdr:col>24</xdr:col>
      <xdr:colOff>114300</xdr:colOff>
      <xdr:row>37</xdr:row>
      <xdr:rowOff>29634</xdr:rowOff>
    </xdr:to>
    <xdr:sp macro="" textlink="">
      <xdr:nvSpPr>
        <xdr:cNvPr id="80" name="楕円 79"/>
        <xdr:cNvSpPr/>
      </xdr:nvSpPr>
      <xdr:spPr>
        <a:xfrm>
          <a:off x="4584700" y="627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77911</xdr:rowOff>
    </xdr:from>
    <xdr:ext cx="599010" cy="259045"/>
    <xdr:sp macro="" textlink="">
      <xdr:nvSpPr>
        <xdr:cNvPr id="81" name="人件費該当値テキスト"/>
        <xdr:cNvSpPr txBox="1"/>
      </xdr:nvSpPr>
      <xdr:spPr>
        <a:xfrm>
          <a:off x="4686300" y="6250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41031</xdr:rowOff>
    </xdr:from>
    <xdr:to>
      <xdr:col>20</xdr:col>
      <xdr:colOff>38100</xdr:colOff>
      <xdr:row>37</xdr:row>
      <xdr:rowOff>142631</xdr:rowOff>
    </xdr:to>
    <xdr:sp macro="" textlink="">
      <xdr:nvSpPr>
        <xdr:cNvPr id="82" name="楕円 81"/>
        <xdr:cNvSpPr/>
      </xdr:nvSpPr>
      <xdr:spPr>
        <a:xfrm>
          <a:off x="3746500" y="638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133758</xdr:rowOff>
    </xdr:from>
    <xdr:ext cx="534377" cy="259045"/>
    <xdr:sp macro="" textlink="">
      <xdr:nvSpPr>
        <xdr:cNvPr id="83" name="テキスト ボックス 82"/>
        <xdr:cNvSpPr txBox="1"/>
      </xdr:nvSpPr>
      <xdr:spPr>
        <a:xfrm>
          <a:off x="3530111" y="647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32710</xdr:rowOff>
    </xdr:from>
    <xdr:to>
      <xdr:col>15</xdr:col>
      <xdr:colOff>101600</xdr:colOff>
      <xdr:row>37</xdr:row>
      <xdr:rowOff>134310</xdr:rowOff>
    </xdr:to>
    <xdr:sp macro="" textlink="">
      <xdr:nvSpPr>
        <xdr:cNvPr id="84" name="楕円 83"/>
        <xdr:cNvSpPr/>
      </xdr:nvSpPr>
      <xdr:spPr>
        <a:xfrm>
          <a:off x="2857500" y="637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125437</xdr:rowOff>
    </xdr:from>
    <xdr:ext cx="534377" cy="259045"/>
    <xdr:sp macro="" textlink="">
      <xdr:nvSpPr>
        <xdr:cNvPr id="85" name="テキスト ボックス 84"/>
        <xdr:cNvSpPr txBox="1"/>
      </xdr:nvSpPr>
      <xdr:spPr>
        <a:xfrm>
          <a:off x="2641111" y="646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44689</xdr:rowOff>
    </xdr:from>
    <xdr:to>
      <xdr:col>10</xdr:col>
      <xdr:colOff>165100</xdr:colOff>
      <xdr:row>37</xdr:row>
      <xdr:rowOff>146289</xdr:rowOff>
    </xdr:to>
    <xdr:sp macro="" textlink="">
      <xdr:nvSpPr>
        <xdr:cNvPr id="86" name="楕円 85"/>
        <xdr:cNvSpPr/>
      </xdr:nvSpPr>
      <xdr:spPr>
        <a:xfrm>
          <a:off x="1968500" y="6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137416</xdr:rowOff>
    </xdr:from>
    <xdr:ext cx="534377" cy="259045"/>
    <xdr:sp macro="" textlink="">
      <xdr:nvSpPr>
        <xdr:cNvPr id="87" name="テキスト ボックス 86"/>
        <xdr:cNvSpPr txBox="1"/>
      </xdr:nvSpPr>
      <xdr:spPr>
        <a:xfrm>
          <a:off x="1752111" y="648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64028</xdr:rowOff>
    </xdr:from>
    <xdr:to>
      <xdr:col>6</xdr:col>
      <xdr:colOff>38100</xdr:colOff>
      <xdr:row>37</xdr:row>
      <xdr:rowOff>165629</xdr:rowOff>
    </xdr:to>
    <xdr:sp macro="" textlink="">
      <xdr:nvSpPr>
        <xdr:cNvPr id="88" name="楕円 87"/>
        <xdr:cNvSpPr/>
      </xdr:nvSpPr>
      <xdr:spPr>
        <a:xfrm>
          <a:off x="1079500" y="64076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156756</xdr:rowOff>
    </xdr:from>
    <xdr:ext cx="534377" cy="259045"/>
    <xdr:sp macro="" textlink="">
      <xdr:nvSpPr>
        <xdr:cNvPr id="89" name="テキスト ボックス 88"/>
        <xdr:cNvSpPr txBox="1"/>
      </xdr:nvSpPr>
      <xdr:spPr>
        <a:xfrm>
          <a:off x="863111" y="650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41215</xdr:rowOff>
    </xdr:from>
    <xdr:to>
      <xdr:col>24</xdr:col>
      <xdr:colOff>62865</xdr:colOff>
      <xdr:row>58</xdr:row>
      <xdr:rowOff>54482</xdr:rowOff>
    </xdr:to>
    <xdr:cxnSp macro="">
      <xdr:nvCxnSpPr>
        <xdr:cNvPr id="113" name="直線コネクタ 112"/>
        <xdr:cNvCxnSpPr/>
      </xdr:nvCxnSpPr>
      <xdr:spPr>
        <a:xfrm flipV="1">
          <a:off x="4633595" y="8785165"/>
          <a:ext cx="1270" cy="121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58309</xdr:rowOff>
    </xdr:from>
    <xdr:ext cx="534377" cy="259045"/>
    <xdr:sp macro="" textlink="">
      <xdr:nvSpPr>
        <xdr:cNvPr id="114" name="物件費最小値テキスト"/>
        <xdr:cNvSpPr txBox="1"/>
      </xdr:nvSpPr>
      <xdr:spPr>
        <a:xfrm>
          <a:off x="4686300" y="100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54482</xdr:rowOff>
    </xdr:from>
    <xdr:to>
      <xdr:col>24</xdr:col>
      <xdr:colOff>152400</xdr:colOff>
      <xdr:row>58</xdr:row>
      <xdr:rowOff>54482</xdr:rowOff>
    </xdr:to>
    <xdr:cxnSp macro="">
      <xdr:nvCxnSpPr>
        <xdr:cNvPr id="115" name="直線コネクタ 114"/>
        <xdr:cNvCxnSpPr/>
      </xdr:nvCxnSpPr>
      <xdr:spPr>
        <a:xfrm>
          <a:off x="4546600" y="999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159342</xdr:rowOff>
    </xdr:from>
    <xdr:ext cx="599010" cy="259045"/>
    <xdr:sp macro="" textlink="">
      <xdr:nvSpPr>
        <xdr:cNvPr id="116" name="物件費最大値テキスト"/>
        <xdr:cNvSpPr txBox="1"/>
      </xdr:nvSpPr>
      <xdr:spPr>
        <a:xfrm>
          <a:off x="4686300" y="85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41215</xdr:rowOff>
    </xdr:from>
    <xdr:to>
      <xdr:col>24</xdr:col>
      <xdr:colOff>152400</xdr:colOff>
      <xdr:row>51</xdr:row>
      <xdr:rowOff>41215</xdr:rowOff>
    </xdr:to>
    <xdr:cxnSp macro="">
      <xdr:nvCxnSpPr>
        <xdr:cNvPr id="117" name="直線コネクタ 116"/>
        <xdr:cNvCxnSpPr/>
      </xdr:nvCxnSpPr>
      <xdr:spPr>
        <a:xfrm>
          <a:off x="4546600" y="878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67566</xdr:rowOff>
    </xdr:from>
    <xdr:to>
      <xdr:col>24</xdr:col>
      <xdr:colOff>63500</xdr:colOff>
      <xdr:row>57</xdr:row>
      <xdr:rowOff>70899</xdr:rowOff>
    </xdr:to>
    <xdr:cxnSp macro="">
      <xdr:nvCxnSpPr>
        <xdr:cNvPr id="118" name="直線コネクタ 117"/>
        <xdr:cNvCxnSpPr/>
      </xdr:nvCxnSpPr>
      <xdr:spPr>
        <a:xfrm>
          <a:off x="3797300" y="9840216"/>
          <a:ext cx="838200" cy="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100861</xdr:rowOff>
    </xdr:from>
    <xdr:ext cx="599010" cy="259045"/>
    <xdr:sp macro="" textlink="">
      <xdr:nvSpPr>
        <xdr:cNvPr id="119" name="物件費平均値テキスト"/>
        <xdr:cNvSpPr txBox="1"/>
      </xdr:nvSpPr>
      <xdr:spPr>
        <a:xfrm>
          <a:off x="4686300" y="9530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77984</xdr:rowOff>
    </xdr:from>
    <xdr:to>
      <xdr:col>24</xdr:col>
      <xdr:colOff>114300</xdr:colOff>
      <xdr:row>57</xdr:row>
      <xdr:rowOff>8134</xdr:rowOff>
    </xdr:to>
    <xdr:sp macro="" textlink="">
      <xdr:nvSpPr>
        <xdr:cNvPr id="120" name="フローチャート: 判断 119"/>
        <xdr:cNvSpPr/>
      </xdr:nvSpPr>
      <xdr:spPr>
        <a:xfrm>
          <a:off x="4584700" y="96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67566</xdr:rowOff>
    </xdr:from>
    <xdr:to>
      <xdr:col>19</xdr:col>
      <xdr:colOff>177800</xdr:colOff>
      <xdr:row>57</xdr:row>
      <xdr:rowOff>75323</xdr:rowOff>
    </xdr:to>
    <xdr:cxnSp macro="">
      <xdr:nvCxnSpPr>
        <xdr:cNvPr id="121" name="直線コネクタ 120"/>
        <xdr:cNvCxnSpPr/>
      </xdr:nvCxnSpPr>
      <xdr:spPr>
        <a:xfrm flipV="1">
          <a:off x="2908300" y="9840216"/>
          <a:ext cx="889000" cy="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77115</xdr:rowOff>
    </xdr:from>
    <xdr:to>
      <xdr:col>20</xdr:col>
      <xdr:colOff>38100</xdr:colOff>
      <xdr:row>57</xdr:row>
      <xdr:rowOff>7265</xdr:rowOff>
    </xdr:to>
    <xdr:sp macro="" textlink="">
      <xdr:nvSpPr>
        <xdr:cNvPr id="122" name="フローチャート: 判断 121"/>
        <xdr:cNvSpPr/>
      </xdr:nvSpPr>
      <xdr:spPr>
        <a:xfrm>
          <a:off x="3746500" y="967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23792</xdr:rowOff>
    </xdr:from>
    <xdr:ext cx="599010" cy="259045"/>
    <xdr:sp macro="" textlink="">
      <xdr:nvSpPr>
        <xdr:cNvPr id="123" name="テキスト ボックス 122"/>
        <xdr:cNvSpPr txBox="1"/>
      </xdr:nvSpPr>
      <xdr:spPr>
        <a:xfrm>
          <a:off x="3497795" y="945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75323</xdr:rowOff>
    </xdr:from>
    <xdr:to>
      <xdr:col>15</xdr:col>
      <xdr:colOff>50800</xdr:colOff>
      <xdr:row>57</xdr:row>
      <xdr:rowOff>84619</xdr:rowOff>
    </xdr:to>
    <xdr:cxnSp macro="">
      <xdr:nvCxnSpPr>
        <xdr:cNvPr id="124" name="直線コネクタ 123"/>
        <xdr:cNvCxnSpPr/>
      </xdr:nvCxnSpPr>
      <xdr:spPr>
        <a:xfrm flipV="1">
          <a:off x="2019300" y="9847973"/>
          <a:ext cx="889000" cy="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78464</xdr:rowOff>
    </xdr:from>
    <xdr:to>
      <xdr:col>15</xdr:col>
      <xdr:colOff>101600</xdr:colOff>
      <xdr:row>57</xdr:row>
      <xdr:rowOff>8614</xdr:rowOff>
    </xdr:to>
    <xdr:sp macro="" textlink="">
      <xdr:nvSpPr>
        <xdr:cNvPr id="125" name="フローチャート: 判断 124"/>
        <xdr:cNvSpPr/>
      </xdr:nvSpPr>
      <xdr:spPr>
        <a:xfrm>
          <a:off x="2857500" y="967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25141</xdr:rowOff>
    </xdr:from>
    <xdr:ext cx="599010" cy="259045"/>
    <xdr:sp macro="" textlink="">
      <xdr:nvSpPr>
        <xdr:cNvPr id="126" name="テキスト ボックス 125"/>
        <xdr:cNvSpPr txBox="1"/>
      </xdr:nvSpPr>
      <xdr:spPr>
        <a:xfrm>
          <a:off x="2608795" y="945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84619</xdr:rowOff>
    </xdr:from>
    <xdr:to>
      <xdr:col>10</xdr:col>
      <xdr:colOff>114300</xdr:colOff>
      <xdr:row>57</xdr:row>
      <xdr:rowOff>95287</xdr:rowOff>
    </xdr:to>
    <xdr:cxnSp macro="">
      <xdr:nvCxnSpPr>
        <xdr:cNvPr id="127" name="直線コネクタ 126"/>
        <xdr:cNvCxnSpPr/>
      </xdr:nvCxnSpPr>
      <xdr:spPr>
        <a:xfrm flipV="1">
          <a:off x="1130300" y="9857269"/>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84343</xdr:rowOff>
    </xdr:from>
    <xdr:to>
      <xdr:col>10</xdr:col>
      <xdr:colOff>165100</xdr:colOff>
      <xdr:row>57</xdr:row>
      <xdr:rowOff>14493</xdr:rowOff>
    </xdr:to>
    <xdr:sp macro="" textlink="">
      <xdr:nvSpPr>
        <xdr:cNvPr id="128" name="フローチャート: 判断 127"/>
        <xdr:cNvSpPr/>
      </xdr:nvSpPr>
      <xdr:spPr>
        <a:xfrm>
          <a:off x="1968500" y="968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31020</xdr:rowOff>
    </xdr:from>
    <xdr:ext cx="599010" cy="259045"/>
    <xdr:sp macro="" textlink="">
      <xdr:nvSpPr>
        <xdr:cNvPr id="129" name="テキスト ボックス 128"/>
        <xdr:cNvSpPr txBox="1"/>
      </xdr:nvSpPr>
      <xdr:spPr>
        <a:xfrm>
          <a:off x="1719795" y="946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64870</xdr:rowOff>
    </xdr:from>
    <xdr:to>
      <xdr:col>6</xdr:col>
      <xdr:colOff>38100</xdr:colOff>
      <xdr:row>56</xdr:row>
      <xdr:rowOff>166470</xdr:rowOff>
    </xdr:to>
    <xdr:sp macro="" textlink="">
      <xdr:nvSpPr>
        <xdr:cNvPr id="130" name="フローチャート: 判断 129"/>
        <xdr:cNvSpPr/>
      </xdr:nvSpPr>
      <xdr:spPr>
        <a:xfrm>
          <a:off x="1079500" y="9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11547</xdr:rowOff>
    </xdr:from>
    <xdr:ext cx="599010" cy="259045"/>
    <xdr:sp macro="" textlink="">
      <xdr:nvSpPr>
        <xdr:cNvPr id="131" name="テキスト ボックス 130"/>
        <xdr:cNvSpPr txBox="1"/>
      </xdr:nvSpPr>
      <xdr:spPr>
        <a:xfrm>
          <a:off x="830795" y="944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20099</xdr:rowOff>
    </xdr:from>
    <xdr:to>
      <xdr:col>24</xdr:col>
      <xdr:colOff>114300</xdr:colOff>
      <xdr:row>57</xdr:row>
      <xdr:rowOff>121699</xdr:rowOff>
    </xdr:to>
    <xdr:sp macro="" textlink="">
      <xdr:nvSpPr>
        <xdr:cNvPr id="137" name="楕円 136"/>
        <xdr:cNvSpPr/>
      </xdr:nvSpPr>
      <xdr:spPr>
        <a:xfrm>
          <a:off x="4584700" y="979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169976</xdr:rowOff>
    </xdr:from>
    <xdr:ext cx="534377" cy="259045"/>
    <xdr:sp macro="" textlink="">
      <xdr:nvSpPr>
        <xdr:cNvPr id="138" name="物件費該当値テキスト"/>
        <xdr:cNvSpPr txBox="1"/>
      </xdr:nvSpPr>
      <xdr:spPr>
        <a:xfrm>
          <a:off x="4686300" y="977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16766</xdr:rowOff>
    </xdr:from>
    <xdr:to>
      <xdr:col>20</xdr:col>
      <xdr:colOff>38100</xdr:colOff>
      <xdr:row>57</xdr:row>
      <xdr:rowOff>118366</xdr:rowOff>
    </xdr:to>
    <xdr:sp macro="" textlink="">
      <xdr:nvSpPr>
        <xdr:cNvPr id="139" name="楕円 138"/>
        <xdr:cNvSpPr/>
      </xdr:nvSpPr>
      <xdr:spPr>
        <a:xfrm>
          <a:off x="3746500" y="978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109493</xdr:rowOff>
    </xdr:from>
    <xdr:ext cx="534377" cy="259045"/>
    <xdr:sp macro="" textlink="">
      <xdr:nvSpPr>
        <xdr:cNvPr id="140" name="テキスト ボックス 139"/>
        <xdr:cNvSpPr txBox="1"/>
      </xdr:nvSpPr>
      <xdr:spPr>
        <a:xfrm>
          <a:off x="3530111" y="988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24523</xdr:rowOff>
    </xdr:from>
    <xdr:to>
      <xdr:col>15</xdr:col>
      <xdr:colOff>101600</xdr:colOff>
      <xdr:row>57</xdr:row>
      <xdr:rowOff>126123</xdr:rowOff>
    </xdr:to>
    <xdr:sp macro="" textlink="">
      <xdr:nvSpPr>
        <xdr:cNvPr id="141" name="楕円 140"/>
        <xdr:cNvSpPr/>
      </xdr:nvSpPr>
      <xdr:spPr>
        <a:xfrm>
          <a:off x="2857500" y="979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117250</xdr:rowOff>
    </xdr:from>
    <xdr:ext cx="534377" cy="259045"/>
    <xdr:sp macro="" textlink="">
      <xdr:nvSpPr>
        <xdr:cNvPr id="142" name="テキスト ボックス 141"/>
        <xdr:cNvSpPr txBox="1"/>
      </xdr:nvSpPr>
      <xdr:spPr>
        <a:xfrm>
          <a:off x="2641111" y="988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33819</xdr:rowOff>
    </xdr:from>
    <xdr:to>
      <xdr:col>10</xdr:col>
      <xdr:colOff>165100</xdr:colOff>
      <xdr:row>57</xdr:row>
      <xdr:rowOff>135419</xdr:rowOff>
    </xdr:to>
    <xdr:sp macro="" textlink="">
      <xdr:nvSpPr>
        <xdr:cNvPr id="143" name="楕円 142"/>
        <xdr:cNvSpPr/>
      </xdr:nvSpPr>
      <xdr:spPr>
        <a:xfrm>
          <a:off x="1968500" y="980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126546</xdr:rowOff>
    </xdr:from>
    <xdr:ext cx="534377" cy="259045"/>
    <xdr:sp macro="" textlink="">
      <xdr:nvSpPr>
        <xdr:cNvPr id="144" name="テキスト ボックス 143"/>
        <xdr:cNvSpPr txBox="1"/>
      </xdr:nvSpPr>
      <xdr:spPr>
        <a:xfrm>
          <a:off x="1752111" y="989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44487</xdr:rowOff>
    </xdr:from>
    <xdr:to>
      <xdr:col>6</xdr:col>
      <xdr:colOff>38100</xdr:colOff>
      <xdr:row>57</xdr:row>
      <xdr:rowOff>146087</xdr:rowOff>
    </xdr:to>
    <xdr:sp macro="" textlink="">
      <xdr:nvSpPr>
        <xdr:cNvPr id="145" name="楕円 144"/>
        <xdr:cNvSpPr/>
      </xdr:nvSpPr>
      <xdr:spPr>
        <a:xfrm>
          <a:off x="1079500" y="981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137214</xdr:rowOff>
    </xdr:from>
    <xdr:ext cx="534377" cy="259045"/>
    <xdr:sp macro="" textlink="">
      <xdr:nvSpPr>
        <xdr:cNvPr id="146" name="テキスト ボックス 145"/>
        <xdr:cNvSpPr txBox="1"/>
      </xdr:nvSpPr>
      <xdr:spPr>
        <a:xfrm>
          <a:off x="863111" y="990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29870</xdr:rowOff>
    </xdr:from>
    <xdr:to>
      <xdr:col>24</xdr:col>
      <xdr:colOff>62865</xdr:colOff>
      <xdr:row>79</xdr:row>
      <xdr:rowOff>35395</xdr:rowOff>
    </xdr:to>
    <xdr:cxnSp macro="">
      <xdr:nvCxnSpPr>
        <xdr:cNvPr id="170" name="直線コネクタ 169"/>
        <xdr:cNvCxnSpPr/>
      </xdr:nvCxnSpPr>
      <xdr:spPr>
        <a:xfrm flipV="1">
          <a:off x="4633595" y="12202820"/>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1" name="維持補修費最小値テキスト"/>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2" name="直線コネクタ 171"/>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147997</xdr:rowOff>
    </xdr:from>
    <xdr:ext cx="599010" cy="259045"/>
    <xdr:sp macro="" textlink="">
      <xdr:nvSpPr>
        <xdr:cNvPr id="173" name="維持補修費最大値テキスト"/>
        <xdr:cNvSpPr txBox="1"/>
      </xdr:nvSpPr>
      <xdr:spPr>
        <a:xfrm>
          <a:off x="4686300" y="119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29870</xdr:rowOff>
    </xdr:from>
    <xdr:to>
      <xdr:col>24</xdr:col>
      <xdr:colOff>152400</xdr:colOff>
      <xdr:row>71</xdr:row>
      <xdr:rowOff>29870</xdr:rowOff>
    </xdr:to>
    <xdr:cxnSp macro="">
      <xdr:nvCxnSpPr>
        <xdr:cNvPr id="174" name="直線コネクタ 173"/>
        <xdr:cNvCxnSpPr/>
      </xdr:nvCxnSpPr>
      <xdr:spPr>
        <a:xfrm>
          <a:off x="4546600" y="122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3975</xdr:rowOff>
    </xdr:from>
    <xdr:to>
      <xdr:col>24</xdr:col>
      <xdr:colOff>63500</xdr:colOff>
      <xdr:row>79</xdr:row>
      <xdr:rowOff>6375</xdr:rowOff>
    </xdr:to>
    <xdr:cxnSp macro="">
      <xdr:nvCxnSpPr>
        <xdr:cNvPr id="175" name="直線コネクタ 174"/>
        <xdr:cNvCxnSpPr/>
      </xdr:nvCxnSpPr>
      <xdr:spPr>
        <a:xfrm>
          <a:off x="3797300" y="13548525"/>
          <a:ext cx="8382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170870</xdr:rowOff>
    </xdr:from>
    <xdr:ext cx="534377" cy="259045"/>
    <xdr:sp macro="" textlink="">
      <xdr:nvSpPr>
        <xdr:cNvPr id="176" name="維持補修費平均値テキスト"/>
        <xdr:cNvSpPr txBox="1"/>
      </xdr:nvSpPr>
      <xdr:spPr>
        <a:xfrm>
          <a:off x="4686300" y="13201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147993</xdr:rowOff>
    </xdr:from>
    <xdr:to>
      <xdr:col>24</xdr:col>
      <xdr:colOff>114300</xdr:colOff>
      <xdr:row>78</xdr:row>
      <xdr:rowOff>78143</xdr:rowOff>
    </xdr:to>
    <xdr:sp macro="" textlink="">
      <xdr:nvSpPr>
        <xdr:cNvPr id="177" name="フローチャート: 判断 176"/>
        <xdr:cNvSpPr/>
      </xdr:nvSpPr>
      <xdr:spPr>
        <a:xfrm>
          <a:off x="45847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3975</xdr:rowOff>
    </xdr:from>
    <xdr:to>
      <xdr:col>19</xdr:col>
      <xdr:colOff>177800</xdr:colOff>
      <xdr:row>79</xdr:row>
      <xdr:rowOff>9119</xdr:rowOff>
    </xdr:to>
    <xdr:cxnSp macro="">
      <xdr:nvCxnSpPr>
        <xdr:cNvPr id="178" name="直線コネクタ 177"/>
        <xdr:cNvCxnSpPr/>
      </xdr:nvCxnSpPr>
      <xdr:spPr>
        <a:xfrm flipV="1">
          <a:off x="2908300" y="13548525"/>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41008</xdr:rowOff>
    </xdr:from>
    <xdr:to>
      <xdr:col>20</xdr:col>
      <xdr:colOff>38100</xdr:colOff>
      <xdr:row>78</xdr:row>
      <xdr:rowOff>142608</xdr:rowOff>
    </xdr:to>
    <xdr:sp macro="" textlink="">
      <xdr:nvSpPr>
        <xdr:cNvPr id="179" name="フローチャート: 判断 178"/>
        <xdr:cNvSpPr/>
      </xdr:nvSpPr>
      <xdr:spPr>
        <a:xfrm>
          <a:off x="3746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159135</xdr:rowOff>
    </xdr:from>
    <xdr:ext cx="469744" cy="259045"/>
    <xdr:sp macro="" textlink="">
      <xdr:nvSpPr>
        <xdr:cNvPr id="180" name="テキスト ボックス 179"/>
        <xdr:cNvSpPr txBox="1"/>
      </xdr:nvSpPr>
      <xdr:spPr>
        <a:xfrm>
          <a:off x="3562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3175</xdr:rowOff>
    </xdr:from>
    <xdr:to>
      <xdr:col>15</xdr:col>
      <xdr:colOff>50800</xdr:colOff>
      <xdr:row>79</xdr:row>
      <xdr:rowOff>9119</xdr:rowOff>
    </xdr:to>
    <xdr:cxnSp macro="">
      <xdr:nvCxnSpPr>
        <xdr:cNvPr id="181" name="直線コネクタ 180"/>
        <xdr:cNvCxnSpPr/>
      </xdr:nvCxnSpPr>
      <xdr:spPr>
        <a:xfrm>
          <a:off x="2019300" y="13547725"/>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25781</xdr:rowOff>
    </xdr:from>
    <xdr:to>
      <xdr:col>15</xdr:col>
      <xdr:colOff>101600</xdr:colOff>
      <xdr:row>78</xdr:row>
      <xdr:rowOff>127381</xdr:rowOff>
    </xdr:to>
    <xdr:sp macro="" textlink="">
      <xdr:nvSpPr>
        <xdr:cNvPr id="182" name="フローチャート: 判断 181"/>
        <xdr:cNvSpPr/>
      </xdr:nvSpPr>
      <xdr:spPr>
        <a:xfrm>
          <a:off x="2857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143908</xdr:rowOff>
    </xdr:from>
    <xdr:ext cx="534377" cy="259045"/>
    <xdr:sp macro="" textlink="">
      <xdr:nvSpPr>
        <xdr:cNvPr id="183" name="テキスト ボックス 182"/>
        <xdr:cNvSpPr txBox="1"/>
      </xdr:nvSpPr>
      <xdr:spPr>
        <a:xfrm>
          <a:off x="2641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3175</xdr:rowOff>
    </xdr:from>
    <xdr:to>
      <xdr:col>10</xdr:col>
      <xdr:colOff>114300</xdr:colOff>
      <xdr:row>79</xdr:row>
      <xdr:rowOff>18314</xdr:rowOff>
    </xdr:to>
    <xdr:cxnSp macro="">
      <xdr:nvCxnSpPr>
        <xdr:cNvPr id="184" name="直線コネクタ 183"/>
        <xdr:cNvCxnSpPr/>
      </xdr:nvCxnSpPr>
      <xdr:spPr>
        <a:xfrm flipV="1">
          <a:off x="1130300" y="13547725"/>
          <a:ext cx="889000" cy="1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12585</xdr:rowOff>
    </xdr:from>
    <xdr:to>
      <xdr:col>10</xdr:col>
      <xdr:colOff>165100</xdr:colOff>
      <xdr:row>78</xdr:row>
      <xdr:rowOff>114185</xdr:rowOff>
    </xdr:to>
    <xdr:sp macro="" textlink="">
      <xdr:nvSpPr>
        <xdr:cNvPr id="185" name="フローチャート: 判断 184"/>
        <xdr:cNvSpPr/>
      </xdr:nvSpPr>
      <xdr:spPr>
        <a:xfrm>
          <a:off x="1968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130712</xdr:rowOff>
    </xdr:from>
    <xdr:ext cx="534377" cy="259045"/>
    <xdr:sp macro="" textlink="">
      <xdr:nvSpPr>
        <xdr:cNvPr id="186" name="テキスト ボックス 185"/>
        <xdr:cNvSpPr txBox="1"/>
      </xdr:nvSpPr>
      <xdr:spPr>
        <a:xfrm>
          <a:off x="1752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34620</xdr:rowOff>
    </xdr:from>
    <xdr:to>
      <xdr:col>6</xdr:col>
      <xdr:colOff>38100</xdr:colOff>
      <xdr:row>78</xdr:row>
      <xdr:rowOff>136220</xdr:rowOff>
    </xdr:to>
    <xdr:sp macro="" textlink="">
      <xdr:nvSpPr>
        <xdr:cNvPr id="187" name="フローチャート: 判断 186"/>
        <xdr:cNvSpPr/>
      </xdr:nvSpPr>
      <xdr:spPr>
        <a:xfrm>
          <a:off x="1079500" y="134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152747</xdr:rowOff>
    </xdr:from>
    <xdr:ext cx="534377" cy="259045"/>
    <xdr:sp macro="" textlink="">
      <xdr:nvSpPr>
        <xdr:cNvPr id="188" name="テキスト ボックス 187"/>
        <xdr:cNvSpPr txBox="1"/>
      </xdr:nvSpPr>
      <xdr:spPr>
        <a:xfrm>
          <a:off x="863111" y="131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127025</xdr:rowOff>
    </xdr:from>
    <xdr:to>
      <xdr:col>24</xdr:col>
      <xdr:colOff>114300</xdr:colOff>
      <xdr:row>79</xdr:row>
      <xdr:rowOff>57175</xdr:rowOff>
    </xdr:to>
    <xdr:sp macro="" textlink="">
      <xdr:nvSpPr>
        <xdr:cNvPr id="194" name="楕円 193"/>
        <xdr:cNvSpPr/>
      </xdr:nvSpPr>
      <xdr:spPr>
        <a:xfrm>
          <a:off x="4584700" y="135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41952</xdr:rowOff>
    </xdr:from>
    <xdr:ext cx="469744" cy="259045"/>
    <xdr:sp macro="" textlink="">
      <xdr:nvSpPr>
        <xdr:cNvPr id="195" name="維持補修費該当値テキスト"/>
        <xdr:cNvSpPr txBox="1"/>
      </xdr:nvSpPr>
      <xdr:spPr>
        <a:xfrm>
          <a:off x="4686300" y="1341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124625</xdr:rowOff>
    </xdr:from>
    <xdr:to>
      <xdr:col>20</xdr:col>
      <xdr:colOff>38100</xdr:colOff>
      <xdr:row>79</xdr:row>
      <xdr:rowOff>54775</xdr:rowOff>
    </xdr:to>
    <xdr:sp macro="" textlink="">
      <xdr:nvSpPr>
        <xdr:cNvPr id="196" name="楕円 195"/>
        <xdr:cNvSpPr/>
      </xdr:nvSpPr>
      <xdr:spPr>
        <a:xfrm>
          <a:off x="3746500" y="1349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45902</xdr:rowOff>
    </xdr:from>
    <xdr:ext cx="469744" cy="259045"/>
    <xdr:sp macro="" textlink="">
      <xdr:nvSpPr>
        <xdr:cNvPr id="197" name="テキスト ボックス 196"/>
        <xdr:cNvSpPr txBox="1"/>
      </xdr:nvSpPr>
      <xdr:spPr>
        <a:xfrm>
          <a:off x="3562428" y="1359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129769</xdr:rowOff>
    </xdr:from>
    <xdr:to>
      <xdr:col>15</xdr:col>
      <xdr:colOff>101600</xdr:colOff>
      <xdr:row>79</xdr:row>
      <xdr:rowOff>59919</xdr:rowOff>
    </xdr:to>
    <xdr:sp macro="" textlink="">
      <xdr:nvSpPr>
        <xdr:cNvPr id="198" name="楕円 197"/>
        <xdr:cNvSpPr/>
      </xdr:nvSpPr>
      <xdr:spPr>
        <a:xfrm>
          <a:off x="2857500" y="1350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51046</xdr:rowOff>
    </xdr:from>
    <xdr:ext cx="469744" cy="259045"/>
    <xdr:sp macro="" textlink="">
      <xdr:nvSpPr>
        <xdr:cNvPr id="199" name="テキスト ボックス 198"/>
        <xdr:cNvSpPr txBox="1"/>
      </xdr:nvSpPr>
      <xdr:spPr>
        <a:xfrm>
          <a:off x="2673428" y="1359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123825</xdr:rowOff>
    </xdr:from>
    <xdr:to>
      <xdr:col>10</xdr:col>
      <xdr:colOff>165100</xdr:colOff>
      <xdr:row>79</xdr:row>
      <xdr:rowOff>53975</xdr:rowOff>
    </xdr:to>
    <xdr:sp macro="" textlink="">
      <xdr:nvSpPr>
        <xdr:cNvPr id="200" name="楕円 199"/>
        <xdr:cNvSpPr/>
      </xdr:nvSpPr>
      <xdr:spPr>
        <a:xfrm>
          <a:off x="1968500" y="1349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45102</xdr:rowOff>
    </xdr:from>
    <xdr:ext cx="469744" cy="259045"/>
    <xdr:sp macro="" textlink="">
      <xdr:nvSpPr>
        <xdr:cNvPr id="201" name="テキスト ボックス 200"/>
        <xdr:cNvSpPr txBox="1"/>
      </xdr:nvSpPr>
      <xdr:spPr>
        <a:xfrm>
          <a:off x="1784428" y="1358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138964</xdr:rowOff>
    </xdr:from>
    <xdr:to>
      <xdr:col>6</xdr:col>
      <xdr:colOff>38100</xdr:colOff>
      <xdr:row>79</xdr:row>
      <xdr:rowOff>69114</xdr:rowOff>
    </xdr:to>
    <xdr:sp macro="" textlink="">
      <xdr:nvSpPr>
        <xdr:cNvPr id="202" name="楕円 201"/>
        <xdr:cNvSpPr/>
      </xdr:nvSpPr>
      <xdr:spPr>
        <a:xfrm>
          <a:off x="1079500" y="1351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60241</xdr:rowOff>
    </xdr:from>
    <xdr:ext cx="469744" cy="259045"/>
    <xdr:sp macro="" textlink="">
      <xdr:nvSpPr>
        <xdr:cNvPr id="203" name="テキスト ボックス 202"/>
        <xdr:cNvSpPr txBox="1"/>
      </xdr:nvSpPr>
      <xdr:spPr>
        <a:xfrm>
          <a:off x="895428" y="1360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138125</xdr:rowOff>
    </xdr:from>
    <xdr:to>
      <xdr:col>24</xdr:col>
      <xdr:colOff>62865</xdr:colOff>
      <xdr:row>98</xdr:row>
      <xdr:rowOff>160452</xdr:rowOff>
    </xdr:to>
    <xdr:cxnSp macro="">
      <xdr:nvCxnSpPr>
        <xdr:cNvPr id="228" name="直線コネクタ 227"/>
        <xdr:cNvCxnSpPr/>
      </xdr:nvCxnSpPr>
      <xdr:spPr>
        <a:xfrm flipV="1">
          <a:off x="4633595" y="15568625"/>
          <a:ext cx="1270" cy="13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164279</xdr:rowOff>
    </xdr:from>
    <xdr:ext cx="534377" cy="259045"/>
    <xdr:sp macro="" textlink="">
      <xdr:nvSpPr>
        <xdr:cNvPr id="229" name="扶助費最小値テキスト"/>
        <xdr:cNvSpPr txBox="1"/>
      </xdr:nvSpPr>
      <xdr:spPr>
        <a:xfrm>
          <a:off x="4686300" y="169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160452</xdr:rowOff>
    </xdr:from>
    <xdr:to>
      <xdr:col>24</xdr:col>
      <xdr:colOff>152400</xdr:colOff>
      <xdr:row>98</xdr:row>
      <xdr:rowOff>160452</xdr:rowOff>
    </xdr:to>
    <xdr:cxnSp macro="">
      <xdr:nvCxnSpPr>
        <xdr:cNvPr id="230" name="直線コネクタ 229"/>
        <xdr:cNvCxnSpPr/>
      </xdr:nvCxnSpPr>
      <xdr:spPr>
        <a:xfrm>
          <a:off x="4546600" y="1696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84802</xdr:rowOff>
    </xdr:from>
    <xdr:ext cx="599010" cy="259045"/>
    <xdr:sp macro="" textlink="">
      <xdr:nvSpPr>
        <xdr:cNvPr id="231" name="扶助費最大値テキスト"/>
        <xdr:cNvSpPr txBox="1"/>
      </xdr:nvSpPr>
      <xdr:spPr>
        <a:xfrm>
          <a:off x="4686300" y="153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138125</xdr:rowOff>
    </xdr:from>
    <xdr:to>
      <xdr:col>24</xdr:col>
      <xdr:colOff>152400</xdr:colOff>
      <xdr:row>90</xdr:row>
      <xdr:rowOff>138125</xdr:rowOff>
    </xdr:to>
    <xdr:cxnSp macro="">
      <xdr:nvCxnSpPr>
        <xdr:cNvPr id="232" name="直線コネクタ 231"/>
        <xdr:cNvCxnSpPr/>
      </xdr:nvCxnSpPr>
      <xdr:spPr>
        <a:xfrm>
          <a:off x="4546600" y="155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127394</xdr:rowOff>
    </xdr:from>
    <xdr:to>
      <xdr:col>24</xdr:col>
      <xdr:colOff>63500</xdr:colOff>
      <xdr:row>97</xdr:row>
      <xdr:rowOff>152312</xdr:rowOff>
    </xdr:to>
    <xdr:cxnSp macro="">
      <xdr:nvCxnSpPr>
        <xdr:cNvPr id="233" name="直線コネクタ 232"/>
        <xdr:cNvCxnSpPr/>
      </xdr:nvCxnSpPr>
      <xdr:spPr>
        <a:xfrm flipV="1">
          <a:off x="3797300" y="16758044"/>
          <a:ext cx="8382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124871</xdr:rowOff>
    </xdr:from>
    <xdr:ext cx="534377" cy="259045"/>
    <xdr:sp macro="" textlink="">
      <xdr:nvSpPr>
        <xdr:cNvPr id="234" name="扶助費平均値テキスト"/>
        <xdr:cNvSpPr txBox="1"/>
      </xdr:nvSpPr>
      <xdr:spPr>
        <a:xfrm>
          <a:off x="4686300" y="16412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101994</xdr:rowOff>
    </xdr:from>
    <xdr:to>
      <xdr:col>24</xdr:col>
      <xdr:colOff>114300</xdr:colOff>
      <xdr:row>97</xdr:row>
      <xdr:rowOff>32144</xdr:rowOff>
    </xdr:to>
    <xdr:sp macro="" textlink="">
      <xdr:nvSpPr>
        <xdr:cNvPr id="235" name="フローチャート: 判断 234"/>
        <xdr:cNvSpPr/>
      </xdr:nvSpPr>
      <xdr:spPr>
        <a:xfrm>
          <a:off x="45847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152312</xdr:rowOff>
    </xdr:from>
    <xdr:to>
      <xdr:col>19</xdr:col>
      <xdr:colOff>177800</xdr:colOff>
      <xdr:row>97</xdr:row>
      <xdr:rowOff>168517</xdr:rowOff>
    </xdr:to>
    <xdr:cxnSp macro="">
      <xdr:nvCxnSpPr>
        <xdr:cNvPr id="236" name="直線コネクタ 235"/>
        <xdr:cNvCxnSpPr/>
      </xdr:nvCxnSpPr>
      <xdr:spPr>
        <a:xfrm flipV="1">
          <a:off x="2908300" y="16782962"/>
          <a:ext cx="889000" cy="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132601</xdr:rowOff>
    </xdr:from>
    <xdr:to>
      <xdr:col>20</xdr:col>
      <xdr:colOff>38100</xdr:colOff>
      <xdr:row>97</xdr:row>
      <xdr:rowOff>62751</xdr:rowOff>
    </xdr:to>
    <xdr:sp macro="" textlink="">
      <xdr:nvSpPr>
        <xdr:cNvPr id="237" name="フローチャート: 判断 236"/>
        <xdr:cNvSpPr/>
      </xdr:nvSpPr>
      <xdr:spPr>
        <a:xfrm>
          <a:off x="3746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79278</xdr:rowOff>
    </xdr:from>
    <xdr:ext cx="534377" cy="259045"/>
    <xdr:sp macro="" textlink="">
      <xdr:nvSpPr>
        <xdr:cNvPr id="238" name="テキスト ボックス 237"/>
        <xdr:cNvSpPr txBox="1"/>
      </xdr:nvSpPr>
      <xdr:spPr>
        <a:xfrm>
          <a:off x="3530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167856</xdr:rowOff>
    </xdr:from>
    <xdr:to>
      <xdr:col>15</xdr:col>
      <xdr:colOff>50800</xdr:colOff>
      <xdr:row>97</xdr:row>
      <xdr:rowOff>168517</xdr:rowOff>
    </xdr:to>
    <xdr:cxnSp macro="">
      <xdr:nvCxnSpPr>
        <xdr:cNvPr id="239" name="直線コネクタ 238"/>
        <xdr:cNvCxnSpPr/>
      </xdr:nvCxnSpPr>
      <xdr:spPr>
        <a:xfrm>
          <a:off x="2019300" y="16798506"/>
          <a:ext cx="889000" cy="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142278</xdr:rowOff>
    </xdr:from>
    <xdr:to>
      <xdr:col>15</xdr:col>
      <xdr:colOff>101600</xdr:colOff>
      <xdr:row>97</xdr:row>
      <xdr:rowOff>72428</xdr:rowOff>
    </xdr:to>
    <xdr:sp macro="" textlink="">
      <xdr:nvSpPr>
        <xdr:cNvPr id="240" name="フローチャート: 判断 239"/>
        <xdr:cNvSpPr/>
      </xdr:nvSpPr>
      <xdr:spPr>
        <a:xfrm>
          <a:off x="2857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88955</xdr:rowOff>
    </xdr:from>
    <xdr:ext cx="534377" cy="259045"/>
    <xdr:sp macro="" textlink="">
      <xdr:nvSpPr>
        <xdr:cNvPr id="241" name="テキスト ボックス 240"/>
        <xdr:cNvSpPr txBox="1"/>
      </xdr:nvSpPr>
      <xdr:spPr>
        <a:xfrm>
          <a:off x="2641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167856</xdr:rowOff>
    </xdr:from>
    <xdr:to>
      <xdr:col>10</xdr:col>
      <xdr:colOff>114300</xdr:colOff>
      <xdr:row>98</xdr:row>
      <xdr:rowOff>38773</xdr:rowOff>
    </xdr:to>
    <xdr:cxnSp macro="">
      <xdr:nvCxnSpPr>
        <xdr:cNvPr id="242" name="直線コネクタ 241"/>
        <xdr:cNvCxnSpPr/>
      </xdr:nvCxnSpPr>
      <xdr:spPr>
        <a:xfrm flipV="1">
          <a:off x="1130300" y="16798506"/>
          <a:ext cx="889000" cy="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136474</xdr:rowOff>
    </xdr:from>
    <xdr:to>
      <xdr:col>10</xdr:col>
      <xdr:colOff>165100</xdr:colOff>
      <xdr:row>97</xdr:row>
      <xdr:rowOff>66624</xdr:rowOff>
    </xdr:to>
    <xdr:sp macro="" textlink="">
      <xdr:nvSpPr>
        <xdr:cNvPr id="243" name="フローチャート: 判断 242"/>
        <xdr:cNvSpPr/>
      </xdr:nvSpPr>
      <xdr:spPr>
        <a:xfrm>
          <a:off x="1968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83151</xdr:rowOff>
    </xdr:from>
    <xdr:ext cx="534377" cy="259045"/>
    <xdr:sp macro="" textlink="">
      <xdr:nvSpPr>
        <xdr:cNvPr id="244" name="テキスト ボックス 243"/>
        <xdr:cNvSpPr txBox="1"/>
      </xdr:nvSpPr>
      <xdr:spPr>
        <a:xfrm>
          <a:off x="1752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133693</xdr:rowOff>
    </xdr:from>
    <xdr:to>
      <xdr:col>6</xdr:col>
      <xdr:colOff>38100</xdr:colOff>
      <xdr:row>97</xdr:row>
      <xdr:rowOff>63843</xdr:rowOff>
    </xdr:to>
    <xdr:sp macro="" textlink="">
      <xdr:nvSpPr>
        <xdr:cNvPr id="245" name="フローチャート: 判断 244"/>
        <xdr:cNvSpPr/>
      </xdr:nvSpPr>
      <xdr:spPr>
        <a:xfrm>
          <a:off x="1079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80370</xdr:rowOff>
    </xdr:from>
    <xdr:ext cx="534377" cy="259045"/>
    <xdr:sp macro="" textlink="">
      <xdr:nvSpPr>
        <xdr:cNvPr id="246" name="テキスト ボックス 245"/>
        <xdr:cNvSpPr txBox="1"/>
      </xdr:nvSpPr>
      <xdr:spPr>
        <a:xfrm>
          <a:off x="863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76594</xdr:rowOff>
    </xdr:from>
    <xdr:to>
      <xdr:col>24</xdr:col>
      <xdr:colOff>114300</xdr:colOff>
      <xdr:row>98</xdr:row>
      <xdr:rowOff>6744</xdr:rowOff>
    </xdr:to>
    <xdr:sp macro="" textlink="">
      <xdr:nvSpPr>
        <xdr:cNvPr id="252" name="楕円 251"/>
        <xdr:cNvSpPr/>
      </xdr:nvSpPr>
      <xdr:spPr>
        <a:xfrm>
          <a:off x="4584700" y="1670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55021</xdr:rowOff>
    </xdr:from>
    <xdr:ext cx="534377" cy="259045"/>
    <xdr:sp macro="" textlink="">
      <xdr:nvSpPr>
        <xdr:cNvPr id="253" name="扶助費該当値テキスト"/>
        <xdr:cNvSpPr txBox="1"/>
      </xdr:nvSpPr>
      <xdr:spPr>
        <a:xfrm>
          <a:off x="4686300" y="1668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101512</xdr:rowOff>
    </xdr:from>
    <xdr:to>
      <xdr:col>20</xdr:col>
      <xdr:colOff>38100</xdr:colOff>
      <xdr:row>98</xdr:row>
      <xdr:rowOff>31662</xdr:rowOff>
    </xdr:to>
    <xdr:sp macro="" textlink="">
      <xdr:nvSpPr>
        <xdr:cNvPr id="254" name="楕円 253"/>
        <xdr:cNvSpPr/>
      </xdr:nvSpPr>
      <xdr:spPr>
        <a:xfrm>
          <a:off x="3746500" y="1673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22789</xdr:rowOff>
    </xdr:from>
    <xdr:ext cx="534377" cy="259045"/>
    <xdr:sp macro="" textlink="">
      <xdr:nvSpPr>
        <xdr:cNvPr id="255" name="テキスト ボックス 254"/>
        <xdr:cNvSpPr txBox="1"/>
      </xdr:nvSpPr>
      <xdr:spPr>
        <a:xfrm>
          <a:off x="3530111" y="1682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117717</xdr:rowOff>
    </xdr:from>
    <xdr:to>
      <xdr:col>15</xdr:col>
      <xdr:colOff>101600</xdr:colOff>
      <xdr:row>98</xdr:row>
      <xdr:rowOff>47867</xdr:rowOff>
    </xdr:to>
    <xdr:sp macro="" textlink="">
      <xdr:nvSpPr>
        <xdr:cNvPr id="256" name="楕円 255"/>
        <xdr:cNvSpPr/>
      </xdr:nvSpPr>
      <xdr:spPr>
        <a:xfrm>
          <a:off x="2857500" y="1674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38994</xdr:rowOff>
    </xdr:from>
    <xdr:ext cx="534377" cy="259045"/>
    <xdr:sp macro="" textlink="">
      <xdr:nvSpPr>
        <xdr:cNvPr id="257" name="テキスト ボックス 256"/>
        <xdr:cNvSpPr txBox="1"/>
      </xdr:nvSpPr>
      <xdr:spPr>
        <a:xfrm>
          <a:off x="2641111" y="1684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117056</xdr:rowOff>
    </xdr:from>
    <xdr:to>
      <xdr:col>10</xdr:col>
      <xdr:colOff>165100</xdr:colOff>
      <xdr:row>98</xdr:row>
      <xdr:rowOff>47206</xdr:rowOff>
    </xdr:to>
    <xdr:sp macro="" textlink="">
      <xdr:nvSpPr>
        <xdr:cNvPr id="258" name="楕円 257"/>
        <xdr:cNvSpPr/>
      </xdr:nvSpPr>
      <xdr:spPr>
        <a:xfrm>
          <a:off x="1968500" y="1674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38333</xdr:rowOff>
    </xdr:from>
    <xdr:ext cx="534377" cy="259045"/>
    <xdr:sp macro="" textlink="">
      <xdr:nvSpPr>
        <xdr:cNvPr id="259" name="テキスト ボックス 258"/>
        <xdr:cNvSpPr txBox="1"/>
      </xdr:nvSpPr>
      <xdr:spPr>
        <a:xfrm>
          <a:off x="1752111" y="1684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159423</xdr:rowOff>
    </xdr:from>
    <xdr:to>
      <xdr:col>6</xdr:col>
      <xdr:colOff>38100</xdr:colOff>
      <xdr:row>98</xdr:row>
      <xdr:rowOff>89573</xdr:rowOff>
    </xdr:to>
    <xdr:sp macro="" textlink="">
      <xdr:nvSpPr>
        <xdr:cNvPr id="260" name="楕円 259"/>
        <xdr:cNvSpPr/>
      </xdr:nvSpPr>
      <xdr:spPr>
        <a:xfrm>
          <a:off x="1079500" y="1679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80700</xdr:rowOff>
    </xdr:from>
    <xdr:ext cx="534377" cy="259045"/>
    <xdr:sp macro="" textlink="">
      <xdr:nvSpPr>
        <xdr:cNvPr id="261" name="テキスト ボックス 260"/>
        <xdr:cNvSpPr txBox="1"/>
      </xdr:nvSpPr>
      <xdr:spPr>
        <a:xfrm>
          <a:off x="863111" y="1688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17611</xdr:rowOff>
    </xdr:from>
    <xdr:to>
      <xdr:col>54</xdr:col>
      <xdr:colOff>189865</xdr:colOff>
      <xdr:row>37</xdr:row>
      <xdr:rowOff>92443</xdr:rowOff>
    </xdr:to>
    <xdr:cxnSp macro="">
      <xdr:nvCxnSpPr>
        <xdr:cNvPr id="285" name="直線コネクタ 284"/>
        <xdr:cNvCxnSpPr/>
      </xdr:nvCxnSpPr>
      <xdr:spPr>
        <a:xfrm flipV="1">
          <a:off x="10475595" y="5161111"/>
          <a:ext cx="1270" cy="12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96270</xdr:rowOff>
    </xdr:from>
    <xdr:ext cx="599010" cy="259045"/>
    <xdr:sp macro="" textlink="">
      <xdr:nvSpPr>
        <xdr:cNvPr id="286" name="補助費等最小値テキスト"/>
        <xdr:cNvSpPr txBox="1"/>
      </xdr:nvSpPr>
      <xdr:spPr>
        <a:xfrm>
          <a:off x="10528300" y="64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92443</xdr:rowOff>
    </xdr:from>
    <xdr:to>
      <xdr:col>55</xdr:col>
      <xdr:colOff>88900</xdr:colOff>
      <xdr:row>37</xdr:row>
      <xdr:rowOff>92443</xdr:rowOff>
    </xdr:to>
    <xdr:cxnSp macro="">
      <xdr:nvCxnSpPr>
        <xdr:cNvPr id="287" name="直線コネクタ 286"/>
        <xdr:cNvCxnSpPr/>
      </xdr:nvCxnSpPr>
      <xdr:spPr>
        <a:xfrm>
          <a:off x="10388600" y="643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135738</xdr:rowOff>
    </xdr:from>
    <xdr:ext cx="599010" cy="259045"/>
    <xdr:sp macro="" textlink="">
      <xdr:nvSpPr>
        <xdr:cNvPr id="288" name="補助費等最大値テキスト"/>
        <xdr:cNvSpPr txBox="1"/>
      </xdr:nvSpPr>
      <xdr:spPr>
        <a:xfrm>
          <a:off x="10528300" y="493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17611</xdr:rowOff>
    </xdr:from>
    <xdr:to>
      <xdr:col>55</xdr:col>
      <xdr:colOff>88900</xdr:colOff>
      <xdr:row>30</xdr:row>
      <xdr:rowOff>17611</xdr:rowOff>
    </xdr:to>
    <xdr:cxnSp macro="">
      <xdr:nvCxnSpPr>
        <xdr:cNvPr id="289" name="直線コネクタ 288"/>
        <xdr:cNvCxnSpPr/>
      </xdr:nvCxnSpPr>
      <xdr:spPr>
        <a:xfrm>
          <a:off x="10388600" y="5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32382</xdr:rowOff>
    </xdr:from>
    <xdr:to>
      <xdr:col>55</xdr:col>
      <xdr:colOff>0</xdr:colOff>
      <xdr:row>38</xdr:row>
      <xdr:rowOff>128161</xdr:rowOff>
    </xdr:to>
    <xdr:cxnSp macro="">
      <xdr:nvCxnSpPr>
        <xdr:cNvPr id="290" name="直線コネクタ 289"/>
        <xdr:cNvCxnSpPr/>
      </xdr:nvCxnSpPr>
      <xdr:spPr>
        <a:xfrm flipV="1">
          <a:off x="9639300" y="6376032"/>
          <a:ext cx="838200" cy="26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81087</xdr:rowOff>
    </xdr:from>
    <xdr:ext cx="599010" cy="259045"/>
    <xdr:sp macro="" textlink="">
      <xdr:nvSpPr>
        <xdr:cNvPr id="291" name="補助費等平均値テキスト"/>
        <xdr:cNvSpPr txBox="1"/>
      </xdr:nvSpPr>
      <xdr:spPr>
        <a:xfrm>
          <a:off x="10528300" y="60818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58210</xdr:rowOff>
    </xdr:from>
    <xdr:to>
      <xdr:col>55</xdr:col>
      <xdr:colOff>50800</xdr:colOff>
      <xdr:row>36</xdr:row>
      <xdr:rowOff>159810</xdr:rowOff>
    </xdr:to>
    <xdr:sp macro="" textlink="">
      <xdr:nvSpPr>
        <xdr:cNvPr id="292" name="フローチャート: 判断 291"/>
        <xdr:cNvSpPr/>
      </xdr:nvSpPr>
      <xdr:spPr>
        <a:xfrm>
          <a:off x="104267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128161</xdr:rowOff>
    </xdr:from>
    <xdr:to>
      <xdr:col>50</xdr:col>
      <xdr:colOff>114300</xdr:colOff>
      <xdr:row>38</xdr:row>
      <xdr:rowOff>133852</xdr:rowOff>
    </xdr:to>
    <xdr:cxnSp macro="">
      <xdr:nvCxnSpPr>
        <xdr:cNvPr id="293" name="直線コネクタ 292"/>
        <xdr:cNvCxnSpPr/>
      </xdr:nvCxnSpPr>
      <xdr:spPr>
        <a:xfrm flipV="1">
          <a:off x="8750300" y="6643261"/>
          <a:ext cx="889000" cy="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145162</xdr:rowOff>
    </xdr:from>
    <xdr:to>
      <xdr:col>50</xdr:col>
      <xdr:colOff>165100</xdr:colOff>
      <xdr:row>38</xdr:row>
      <xdr:rowOff>75312</xdr:rowOff>
    </xdr:to>
    <xdr:sp macro="" textlink="">
      <xdr:nvSpPr>
        <xdr:cNvPr id="294" name="フローチャート: 判断 293"/>
        <xdr:cNvSpPr/>
      </xdr:nvSpPr>
      <xdr:spPr>
        <a:xfrm>
          <a:off x="9588500" y="648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91839</xdr:rowOff>
    </xdr:from>
    <xdr:ext cx="599010" cy="259045"/>
    <xdr:sp macro="" textlink="">
      <xdr:nvSpPr>
        <xdr:cNvPr id="295" name="テキスト ボックス 294"/>
        <xdr:cNvSpPr txBox="1"/>
      </xdr:nvSpPr>
      <xdr:spPr>
        <a:xfrm>
          <a:off x="9339795" y="626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133852</xdr:rowOff>
    </xdr:from>
    <xdr:to>
      <xdr:col>45</xdr:col>
      <xdr:colOff>177800</xdr:colOff>
      <xdr:row>38</xdr:row>
      <xdr:rowOff>135566</xdr:rowOff>
    </xdr:to>
    <xdr:cxnSp macro="">
      <xdr:nvCxnSpPr>
        <xdr:cNvPr id="296" name="直線コネクタ 295"/>
        <xdr:cNvCxnSpPr/>
      </xdr:nvCxnSpPr>
      <xdr:spPr>
        <a:xfrm flipV="1">
          <a:off x="7861300" y="6648952"/>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149925</xdr:rowOff>
    </xdr:from>
    <xdr:to>
      <xdr:col>46</xdr:col>
      <xdr:colOff>38100</xdr:colOff>
      <xdr:row>38</xdr:row>
      <xdr:rowOff>80075</xdr:rowOff>
    </xdr:to>
    <xdr:sp macro="" textlink="">
      <xdr:nvSpPr>
        <xdr:cNvPr id="297" name="フローチャート: 判断 296"/>
        <xdr:cNvSpPr/>
      </xdr:nvSpPr>
      <xdr:spPr>
        <a:xfrm>
          <a:off x="8699500" y="649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96602</xdr:rowOff>
    </xdr:from>
    <xdr:ext cx="534377" cy="259045"/>
    <xdr:sp macro="" textlink="">
      <xdr:nvSpPr>
        <xdr:cNvPr id="298" name="テキスト ボックス 297"/>
        <xdr:cNvSpPr txBox="1"/>
      </xdr:nvSpPr>
      <xdr:spPr>
        <a:xfrm>
          <a:off x="8483111" y="626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135566</xdr:rowOff>
    </xdr:from>
    <xdr:to>
      <xdr:col>41</xdr:col>
      <xdr:colOff>50800</xdr:colOff>
      <xdr:row>38</xdr:row>
      <xdr:rowOff>137631</xdr:rowOff>
    </xdr:to>
    <xdr:cxnSp macro="">
      <xdr:nvCxnSpPr>
        <xdr:cNvPr id="299" name="直線コネクタ 298"/>
        <xdr:cNvCxnSpPr/>
      </xdr:nvCxnSpPr>
      <xdr:spPr>
        <a:xfrm flipV="1">
          <a:off x="6972300" y="6650666"/>
          <a:ext cx="889000" cy="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140537</xdr:rowOff>
    </xdr:from>
    <xdr:to>
      <xdr:col>41</xdr:col>
      <xdr:colOff>101600</xdr:colOff>
      <xdr:row>38</xdr:row>
      <xdr:rowOff>70687</xdr:rowOff>
    </xdr:to>
    <xdr:sp macro="" textlink="">
      <xdr:nvSpPr>
        <xdr:cNvPr id="300" name="フローチャート: 判断 299"/>
        <xdr:cNvSpPr/>
      </xdr:nvSpPr>
      <xdr:spPr>
        <a:xfrm>
          <a:off x="7810500" y="648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87214</xdr:rowOff>
    </xdr:from>
    <xdr:ext cx="599010" cy="259045"/>
    <xdr:sp macro="" textlink="">
      <xdr:nvSpPr>
        <xdr:cNvPr id="301" name="テキスト ボックス 300"/>
        <xdr:cNvSpPr txBox="1"/>
      </xdr:nvSpPr>
      <xdr:spPr>
        <a:xfrm>
          <a:off x="7561795" y="625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152908</xdr:rowOff>
    </xdr:from>
    <xdr:to>
      <xdr:col>36</xdr:col>
      <xdr:colOff>165100</xdr:colOff>
      <xdr:row>38</xdr:row>
      <xdr:rowOff>83058</xdr:rowOff>
    </xdr:to>
    <xdr:sp macro="" textlink="">
      <xdr:nvSpPr>
        <xdr:cNvPr id="302" name="フローチャート: 判断 301"/>
        <xdr:cNvSpPr/>
      </xdr:nvSpPr>
      <xdr:spPr>
        <a:xfrm>
          <a:off x="6921500" y="649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99585</xdr:rowOff>
    </xdr:from>
    <xdr:ext cx="534377" cy="259045"/>
    <xdr:sp macro="" textlink="">
      <xdr:nvSpPr>
        <xdr:cNvPr id="303" name="テキスト ボックス 302"/>
        <xdr:cNvSpPr txBox="1"/>
      </xdr:nvSpPr>
      <xdr:spPr>
        <a:xfrm>
          <a:off x="6705111" y="627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153032</xdr:rowOff>
    </xdr:from>
    <xdr:to>
      <xdr:col>55</xdr:col>
      <xdr:colOff>50800</xdr:colOff>
      <xdr:row>37</xdr:row>
      <xdr:rowOff>83182</xdr:rowOff>
    </xdr:to>
    <xdr:sp macro="" textlink="">
      <xdr:nvSpPr>
        <xdr:cNvPr id="309" name="楕円 308"/>
        <xdr:cNvSpPr/>
      </xdr:nvSpPr>
      <xdr:spPr>
        <a:xfrm>
          <a:off x="10426700" y="632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67959</xdr:rowOff>
    </xdr:from>
    <xdr:ext cx="599010" cy="259045"/>
    <xdr:sp macro="" textlink="">
      <xdr:nvSpPr>
        <xdr:cNvPr id="310" name="補助費等該当値テキスト"/>
        <xdr:cNvSpPr txBox="1"/>
      </xdr:nvSpPr>
      <xdr:spPr>
        <a:xfrm>
          <a:off x="10528300" y="6240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77361</xdr:rowOff>
    </xdr:from>
    <xdr:to>
      <xdr:col>50</xdr:col>
      <xdr:colOff>165100</xdr:colOff>
      <xdr:row>39</xdr:row>
      <xdr:rowOff>7511</xdr:rowOff>
    </xdr:to>
    <xdr:sp macro="" textlink="">
      <xdr:nvSpPr>
        <xdr:cNvPr id="311" name="楕円 310"/>
        <xdr:cNvSpPr/>
      </xdr:nvSpPr>
      <xdr:spPr>
        <a:xfrm>
          <a:off x="9588500" y="659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170088</xdr:rowOff>
    </xdr:from>
    <xdr:ext cx="534377" cy="259045"/>
    <xdr:sp macro="" textlink="">
      <xdr:nvSpPr>
        <xdr:cNvPr id="312" name="テキスト ボックス 311"/>
        <xdr:cNvSpPr txBox="1"/>
      </xdr:nvSpPr>
      <xdr:spPr>
        <a:xfrm>
          <a:off x="9372111" y="668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83052</xdr:rowOff>
    </xdr:from>
    <xdr:to>
      <xdr:col>46</xdr:col>
      <xdr:colOff>38100</xdr:colOff>
      <xdr:row>39</xdr:row>
      <xdr:rowOff>13202</xdr:rowOff>
    </xdr:to>
    <xdr:sp macro="" textlink="">
      <xdr:nvSpPr>
        <xdr:cNvPr id="313" name="楕円 312"/>
        <xdr:cNvSpPr/>
      </xdr:nvSpPr>
      <xdr:spPr>
        <a:xfrm>
          <a:off x="8699500" y="659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4329</xdr:rowOff>
    </xdr:from>
    <xdr:ext cx="534377" cy="259045"/>
    <xdr:sp macro="" textlink="">
      <xdr:nvSpPr>
        <xdr:cNvPr id="314" name="テキスト ボックス 313"/>
        <xdr:cNvSpPr txBox="1"/>
      </xdr:nvSpPr>
      <xdr:spPr>
        <a:xfrm>
          <a:off x="8483111" y="669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84766</xdr:rowOff>
    </xdr:from>
    <xdr:to>
      <xdr:col>41</xdr:col>
      <xdr:colOff>101600</xdr:colOff>
      <xdr:row>39</xdr:row>
      <xdr:rowOff>14916</xdr:rowOff>
    </xdr:to>
    <xdr:sp macro="" textlink="">
      <xdr:nvSpPr>
        <xdr:cNvPr id="315" name="楕円 314"/>
        <xdr:cNvSpPr/>
      </xdr:nvSpPr>
      <xdr:spPr>
        <a:xfrm>
          <a:off x="7810500" y="659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6043</xdr:rowOff>
    </xdr:from>
    <xdr:ext cx="534377" cy="259045"/>
    <xdr:sp macro="" textlink="">
      <xdr:nvSpPr>
        <xdr:cNvPr id="316" name="テキスト ボックス 315"/>
        <xdr:cNvSpPr txBox="1"/>
      </xdr:nvSpPr>
      <xdr:spPr>
        <a:xfrm>
          <a:off x="7594111" y="669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86831</xdr:rowOff>
    </xdr:from>
    <xdr:to>
      <xdr:col>36</xdr:col>
      <xdr:colOff>165100</xdr:colOff>
      <xdr:row>39</xdr:row>
      <xdr:rowOff>16981</xdr:rowOff>
    </xdr:to>
    <xdr:sp macro="" textlink="">
      <xdr:nvSpPr>
        <xdr:cNvPr id="317" name="楕円 316"/>
        <xdr:cNvSpPr/>
      </xdr:nvSpPr>
      <xdr:spPr>
        <a:xfrm>
          <a:off x="6921500" y="660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8108</xdr:rowOff>
    </xdr:from>
    <xdr:ext cx="534377" cy="259045"/>
    <xdr:sp macro="" textlink="">
      <xdr:nvSpPr>
        <xdr:cNvPr id="318" name="テキスト ボックス 317"/>
        <xdr:cNvSpPr txBox="1"/>
      </xdr:nvSpPr>
      <xdr:spPr>
        <a:xfrm>
          <a:off x="6705111" y="669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99323</xdr:rowOff>
    </xdr:from>
    <xdr:to>
      <xdr:col>54</xdr:col>
      <xdr:colOff>189865</xdr:colOff>
      <xdr:row>58</xdr:row>
      <xdr:rowOff>124249</xdr:rowOff>
    </xdr:to>
    <xdr:cxnSp macro="">
      <xdr:nvCxnSpPr>
        <xdr:cNvPr id="340" name="直線コネクタ 339"/>
        <xdr:cNvCxnSpPr/>
      </xdr:nvCxnSpPr>
      <xdr:spPr>
        <a:xfrm flipV="1">
          <a:off x="10475595" y="8671823"/>
          <a:ext cx="1270" cy="1396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136479</xdr:rowOff>
    </xdr:from>
    <xdr:ext cx="534377" cy="259045"/>
    <xdr:sp macro="" textlink="">
      <xdr:nvSpPr>
        <xdr:cNvPr id="341" name="普通建設事業費最小値テキスト"/>
        <xdr:cNvSpPr txBox="1"/>
      </xdr:nvSpPr>
      <xdr:spPr>
        <a:xfrm>
          <a:off x="10528300" y="100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124249</xdr:rowOff>
    </xdr:from>
    <xdr:to>
      <xdr:col>55</xdr:col>
      <xdr:colOff>88900</xdr:colOff>
      <xdr:row>58</xdr:row>
      <xdr:rowOff>124249</xdr:rowOff>
    </xdr:to>
    <xdr:cxnSp macro="">
      <xdr:nvCxnSpPr>
        <xdr:cNvPr id="342" name="直線コネクタ 341"/>
        <xdr:cNvCxnSpPr/>
      </xdr:nvCxnSpPr>
      <xdr:spPr>
        <a:xfrm>
          <a:off x="10388600" y="10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46000</xdr:rowOff>
    </xdr:from>
    <xdr:ext cx="690189" cy="259045"/>
    <xdr:sp macro="" textlink="">
      <xdr:nvSpPr>
        <xdr:cNvPr id="343" name="普通建設事業費最大値テキスト"/>
        <xdr:cNvSpPr txBox="1"/>
      </xdr:nvSpPr>
      <xdr:spPr>
        <a:xfrm>
          <a:off x="10528300" y="8447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99323</xdr:rowOff>
    </xdr:from>
    <xdr:to>
      <xdr:col>55</xdr:col>
      <xdr:colOff>88900</xdr:colOff>
      <xdr:row>50</xdr:row>
      <xdr:rowOff>99323</xdr:rowOff>
    </xdr:to>
    <xdr:cxnSp macro="">
      <xdr:nvCxnSpPr>
        <xdr:cNvPr id="344" name="直線コネクタ 343"/>
        <xdr:cNvCxnSpPr/>
      </xdr:nvCxnSpPr>
      <xdr:spPr>
        <a:xfrm>
          <a:off x="10388600" y="867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114877</xdr:rowOff>
    </xdr:from>
    <xdr:to>
      <xdr:col>55</xdr:col>
      <xdr:colOff>0</xdr:colOff>
      <xdr:row>58</xdr:row>
      <xdr:rowOff>125421</xdr:rowOff>
    </xdr:to>
    <xdr:cxnSp macro="">
      <xdr:nvCxnSpPr>
        <xdr:cNvPr id="345" name="直線コネクタ 344"/>
        <xdr:cNvCxnSpPr/>
      </xdr:nvCxnSpPr>
      <xdr:spPr>
        <a:xfrm flipV="1">
          <a:off x="9639300" y="10058977"/>
          <a:ext cx="838200" cy="1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53930</xdr:rowOff>
    </xdr:from>
    <xdr:ext cx="599010" cy="259045"/>
    <xdr:sp macro="" textlink="">
      <xdr:nvSpPr>
        <xdr:cNvPr id="346" name="普通建設事業費平均値テキスト"/>
        <xdr:cNvSpPr txBox="1"/>
      </xdr:nvSpPr>
      <xdr:spPr>
        <a:xfrm>
          <a:off x="10528300" y="9826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31053</xdr:rowOff>
    </xdr:from>
    <xdr:to>
      <xdr:col>55</xdr:col>
      <xdr:colOff>50800</xdr:colOff>
      <xdr:row>58</xdr:row>
      <xdr:rowOff>132653</xdr:rowOff>
    </xdr:to>
    <xdr:sp macro="" textlink="">
      <xdr:nvSpPr>
        <xdr:cNvPr id="347" name="フローチャート: 判断 346"/>
        <xdr:cNvSpPr/>
      </xdr:nvSpPr>
      <xdr:spPr>
        <a:xfrm>
          <a:off x="10426700" y="997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119125</xdr:rowOff>
    </xdr:from>
    <xdr:to>
      <xdr:col>50</xdr:col>
      <xdr:colOff>114300</xdr:colOff>
      <xdr:row>58</xdr:row>
      <xdr:rowOff>125421</xdr:rowOff>
    </xdr:to>
    <xdr:cxnSp macro="">
      <xdr:nvCxnSpPr>
        <xdr:cNvPr id="348" name="直線コネクタ 347"/>
        <xdr:cNvCxnSpPr/>
      </xdr:nvCxnSpPr>
      <xdr:spPr>
        <a:xfrm>
          <a:off x="8750300" y="10063225"/>
          <a:ext cx="889000" cy="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31173</xdr:rowOff>
    </xdr:from>
    <xdr:to>
      <xdr:col>50</xdr:col>
      <xdr:colOff>165100</xdr:colOff>
      <xdr:row>58</xdr:row>
      <xdr:rowOff>132773</xdr:rowOff>
    </xdr:to>
    <xdr:sp macro="" textlink="">
      <xdr:nvSpPr>
        <xdr:cNvPr id="349" name="フローチャート: 判断 348"/>
        <xdr:cNvSpPr/>
      </xdr:nvSpPr>
      <xdr:spPr>
        <a:xfrm>
          <a:off x="95885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149300</xdr:rowOff>
    </xdr:from>
    <xdr:ext cx="599010" cy="259045"/>
    <xdr:sp macro="" textlink="">
      <xdr:nvSpPr>
        <xdr:cNvPr id="350" name="テキスト ボックス 349"/>
        <xdr:cNvSpPr txBox="1"/>
      </xdr:nvSpPr>
      <xdr:spPr>
        <a:xfrm>
          <a:off x="9339795" y="975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119125</xdr:rowOff>
    </xdr:from>
    <xdr:to>
      <xdr:col>45</xdr:col>
      <xdr:colOff>177800</xdr:colOff>
      <xdr:row>58</xdr:row>
      <xdr:rowOff>120586</xdr:rowOff>
    </xdr:to>
    <xdr:cxnSp macro="">
      <xdr:nvCxnSpPr>
        <xdr:cNvPr id="351" name="直線コネクタ 350"/>
        <xdr:cNvCxnSpPr/>
      </xdr:nvCxnSpPr>
      <xdr:spPr>
        <a:xfrm flipV="1">
          <a:off x="7861300" y="10063225"/>
          <a:ext cx="889000" cy="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36418</xdr:rowOff>
    </xdr:from>
    <xdr:to>
      <xdr:col>46</xdr:col>
      <xdr:colOff>38100</xdr:colOff>
      <xdr:row>58</xdr:row>
      <xdr:rowOff>138018</xdr:rowOff>
    </xdr:to>
    <xdr:sp macro="" textlink="">
      <xdr:nvSpPr>
        <xdr:cNvPr id="352" name="フローチャート: 判断 351"/>
        <xdr:cNvSpPr/>
      </xdr:nvSpPr>
      <xdr:spPr>
        <a:xfrm>
          <a:off x="8699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154545</xdr:rowOff>
    </xdr:from>
    <xdr:ext cx="599010" cy="259045"/>
    <xdr:sp macro="" textlink="">
      <xdr:nvSpPr>
        <xdr:cNvPr id="353" name="テキスト ボックス 352"/>
        <xdr:cNvSpPr txBox="1"/>
      </xdr:nvSpPr>
      <xdr:spPr>
        <a:xfrm>
          <a:off x="8450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120586</xdr:rowOff>
    </xdr:from>
    <xdr:to>
      <xdr:col>41</xdr:col>
      <xdr:colOff>50800</xdr:colOff>
      <xdr:row>58</xdr:row>
      <xdr:rowOff>123884</xdr:rowOff>
    </xdr:to>
    <xdr:cxnSp macro="">
      <xdr:nvCxnSpPr>
        <xdr:cNvPr id="354" name="直線コネクタ 353"/>
        <xdr:cNvCxnSpPr/>
      </xdr:nvCxnSpPr>
      <xdr:spPr>
        <a:xfrm flipV="1">
          <a:off x="6972300" y="10064686"/>
          <a:ext cx="889000" cy="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32718</xdr:rowOff>
    </xdr:from>
    <xdr:to>
      <xdr:col>41</xdr:col>
      <xdr:colOff>101600</xdr:colOff>
      <xdr:row>58</xdr:row>
      <xdr:rowOff>134318</xdr:rowOff>
    </xdr:to>
    <xdr:sp macro="" textlink="">
      <xdr:nvSpPr>
        <xdr:cNvPr id="355" name="フローチャート: 判断 354"/>
        <xdr:cNvSpPr/>
      </xdr:nvSpPr>
      <xdr:spPr>
        <a:xfrm>
          <a:off x="7810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150845</xdr:rowOff>
    </xdr:from>
    <xdr:ext cx="599010" cy="259045"/>
    <xdr:sp macro="" textlink="">
      <xdr:nvSpPr>
        <xdr:cNvPr id="356" name="テキスト ボックス 355"/>
        <xdr:cNvSpPr txBox="1"/>
      </xdr:nvSpPr>
      <xdr:spPr>
        <a:xfrm>
          <a:off x="7561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25509</xdr:rowOff>
    </xdr:from>
    <xdr:to>
      <xdr:col>36</xdr:col>
      <xdr:colOff>165100</xdr:colOff>
      <xdr:row>58</xdr:row>
      <xdr:rowOff>127109</xdr:rowOff>
    </xdr:to>
    <xdr:sp macro="" textlink="">
      <xdr:nvSpPr>
        <xdr:cNvPr id="357" name="フローチャート: 判断 356"/>
        <xdr:cNvSpPr/>
      </xdr:nvSpPr>
      <xdr:spPr>
        <a:xfrm>
          <a:off x="6921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143636</xdr:rowOff>
    </xdr:from>
    <xdr:ext cx="599010" cy="259045"/>
    <xdr:sp macro="" textlink="">
      <xdr:nvSpPr>
        <xdr:cNvPr id="358" name="テキスト ボックス 357"/>
        <xdr:cNvSpPr txBox="1"/>
      </xdr:nvSpPr>
      <xdr:spPr>
        <a:xfrm>
          <a:off x="6672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64077</xdr:rowOff>
    </xdr:from>
    <xdr:to>
      <xdr:col>55</xdr:col>
      <xdr:colOff>50800</xdr:colOff>
      <xdr:row>58</xdr:row>
      <xdr:rowOff>165677</xdr:rowOff>
    </xdr:to>
    <xdr:sp macro="" textlink="">
      <xdr:nvSpPr>
        <xdr:cNvPr id="364" name="楕円 363"/>
        <xdr:cNvSpPr/>
      </xdr:nvSpPr>
      <xdr:spPr>
        <a:xfrm>
          <a:off x="10426700" y="1000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9479</xdr:rowOff>
    </xdr:from>
    <xdr:ext cx="534377" cy="259045"/>
    <xdr:sp macro="" textlink="">
      <xdr:nvSpPr>
        <xdr:cNvPr id="365" name="普通建設事業費該当値テキスト"/>
        <xdr:cNvSpPr txBox="1"/>
      </xdr:nvSpPr>
      <xdr:spPr>
        <a:xfrm>
          <a:off x="10528300" y="995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74621</xdr:rowOff>
    </xdr:from>
    <xdr:to>
      <xdr:col>50</xdr:col>
      <xdr:colOff>165100</xdr:colOff>
      <xdr:row>59</xdr:row>
      <xdr:rowOff>4771</xdr:rowOff>
    </xdr:to>
    <xdr:sp macro="" textlink="">
      <xdr:nvSpPr>
        <xdr:cNvPr id="366" name="楕円 365"/>
        <xdr:cNvSpPr/>
      </xdr:nvSpPr>
      <xdr:spPr>
        <a:xfrm>
          <a:off x="9588500" y="1001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167348</xdr:rowOff>
    </xdr:from>
    <xdr:ext cx="534377" cy="259045"/>
    <xdr:sp macro="" textlink="">
      <xdr:nvSpPr>
        <xdr:cNvPr id="367" name="テキスト ボックス 366"/>
        <xdr:cNvSpPr txBox="1"/>
      </xdr:nvSpPr>
      <xdr:spPr>
        <a:xfrm>
          <a:off x="9372111" y="1011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68325</xdr:rowOff>
    </xdr:from>
    <xdr:to>
      <xdr:col>46</xdr:col>
      <xdr:colOff>38100</xdr:colOff>
      <xdr:row>58</xdr:row>
      <xdr:rowOff>169925</xdr:rowOff>
    </xdr:to>
    <xdr:sp macro="" textlink="">
      <xdr:nvSpPr>
        <xdr:cNvPr id="368" name="楕円 367"/>
        <xdr:cNvSpPr/>
      </xdr:nvSpPr>
      <xdr:spPr>
        <a:xfrm>
          <a:off x="8699500" y="100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161052</xdr:rowOff>
    </xdr:from>
    <xdr:ext cx="534377" cy="259045"/>
    <xdr:sp macro="" textlink="">
      <xdr:nvSpPr>
        <xdr:cNvPr id="369" name="テキスト ボックス 368"/>
        <xdr:cNvSpPr txBox="1"/>
      </xdr:nvSpPr>
      <xdr:spPr>
        <a:xfrm>
          <a:off x="8483111" y="1010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69786</xdr:rowOff>
    </xdr:from>
    <xdr:to>
      <xdr:col>41</xdr:col>
      <xdr:colOff>101600</xdr:colOff>
      <xdr:row>58</xdr:row>
      <xdr:rowOff>171386</xdr:rowOff>
    </xdr:to>
    <xdr:sp macro="" textlink="">
      <xdr:nvSpPr>
        <xdr:cNvPr id="370" name="楕円 369"/>
        <xdr:cNvSpPr/>
      </xdr:nvSpPr>
      <xdr:spPr>
        <a:xfrm>
          <a:off x="7810500" y="1001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162513</xdr:rowOff>
    </xdr:from>
    <xdr:ext cx="534377" cy="259045"/>
    <xdr:sp macro="" textlink="">
      <xdr:nvSpPr>
        <xdr:cNvPr id="371" name="テキスト ボックス 370"/>
        <xdr:cNvSpPr txBox="1"/>
      </xdr:nvSpPr>
      <xdr:spPr>
        <a:xfrm>
          <a:off x="7594111" y="1010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73084</xdr:rowOff>
    </xdr:from>
    <xdr:to>
      <xdr:col>36</xdr:col>
      <xdr:colOff>165100</xdr:colOff>
      <xdr:row>59</xdr:row>
      <xdr:rowOff>3234</xdr:rowOff>
    </xdr:to>
    <xdr:sp macro="" textlink="">
      <xdr:nvSpPr>
        <xdr:cNvPr id="372" name="楕円 371"/>
        <xdr:cNvSpPr/>
      </xdr:nvSpPr>
      <xdr:spPr>
        <a:xfrm>
          <a:off x="6921500" y="1001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165811</xdr:rowOff>
    </xdr:from>
    <xdr:ext cx="534377" cy="259045"/>
    <xdr:sp macro="" textlink="">
      <xdr:nvSpPr>
        <xdr:cNvPr id="373" name="テキスト ボックス 372"/>
        <xdr:cNvSpPr txBox="1"/>
      </xdr:nvSpPr>
      <xdr:spPr>
        <a:xfrm>
          <a:off x="6705111" y="1010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27039</xdr:rowOff>
    </xdr:from>
    <xdr:to>
      <xdr:col>54</xdr:col>
      <xdr:colOff>189865</xdr:colOff>
      <xdr:row>79</xdr:row>
      <xdr:rowOff>44450</xdr:rowOff>
    </xdr:to>
    <xdr:cxnSp macro="">
      <xdr:nvCxnSpPr>
        <xdr:cNvPr id="397" name="直線コネクタ 396"/>
        <xdr:cNvCxnSpPr/>
      </xdr:nvCxnSpPr>
      <xdr:spPr>
        <a:xfrm flipV="1">
          <a:off x="10475595" y="12199989"/>
          <a:ext cx="1270" cy="138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53534</xdr:rowOff>
    </xdr:from>
    <xdr:ext cx="249299" cy="259045"/>
    <xdr:sp macro="" textlink="">
      <xdr:nvSpPr>
        <xdr:cNvPr id="398" name="普通建設事業費 （ うち新規整備　）最小値テキスト"/>
        <xdr:cNvSpPr txBox="1"/>
      </xdr:nvSpPr>
      <xdr:spPr>
        <a:xfrm>
          <a:off x="10528300" y="13598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145166</xdr:rowOff>
    </xdr:from>
    <xdr:ext cx="690189" cy="259045"/>
    <xdr:sp macro="" textlink="">
      <xdr:nvSpPr>
        <xdr:cNvPr id="400" name="普通建設事業費 （ うち新規整備　）最大値テキスト"/>
        <xdr:cNvSpPr txBox="1"/>
      </xdr:nvSpPr>
      <xdr:spPr>
        <a:xfrm>
          <a:off x="10528300" y="11975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27039</xdr:rowOff>
    </xdr:from>
    <xdr:to>
      <xdr:col>55</xdr:col>
      <xdr:colOff>88900</xdr:colOff>
      <xdr:row>71</xdr:row>
      <xdr:rowOff>27039</xdr:rowOff>
    </xdr:to>
    <xdr:cxnSp macro="">
      <xdr:nvCxnSpPr>
        <xdr:cNvPr id="401" name="直線コネクタ 400"/>
        <xdr:cNvCxnSpPr/>
      </xdr:nvCxnSpPr>
      <xdr:spPr>
        <a:xfrm>
          <a:off x="10388600" y="121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14903</xdr:rowOff>
    </xdr:from>
    <xdr:to>
      <xdr:col>55</xdr:col>
      <xdr:colOff>0</xdr:colOff>
      <xdr:row>79</xdr:row>
      <xdr:rowOff>29101</xdr:rowOff>
    </xdr:to>
    <xdr:cxnSp macro="">
      <xdr:nvCxnSpPr>
        <xdr:cNvPr id="402" name="直線コネクタ 401"/>
        <xdr:cNvCxnSpPr/>
      </xdr:nvCxnSpPr>
      <xdr:spPr>
        <a:xfrm flipV="1">
          <a:off x="9639300" y="13559453"/>
          <a:ext cx="838200" cy="1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142434</xdr:rowOff>
    </xdr:from>
    <xdr:ext cx="534377" cy="259045"/>
    <xdr:sp macro="" textlink="">
      <xdr:nvSpPr>
        <xdr:cNvPr id="403" name="普通建設事業費 （ うち新規整備　）平均値テキスト"/>
        <xdr:cNvSpPr txBox="1"/>
      </xdr:nvSpPr>
      <xdr:spPr>
        <a:xfrm>
          <a:off x="10528300" y="1334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119557</xdr:rowOff>
    </xdr:from>
    <xdr:to>
      <xdr:col>55</xdr:col>
      <xdr:colOff>50800</xdr:colOff>
      <xdr:row>79</xdr:row>
      <xdr:rowOff>49707</xdr:rowOff>
    </xdr:to>
    <xdr:sp macro="" textlink="">
      <xdr:nvSpPr>
        <xdr:cNvPr id="404" name="フローチャート: 判断 403"/>
        <xdr:cNvSpPr/>
      </xdr:nvSpPr>
      <xdr:spPr>
        <a:xfrm>
          <a:off x="104267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29101</xdr:rowOff>
    </xdr:from>
    <xdr:to>
      <xdr:col>50</xdr:col>
      <xdr:colOff>114300</xdr:colOff>
      <xdr:row>79</xdr:row>
      <xdr:rowOff>38649</xdr:rowOff>
    </xdr:to>
    <xdr:cxnSp macro="">
      <xdr:nvCxnSpPr>
        <xdr:cNvPr id="405" name="直線コネクタ 404"/>
        <xdr:cNvCxnSpPr/>
      </xdr:nvCxnSpPr>
      <xdr:spPr>
        <a:xfrm flipV="1">
          <a:off x="8750300" y="13573651"/>
          <a:ext cx="889000" cy="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113770</xdr:rowOff>
    </xdr:from>
    <xdr:to>
      <xdr:col>50</xdr:col>
      <xdr:colOff>165100</xdr:colOff>
      <xdr:row>79</xdr:row>
      <xdr:rowOff>43920</xdr:rowOff>
    </xdr:to>
    <xdr:sp macro="" textlink="">
      <xdr:nvSpPr>
        <xdr:cNvPr id="406" name="フローチャート: 判断 405"/>
        <xdr:cNvSpPr/>
      </xdr:nvSpPr>
      <xdr:spPr>
        <a:xfrm>
          <a:off x="9588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60447</xdr:rowOff>
    </xdr:from>
    <xdr:ext cx="534377" cy="259045"/>
    <xdr:sp macro="" textlink="">
      <xdr:nvSpPr>
        <xdr:cNvPr id="407" name="テキスト ボックス 406"/>
        <xdr:cNvSpPr txBox="1"/>
      </xdr:nvSpPr>
      <xdr:spPr>
        <a:xfrm>
          <a:off x="9372111" y="1326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34973</xdr:rowOff>
    </xdr:from>
    <xdr:to>
      <xdr:col>45</xdr:col>
      <xdr:colOff>177800</xdr:colOff>
      <xdr:row>79</xdr:row>
      <xdr:rowOff>38649</xdr:rowOff>
    </xdr:to>
    <xdr:cxnSp macro="">
      <xdr:nvCxnSpPr>
        <xdr:cNvPr id="408" name="直線コネクタ 407"/>
        <xdr:cNvCxnSpPr/>
      </xdr:nvCxnSpPr>
      <xdr:spPr>
        <a:xfrm>
          <a:off x="7861300" y="13579523"/>
          <a:ext cx="889000" cy="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120520</xdr:rowOff>
    </xdr:from>
    <xdr:to>
      <xdr:col>46</xdr:col>
      <xdr:colOff>38100</xdr:colOff>
      <xdr:row>79</xdr:row>
      <xdr:rowOff>50670</xdr:rowOff>
    </xdr:to>
    <xdr:sp macro="" textlink="">
      <xdr:nvSpPr>
        <xdr:cNvPr id="409" name="フローチャート: 判断 408"/>
        <xdr:cNvSpPr/>
      </xdr:nvSpPr>
      <xdr:spPr>
        <a:xfrm>
          <a:off x="8699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67197</xdr:rowOff>
    </xdr:from>
    <xdr:ext cx="534377" cy="259045"/>
    <xdr:sp macro="" textlink="">
      <xdr:nvSpPr>
        <xdr:cNvPr id="410" name="テキスト ボックス 409"/>
        <xdr:cNvSpPr txBox="1"/>
      </xdr:nvSpPr>
      <xdr:spPr>
        <a:xfrm>
          <a:off x="8483111" y="1326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34407</xdr:rowOff>
    </xdr:from>
    <xdr:to>
      <xdr:col>41</xdr:col>
      <xdr:colOff>50800</xdr:colOff>
      <xdr:row>79</xdr:row>
      <xdr:rowOff>34973</xdr:rowOff>
    </xdr:to>
    <xdr:cxnSp macro="">
      <xdr:nvCxnSpPr>
        <xdr:cNvPr id="411" name="直線コネクタ 410"/>
        <xdr:cNvCxnSpPr/>
      </xdr:nvCxnSpPr>
      <xdr:spPr>
        <a:xfrm>
          <a:off x="6972300" y="13578957"/>
          <a:ext cx="889000" cy="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102994</xdr:rowOff>
    </xdr:from>
    <xdr:to>
      <xdr:col>41</xdr:col>
      <xdr:colOff>101600</xdr:colOff>
      <xdr:row>79</xdr:row>
      <xdr:rowOff>33144</xdr:rowOff>
    </xdr:to>
    <xdr:sp macro="" textlink="">
      <xdr:nvSpPr>
        <xdr:cNvPr id="412" name="フローチャート: 判断 411"/>
        <xdr:cNvSpPr/>
      </xdr:nvSpPr>
      <xdr:spPr>
        <a:xfrm>
          <a:off x="7810500" y="1347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49671</xdr:rowOff>
    </xdr:from>
    <xdr:ext cx="534377" cy="259045"/>
    <xdr:sp macro="" textlink="">
      <xdr:nvSpPr>
        <xdr:cNvPr id="413" name="テキスト ボックス 412"/>
        <xdr:cNvSpPr txBox="1"/>
      </xdr:nvSpPr>
      <xdr:spPr>
        <a:xfrm>
          <a:off x="7594111" y="1325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85165</xdr:rowOff>
    </xdr:from>
    <xdr:to>
      <xdr:col>36</xdr:col>
      <xdr:colOff>165100</xdr:colOff>
      <xdr:row>79</xdr:row>
      <xdr:rowOff>15315</xdr:rowOff>
    </xdr:to>
    <xdr:sp macro="" textlink="">
      <xdr:nvSpPr>
        <xdr:cNvPr id="414" name="フローチャート: 判断 413"/>
        <xdr:cNvSpPr/>
      </xdr:nvSpPr>
      <xdr:spPr>
        <a:xfrm>
          <a:off x="6921500" y="134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31842</xdr:rowOff>
    </xdr:from>
    <xdr:ext cx="534377" cy="259045"/>
    <xdr:sp macro="" textlink="">
      <xdr:nvSpPr>
        <xdr:cNvPr id="415" name="テキスト ボックス 414"/>
        <xdr:cNvSpPr txBox="1"/>
      </xdr:nvSpPr>
      <xdr:spPr>
        <a:xfrm>
          <a:off x="6705111" y="1323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135553</xdr:rowOff>
    </xdr:from>
    <xdr:to>
      <xdr:col>55</xdr:col>
      <xdr:colOff>50800</xdr:colOff>
      <xdr:row>79</xdr:row>
      <xdr:rowOff>65703</xdr:rowOff>
    </xdr:to>
    <xdr:sp macro="" textlink="">
      <xdr:nvSpPr>
        <xdr:cNvPr id="421" name="楕円 420"/>
        <xdr:cNvSpPr/>
      </xdr:nvSpPr>
      <xdr:spPr>
        <a:xfrm>
          <a:off x="10426700" y="1350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97983</xdr:rowOff>
    </xdr:from>
    <xdr:ext cx="534377" cy="259045"/>
    <xdr:sp macro="" textlink="">
      <xdr:nvSpPr>
        <xdr:cNvPr id="422" name="普通建設事業費 （ うち新規整備　）該当値テキスト"/>
        <xdr:cNvSpPr txBox="1"/>
      </xdr:nvSpPr>
      <xdr:spPr>
        <a:xfrm>
          <a:off x="10528300" y="134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149751</xdr:rowOff>
    </xdr:from>
    <xdr:to>
      <xdr:col>50</xdr:col>
      <xdr:colOff>165100</xdr:colOff>
      <xdr:row>79</xdr:row>
      <xdr:rowOff>79901</xdr:rowOff>
    </xdr:to>
    <xdr:sp macro="" textlink="">
      <xdr:nvSpPr>
        <xdr:cNvPr id="423" name="楕円 422"/>
        <xdr:cNvSpPr/>
      </xdr:nvSpPr>
      <xdr:spPr>
        <a:xfrm>
          <a:off x="9588500" y="1352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71028</xdr:rowOff>
    </xdr:from>
    <xdr:ext cx="534377" cy="259045"/>
    <xdr:sp macro="" textlink="">
      <xdr:nvSpPr>
        <xdr:cNvPr id="424" name="テキスト ボックス 423"/>
        <xdr:cNvSpPr txBox="1"/>
      </xdr:nvSpPr>
      <xdr:spPr>
        <a:xfrm>
          <a:off x="9372111" y="1361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159299</xdr:rowOff>
    </xdr:from>
    <xdr:to>
      <xdr:col>46</xdr:col>
      <xdr:colOff>38100</xdr:colOff>
      <xdr:row>79</xdr:row>
      <xdr:rowOff>89449</xdr:rowOff>
    </xdr:to>
    <xdr:sp macro="" textlink="">
      <xdr:nvSpPr>
        <xdr:cNvPr id="425" name="楕円 424"/>
        <xdr:cNvSpPr/>
      </xdr:nvSpPr>
      <xdr:spPr>
        <a:xfrm>
          <a:off x="8699500" y="1353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80576</xdr:rowOff>
    </xdr:from>
    <xdr:ext cx="469744" cy="259045"/>
    <xdr:sp macro="" textlink="">
      <xdr:nvSpPr>
        <xdr:cNvPr id="426" name="テキスト ボックス 425"/>
        <xdr:cNvSpPr txBox="1"/>
      </xdr:nvSpPr>
      <xdr:spPr>
        <a:xfrm>
          <a:off x="8515428" y="1362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155623</xdr:rowOff>
    </xdr:from>
    <xdr:to>
      <xdr:col>41</xdr:col>
      <xdr:colOff>101600</xdr:colOff>
      <xdr:row>79</xdr:row>
      <xdr:rowOff>85773</xdr:rowOff>
    </xdr:to>
    <xdr:sp macro="" textlink="">
      <xdr:nvSpPr>
        <xdr:cNvPr id="427" name="楕円 426"/>
        <xdr:cNvSpPr/>
      </xdr:nvSpPr>
      <xdr:spPr>
        <a:xfrm>
          <a:off x="7810500" y="135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76900</xdr:rowOff>
    </xdr:from>
    <xdr:ext cx="469744" cy="259045"/>
    <xdr:sp macro="" textlink="">
      <xdr:nvSpPr>
        <xdr:cNvPr id="428" name="テキスト ボックス 427"/>
        <xdr:cNvSpPr txBox="1"/>
      </xdr:nvSpPr>
      <xdr:spPr>
        <a:xfrm>
          <a:off x="7626428" y="13621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155057</xdr:rowOff>
    </xdr:from>
    <xdr:to>
      <xdr:col>36</xdr:col>
      <xdr:colOff>165100</xdr:colOff>
      <xdr:row>79</xdr:row>
      <xdr:rowOff>85207</xdr:rowOff>
    </xdr:to>
    <xdr:sp macro="" textlink="">
      <xdr:nvSpPr>
        <xdr:cNvPr id="429" name="楕円 428"/>
        <xdr:cNvSpPr/>
      </xdr:nvSpPr>
      <xdr:spPr>
        <a:xfrm>
          <a:off x="6921500" y="1352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76334</xdr:rowOff>
    </xdr:from>
    <xdr:ext cx="469744" cy="259045"/>
    <xdr:sp macro="" textlink="">
      <xdr:nvSpPr>
        <xdr:cNvPr id="430" name="テキスト ボックス 429"/>
        <xdr:cNvSpPr txBox="1"/>
      </xdr:nvSpPr>
      <xdr:spPr>
        <a:xfrm>
          <a:off x="6737428" y="136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32224</xdr:rowOff>
    </xdr:from>
    <xdr:to>
      <xdr:col>54</xdr:col>
      <xdr:colOff>189865</xdr:colOff>
      <xdr:row>99</xdr:row>
      <xdr:rowOff>32772</xdr:rowOff>
    </xdr:to>
    <xdr:cxnSp macro="">
      <xdr:nvCxnSpPr>
        <xdr:cNvPr id="454" name="直線コネクタ 453"/>
        <xdr:cNvCxnSpPr/>
      </xdr:nvCxnSpPr>
      <xdr:spPr>
        <a:xfrm flipV="1">
          <a:off x="10475595" y="15634174"/>
          <a:ext cx="1270" cy="1372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36599</xdr:rowOff>
    </xdr:from>
    <xdr:ext cx="469744" cy="259045"/>
    <xdr:sp macro="" textlink="">
      <xdr:nvSpPr>
        <xdr:cNvPr id="455" name="普通建設事業費 （ うち更新整備　）最小値テキスト"/>
        <xdr:cNvSpPr txBox="1"/>
      </xdr:nvSpPr>
      <xdr:spPr>
        <a:xfrm>
          <a:off x="10528300" y="170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32772</xdr:rowOff>
    </xdr:from>
    <xdr:to>
      <xdr:col>55</xdr:col>
      <xdr:colOff>88900</xdr:colOff>
      <xdr:row>99</xdr:row>
      <xdr:rowOff>32772</xdr:rowOff>
    </xdr:to>
    <xdr:cxnSp macro="">
      <xdr:nvCxnSpPr>
        <xdr:cNvPr id="456" name="直線コネクタ 455"/>
        <xdr:cNvCxnSpPr/>
      </xdr:nvCxnSpPr>
      <xdr:spPr>
        <a:xfrm>
          <a:off x="10388600" y="1700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150351</xdr:rowOff>
    </xdr:from>
    <xdr:ext cx="690189" cy="259045"/>
    <xdr:sp macro="" textlink="">
      <xdr:nvSpPr>
        <xdr:cNvPr id="457" name="普通建設事業費 （ うち更新整備　）最大値テキスト"/>
        <xdr:cNvSpPr txBox="1"/>
      </xdr:nvSpPr>
      <xdr:spPr>
        <a:xfrm>
          <a:off x="10528300" y="15409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32224</xdr:rowOff>
    </xdr:from>
    <xdr:to>
      <xdr:col>55</xdr:col>
      <xdr:colOff>88900</xdr:colOff>
      <xdr:row>91</xdr:row>
      <xdr:rowOff>32224</xdr:rowOff>
    </xdr:to>
    <xdr:cxnSp macro="">
      <xdr:nvCxnSpPr>
        <xdr:cNvPr id="458" name="直線コネクタ 457"/>
        <xdr:cNvCxnSpPr/>
      </xdr:nvCxnSpPr>
      <xdr:spPr>
        <a:xfrm>
          <a:off x="10388600" y="156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12872</xdr:rowOff>
    </xdr:from>
    <xdr:to>
      <xdr:col>55</xdr:col>
      <xdr:colOff>0</xdr:colOff>
      <xdr:row>99</xdr:row>
      <xdr:rowOff>23929</xdr:rowOff>
    </xdr:to>
    <xdr:cxnSp macro="">
      <xdr:nvCxnSpPr>
        <xdr:cNvPr id="459" name="直線コネクタ 458"/>
        <xdr:cNvCxnSpPr/>
      </xdr:nvCxnSpPr>
      <xdr:spPr>
        <a:xfrm flipV="1">
          <a:off x="9639300" y="16986422"/>
          <a:ext cx="838200" cy="1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98189</xdr:rowOff>
    </xdr:from>
    <xdr:ext cx="534377" cy="259045"/>
    <xdr:sp macro="" textlink="">
      <xdr:nvSpPr>
        <xdr:cNvPr id="460" name="普通建設事業費 （ うち更新整備　）平均値テキスト"/>
        <xdr:cNvSpPr txBox="1"/>
      </xdr:nvSpPr>
      <xdr:spPr>
        <a:xfrm>
          <a:off x="10528300" y="1672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75312</xdr:rowOff>
    </xdr:from>
    <xdr:to>
      <xdr:col>55</xdr:col>
      <xdr:colOff>50800</xdr:colOff>
      <xdr:row>99</xdr:row>
      <xdr:rowOff>5462</xdr:rowOff>
    </xdr:to>
    <xdr:sp macro="" textlink="">
      <xdr:nvSpPr>
        <xdr:cNvPr id="461" name="フローチャート: 判断 460"/>
        <xdr:cNvSpPr/>
      </xdr:nvSpPr>
      <xdr:spPr>
        <a:xfrm>
          <a:off x="10426700" y="1687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170599</xdr:rowOff>
    </xdr:from>
    <xdr:to>
      <xdr:col>50</xdr:col>
      <xdr:colOff>114300</xdr:colOff>
      <xdr:row>99</xdr:row>
      <xdr:rowOff>23929</xdr:rowOff>
    </xdr:to>
    <xdr:cxnSp macro="">
      <xdr:nvCxnSpPr>
        <xdr:cNvPr id="462" name="直線コネクタ 461"/>
        <xdr:cNvCxnSpPr/>
      </xdr:nvCxnSpPr>
      <xdr:spPr>
        <a:xfrm>
          <a:off x="8750300" y="16972699"/>
          <a:ext cx="889000" cy="2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74685</xdr:rowOff>
    </xdr:from>
    <xdr:to>
      <xdr:col>50</xdr:col>
      <xdr:colOff>165100</xdr:colOff>
      <xdr:row>99</xdr:row>
      <xdr:rowOff>4835</xdr:rowOff>
    </xdr:to>
    <xdr:sp macro="" textlink="">
      <xdr:nvSpPr>
        <xdr:cNvPr id="463" name="フローチャート: 判断 462"/>
        <xdr:cNvSpPr/>
      </xdr:nvSpPr>
      <xdr:spPr>
        <a:xfrm>
          <a:off x="9588500" y="168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21362</xdr:rowOff>
    </xdr:from>
    <xdr:ext cx="534377" cy="259045"/>
    <xdr:sp macro="" textlink="">
      <xdr:nvSpPr>
        <xdr:cNvPr id="464" name="テキスト ボックス 463"/>
        <xdr:cNvSpPr txBox="1"/>
      </xdr:nvSpPr>
      <xdr:spPr>
        <a:xfrm>
          <a:off x="9372111" y="1665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170599</xdr:rowOff>
    </xdr:from>
    <xdr:to>
      <xdr:col>45</xdr:col>
      <xdr:colOff>177800</xdr:colOff>
      <xdr:row>99</xdr:row>
      <xdr:rowOff>7550</xdr:rowOff>
    </xdr:to>
    <xdr:cxnSp macro="">
      <xdr:nvCxnSpPr>
        <xdr:cNvPr id="465" name="直線コネクタ 464"/>
        <xdr:cNvCxnSpPr/>
      </xdr:nvCxnSpPr>
      <xdr:spPr>
        <a:xfrm flipV="1">
          <a:off x="7861300" y="16972699"/>
          <a:ext cx="889000" cy="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83896</xdr:rowOff>
    </xdr:from>
    <xdr:to>
      <xdr:col>46</xdr:col>
      <xdr:colOff>38100</xdr:colOff>
      <xdr:row>99</xdr:row>
      <xdr:rowOff>14046</xdr:rowOff>
    </xdr:to>
    <xdr:sp macro="" textlink="">
      <xdr:nvSpPr>
        <xdr:cNvPr id="466" name="フローチャート: 判断 465"/>
        <xdr:cNvSpPr/>
      </xdr:nvSpPr>
      <xdr:spPr>
        <a:xfrm>
          <a:off x="8699500" y="168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30573</xdr:rowOff>
    </xdr:from>
    <xdr:ext cx="534377" cy="259045"/>
    <xdr:sp macro="" textlink="">
      <xdr:nvSpPr>
        <xdr:cNvPr id="467" name="テキスト ボックス 466"/>
        <xdr:cNvSpPr txBox="1"/>
      </xdr:nvSpPr>
      <xdr:spPr>
        <a:xfrm>
          <a:off x="8483111" y="1666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7550</xdr:rowOff>
    </xdr:from>
    <xdr:to>
      <xdr:col>41</xdr:col>
      <xdr:colOff>50800</xdr:colOff>
      <xdr:row>99</xdr:row>
      <xdr:rowOff>14917</xdr:rowOff>
    </xdr:to>
    <xdr:cxnSp macro="">
      <xdr:nvCxnSpPr>
        <xdr:cNvPr id="468" name="直線コネクタ 467"/>
        <xdr:cNvCxnSpPr/>
      </xdr:nvCxnSpPr>
      <xdr:spPr>
        <a:xfrm flipV="1">
          <a:off x="6972300" y="16981100"/>
          <a:ext cx="889000" cy="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89131</xdr:rowOff>
    </xdr:from>
    <xdr:to>
      <xdr:col>41</xdr:col>
      <xdr:colOff>101600</xdr:colOff>
      <xdr:row>99</xdr:row>
      <xdr:rowOff>19281</xdr:rowOff>
    </xdr:to>
    <xdr:sp macro="" textlink="">
      <xdr:nvSpPr>
        <xdr:cNvPr id="469" name="フローチャート: 判断 468"/>
        <xdr:cNvSpPr/>
      </xdr:nvSpPr>
      <xdr:spPr>
        <a:xfrm>
          <a:off x="7810500" y="1689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35808</xdr:rowOff>
    </xdr:from>
    <xdr:ext cx="534377" cy="259045"/>
    <xdr:sp macro="" textlink="">
      <xdr:nvSpPr>
        <xdr:cNvPr id="470" name="テキスト ボックス 469"/>
        <xdr:cNvSpPr txBox="1"/>
      </xdr:nvSpPr>
      <xdr:spPr>
        <a:xfrm>
          <a:off x="7594111" y="1666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93112</xdr:rowOff>
    </xdr:from>
    <xdr:to>
      <xdr:col>36</xdr:col>
      <xdr:colOff>165100</xdr:colOff>
      <xdr:row>99</xdr:row>
      <xdr:rowOff>23262</xdr:rowOff>
    </xdr:to>
    <xdr:sp macro="" textlink="">
      <xdr:nvSpPr>
        <xdr:cNvPr id="471" name="フローチャート: 判断 470"/>
        <xdr:cNvSpPr/>
      </xdr:nvSpPr>
      <xdr:spPr>
        <a:xfrm>
          <a:off x="6921500" y="168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39789</xdr:rowOff>
    </xdr:from>
    <xdr:ext cx="534377" cy="259045"/>
    <xdr:sp macro="" textlink="">
      <xdr:nvSpPr>
        <xdr:cNvPr id="472" name="テキスト ボックス 471"/>
        <xdr:cNvSpPr txBox="1"/>
      </xdr:nvSpPr>
      <xdr:spPr>
        <a:xfrm>
          <a:off x="6705111" y="1667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133522</xdr:rowOff>
    </xdr:from>
    <xdr:to>
      <xdr:col>55</xdr:col>
      <xdr:colOff>50800</xdr:colOff>
      <xdr:row>99</xdr:row>
      <xdr:rowOff>63672</xdr:rowOff>
    </xdr:to>
    <xdr:sp macro="" textlink="">
      <xdr:nvSpPr>
        <xdr:cNvPr id="478" name="楕円 477"/>
        <xdr:cNvSpPr/>
      </xdr:nvSpPr>
      <xdr:spPr>
        <a:xfrm>
          <a:off x="10426700" y="1693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53740</xdr:rowOff>
    </xdr:from>
    <xdr:ext cx="534377" cy="259045"/>
    <xdr:sp macro="" textlink="">
      <xdr:nvSpPr>
        <xdr:cNvPr id="479" name="普通建設事業費 （ うち更新整備　）該当値テキスト"/>
        <xdr:cNvSpPr txBox="1"/>
      </xdr:nvSpPr>
      <xdr:spPr>
        <a:xfrm>
          <a:off x="10528300" y="1685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144579</xdr:rowOff>
    </xdr:from>
    <xdr:to>
      <xdr:col>50</xdr:col>
      <xdr:colOff>165100</xdr:colOff>
      <xdr:row>99</xdr:row>
      <xdr:rowOff>74729</xdr:rowOff>
    </xdr:to>
    <xdr:sp macro="" textlink="">
      <xdr:nvSpPr>
        <xdr:cNvPr id="480" name="楕円 479"/>
        <xdr:cNvSpPr/>
      </xdr:nvSpPr>
      <xdr:spPr>
        <a:xfrm>
          <a:off x="9588500" y="1694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65856</xdr:rowOff>
    </xdr:from>
    <xdr:ext cx="534377" cy="259045"/>
    <xdr:sp macro="" textlink="">
      <xdr:nvSpPr>
        <xdr:cNvPr id="481" name="テキスト ボックス 480"/>
        <xdr:cNvSpPr txBox="1"/>
      </xdr:nvSpPr>
      <xdr:spPr>
        <a:xfrm>
          <a:off x="9372111" y="1703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119799</xdr:rowOff>
    </xdr:from>
    <xdr:to>
      <xdr:col>46</xdr:col>
      <xdr:colOff>38100</xdr:colOff>
      <xdr:row>99</xdr:row>
      <xdr:rowOff>49949</xdr:rowOff>
    </xdr:to>
    <xdr:sp macro="" textlink="">
      <xdr:nvSpPr>
        <xdr:cNvPr id="482" name="楕円 481"/>
        <xdr:cNvSpPr/>
      </xdr:nvSpPr>
      <xdr:spPr>
        <a:xfrm>
          <a:off x="8699500" y="1692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41076</xdr:rowOff>
    </xdr:from>
    <xdr:ext cx="534377" cy="259045"/>
    <xdr:sp macro="" textlink="">
      <xdr:nvSpPr>
        <xdr:cNvPr id="483" name="テキスト ボックス 482"/>
        <xdr:cNvSpPr txBox="1"/>
      </xdr:nvSpPr>
      <xdr:spPr>
        <a:xfrm>
          <a:off x="8483111" y="1701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128200</xdr:rowOff>
    </xdr:from>
    <xdr:to>
      <xdr:col>41</xdr:col>
      <xdr:colOff>101600</xdr:colOff>
      <xdr:row>99</xdr:row>
      <xdr:rowOff>58350</xdr:rowOff>
    </xdr:to>
    <xdr:sp macro="" textlink="">
      <xdr:nvSpPr>
        <xdr:cNvPr id="484" name="楕円 483"/>
        <xdr:cNvSpPr/>
      </xdr:nvSpPr>
      <xdr:spPr>
        <a:xfrm>
          <a:off x="7810500" y="169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49477</xdr:rowOff>
    </xdr:from>
    <xdr:ext cx="534377" cy="259045"/>
    <xdr:sp macro="" textlink="">
      <xdr:nvSpPr>
        <xdr:cNvPr id="485" name="テキスト ボックス 484"/>
        <xdr:cNvSpPr txBox="1"/>
      </xdr:nvSpPr>
      <xdr:spPr>
        <a:xfrm>
          <a:off x="7594111" y="1702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135567</xdr:rowOff>
    </xdr:from>
    <xdr:to>
      <xdr:col>36</xdr:col>
      <xdr:colOff>165100</xdr:colOff>
      <xdr:row>99</xdr:row>
      <xdr:rowOff>65717</xdr:rowOff>
    </xdr:to>
    <xdr:sp macro="" textlink="">
      <xdr:nvSpPr>
        <xdr:cNvPr id="486" name="楕円 485"/>
        <xdr:cNvSpPr/>
      </xdr:nvSpPr>
      <xdr:spPr>
        <a:xfrm>
          <a:off x="6921500" y="1693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56844</xdr:rowOff>
    </xdr:from>
    <xdr:ext cx="534377" cy="259045"/>
    <xdr:sp macro="" textlink="">
      <xdr:nvSpPr>
        <xdr:cNvPr id="487" name="テキスト ボックス 486"/>
        <xdr:cNvSpPr txBox="1"/>
      </xdr:nvSpPr>
      <xdr:spPr>
        <a:xfrm>
          <a:off x="6705111" y="1703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105795</xdr:rowOff>
    </xdr:from>
    <xdr:to>
      <xdr:col>85</xdr:col>
      <xdr:colOff>126364</xdr:colOff>
      <xdr:row>39</xdr:row>
      <xdr:rowOff>44450</xdr:rowOff>
    </xdr:to>
    <xdr:cxnSp macro="">
      <xdr:nvCxnSpPr>
        <xdr:cNvPr id="511" name="直線コネクタ 510"/>
        <xdr:cNvCxnSpPr/>
      </xdr:nvCxnSpPr>
      <xdr:spPr>
        <a:xfrm flipV="1">
          <a:off x="16317595" y="5249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59670</xdr:rowOff>
    </xdr:from>
    <xdr:ext cx="249299" cy="259045"/>
    <xdr:sp macro="" textlink="">
      <xdr:nvSpPr>
        <xdr:cNvPr id="512" name="災害復旧事業費最小値テキスト"/>
        <xdr:cNvSpPr txBox="1"/>
      </xdr:nvSpPr>
      <xdr:spPr>
        <a:xfrm>
          <a:off x="16370300" y="6746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52472</xdr:rowOff>
    </xdr:from>
    <xdr:ext cx="599010" cy="259045"/>
    <xdr:sp macro="" textlink="">
      <xdr:nvSpPr>
        <xdr:cNvPr id="514" name="災害復旧事業費最大値テキスト"/>
        <xdr:cNvSpPr txBox="1"/>
      </xdr:nvSpPr>
      <xdr:spPr>
        <a:xfrm>
          <a:off x="16370300" y="502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105795</xdr:rowOff>
    </xdr:from>
    <xdr:to>
      <xdr:col>86</xdr:col>
      <xdr:colOff>25400</xdr:colOff>
      <xdr:row>30</xdr:row>
      <xdr:rowOff>105795</xdr:rowOff>
    </xdr:to>
    <xdr:cxnSp macro="">
      <xdr:nvCxnSpPr>
        <xdr:cNvPr id="515" name="直線コネクタ 514"/>
        <xdr:cNvCxnSpPr/>
      </xdr:nvCxnSpPr>
      <xdr:spPr>
        <a:xfrm>
          <a:off x="16230600" y="524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148570</xdr:rowOff>
    </xdr:from>
    <xdr:ext cx="534377" cy="259045"/>
    <xdr:sp macro="" textlink="">
      <xdr:nvSpPr>
        <xdr:cNvPr id="517" name="災害復旧事業費平均値テキスト"/>
        <xdr:cNvSpPr txBox="1"/>
      </xdr:nvSpPr>
      <xdr:spPr>
        <a:xfrm>
          <a:off x="16370300" y="6492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125693</xdr:rowOff>
    </xdr:from>
    <xdr:to>
      <xdr:col>85</xdr:col>
      <xdr:colOff>177800</xdr:colOff>
      <xdr:row>39</xdr:row>
      <xdr:rowOff>55843</xdr:rowOff>
    </xdr:to>
    <xdr:sp macro="" textlink="">
      <xdr:nvSpPr>
        <xdr:cNvPr id="518" name="フローチャート: 判断 517"/>
        <xdr:cNvSpPr/>
      </xdr:nvSpPr>
      <xdr:spPr>
        <a:xfrm>
          <a:off x="16268700" y="664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131721</xdr:rowOff>
    </xdr:from>
    <xdr:to>
      <xdr:col>81</xdr:col>
      <xdr:colOff>101600</xdr:colOff>
      <xdr:row>39</xdr:row>
      <xdr:rowOff>61871</xdr:rowOff>
    </xdr:to>
    <xdr:sp macro="" textlink="">
      <xdr:nvSpPr>
        <xdr:cNvPr id="520" name="フローチャート: 判断 519"/>
        <xdr:cNvSpPr/>
      </xdr:nvSpPr>
      <xdr:spPr>
        <a:xfrm>
          <a:off x="15430500" y="664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78398</xdr:rowOff>
    </xdr:from>
    <xdr:ext cx="469744" cy="259045"/>
    <xdr:sp macro="" textlink="">
      <xdr:nvSpPr>
        <xdr:cNvPr id="521" name="テキスト ボックス 520"/>
        <xdr:cNvSpPr txBox="1"/>
      </xdr:nvSpPr>
      <xdr:spPr>
        <a:xfrm>
          <a:off x="15246428" y="642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128025</xdr:rowOff>
    </xdr:from>
    <xdr:to>
      <xdr:col>76</xdr:col>
      <xdr:colOff>165100</xdr:colOff>
      <xdr:row>39</xdr:row>
      <xdr:rowOff>58175</xdr:rowOff>
    </xdr:to>
    <xdr:sp macro="" textlink="">
      <xdr:nvSpPr>
        <xdr:cNvPr id="523" name="フローチャート: 判断 522"/>
        <xdr:cNvSpPr/>
      </xdr:nvSpPr>
      <xdr:spPr>
        <a:xfrm>
          <a:off x="14541500" y="664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74702</xdr:rowOff>
    </xdr:from>
    <xdr:ext cx="469744" cy="259045"/>
    <xdr:sp macro="" textlink="">
      <xdr:nvSpPr>
        <xdr:cNvPr id="524" name="テキスト ボックス 523"/>
        <xdr:cNvSpPr txBox="1"/>
      </xdr:nvSpPr>
      <xdr:spPr>
        <a:xfrm>
          <a:off x="14357428" y="641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128002</xdr:rowOff>
    </xdr:from>
    <xdr:to>
      <xdr:col>72</xdr:col>
      <xdr:colOff>38100</xdr:colOff>
      <xdr:row>39</xdr:row>
      <xdr:rowOff>58152</xdr:rowOff>
    </xdr:to>
    <xdr:sp macro="" textlink="">
      <xdr:nvSpPr>
        <xdr:cNvPr id="526" name="フローチャート: 判断 525"/>
        <xdr:cNvSpPr/>
      </xdr:nvSpPr>
      <xdr:spPr>
        <a:xfrm>
          <a:off x="13652500" y="66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74679</xdr:rowOff>
    </xdr:from>
    <xdr:ext cx="469744" cy="259045"/>
    <xdr:sp macro="" textlink="">
      <xdr:nvSpPr>
        <xdr:cNvPr id="527" name="テキスト ボックス 526"/>
        <xdr:cNvSpPr txBox="1"/>
      </xdr:nvSpPr>
      <xdr:spPr>
        <a:xfrm>
          <a:off x="13468428" y="641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130014</xdr:rowOff>
    </xdr:from>
    <xdr:to>
      <xdr:col>67</xdr:col>
      <xdr:colOff>101600</xdr:colOff>
      <xdr:row>39</xdr:row>
      <xdr:rowOff>60164</xdr:rowOff>
    </xdr:to>
    <xdr:sp macro="" textlink="">
      <xdr:nvSpPr>
        <xdr:cNvPr id="528" name="フローチャート: 判断 527"/>
        <xdr:cNvSpPr/>
      </xdr:nvSpPr>
      <xdr:spPr>
        <a:xfrm>
          <a:off x="12763500" y="66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76691</xdr:rowOff>
    </xdr:from>
    <xdr:ext cx="469744" cy="259045"/>
    <xdr:sp macro="" textlink="">
      <xdr:nvSpPr>
        <xdr:cNvPr id="529" name="テキスト ボックス 528"/>
        <xdr:cNvSpPr txBox="1"/>
      </xdr:nvSpPr>
      <xdr:spPr>
        <a:xfrm>
          <a:off x="12579428" y="64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104120</xdr:rowOff>
    </xdr:from>
    <xdr:ext cx="249299" cy="259045"/>
    <xdr:sp macro="" textlink="">
      <xdr:nvSpPr>
        <xdr:cNvPr id="536" name="災害復旧事業費該当値テキスト"/>
        <xdr:cNvSpPr txBox="1"/>
      </xdr:nvSpPr>
      <xdr:spPr>
        <a:xfrm>
          <a:off x="16370300" y="6619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5" name="テキスト ボックス 60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8" name="直線コネクタ 60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9" name="テキスト ボックス 60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126178</xdr:rowOff>
    </xdr:from>
    <xdr:to>
      <xdr:col>85</xdr:col>
      <xdr:colOff>126364</xdr:colOff>
      <xdr:row>78</xdr:row>
      <xdr:rowOff>18599</xdr:rowOff>
    </xdr:to>
    <xdr:cxnSp macro="">
      <xdr:nvCxnSpPr>
        <xdr:cNvPr id="613" name="直線コネクタ 612"/>
        <xdr:cNvCxnSpPr/>
      </xdr:nvCxnSpPr>
      <xdr:spPr>
        <a:xfrm flipV="1">
          <a:off x="16317595" y="12127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22426</xdr:rowOff>
    </xdr:from>
    <xdr:ext cx="469744" cy="259045"/>
    <xdr:sp macro="" textlink="">
      <xdr:nvSpPr>
        <xdr:cNvPr id="614" name="公債費最小値テキスト"/>
        <xdr:cNvSpPr txBox="1"/>
      </xdr:nvSpPr>
      <xdr:spPr>
        <a:xfrm>
          <a:off x="16370300" y="133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18599</xdr:rowOff>
    </xdr:from>
    <xdr:to>
      <xdr:col>86</xdr:col>
      <xdr:colOff>25400</xdr:colOff>
      <xdr:row>78</xdr:row>
      <xdr:rowOff>18599</xdr:rowOff>
    </xdr:to>
    <xdr:cxnSp macro="">
      <xdr:nvCxnSpPr>
        <xdr:cNvPr id="615" name="直線コネクタ 614"/>
        <xdr:cNvCxnSpPr/>
      </xdr:nvCxnSpPr>
      <xdr:spPr>
        <a:xfrm>
          <a:off x="16230600" y="133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72855</xdr:rowOff>
    </xdr:from>
    <xdr:ext cx="599010" cy="259045"/>
    <xdr:sp macro="" textlink="">
      <xdr:nvSpPr>
        <xdr:cNvPr id="616" name="公債費最大値テキスト"/>
        <xdr:cNvSpPr txBox="1"/>
      </xdr:nvSpPr>
      <xdr:spPr>
        <a:xfrm>
          <a:off x="16370300" y="119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126178</xdr:rowOff>
    </xdr:from>
    <xdr:to>
      <xdr:col>86</xdr:col>
      <xdr:colOff>25400</xdr:colOff>
      <xdr:row>70</xdr:row>
      <xdr:rowOff>126178</xdr:rowOff>
    </xdr:to>
    <xdr:cxnSp macro="">
      <xdr:nvCxnSpPr>
        <xdr:cNvPr id="617" name="直線コネクタ 616"/>
        <xdr:cNvCxnSpPr/>
      </xdr:nvCxnSpPr>
      <xdr:spPr>
        <a:xfrm>
          <a:off x="16230600" y="121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157770</xdr:rowOff>
    </xdr:from>
    <xdr:to>
      <xdr:col>85</xdr:col>
      <xdr:colOff>127000</xdr:colOff>
      <xdr:row>77</xdr:row>
      <xdr:rowOff>159508</xdr:rowOff>
    </xdr:to>
    <xdr:cxnSp macro="">
      <xdr:nvCxnSpPr>
        <xdr:cNvPr id="618" name="直線コネクタ 617"/>
        <xdr:cNvCxnSpPr/>
      </xdr:nvCxnSpPr>
      <xdr:spPr>
        <a:xfrm flipV="1">
          <a:off x="15481300" y="13359420"/>
          <a:ext cx="8382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71561</xdr:rowOff>
    </xdr:from>
    <xdr:ext cx="534377" cy="259045"/>
    <xdr:sp macro="" textlink="">
      <xdr:nvSpPr>
        <xdr:cNvPr id="619" name="公債費平均値テキスト"/>
        <xdr:cNvSpPr txBox="1"/>
      </xdr:nvSpPr>
      <xdr:spPr>
        <a:xfrm>
          <a:off x="16370300" y="12758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48684</xdr:rowOff>
    </xdr:from>
    <xdr:to>
      <xdr:col>85</xdr:col>
      <xdr:colOff>177800</xdr:colOff>
      <xdr:row>75</xdr:row>
      <xdr:rowOff>150284</xdr:rowOff>
    </xdr:to>
    <xdr:sp macro="" textlink="">
      <xdr:nvSpPr>
        <xdr:cNvPr id="620" name="フローチャート: 判断 619"/>
        <xdr:cNvSpPr/>
      </xdr:nvSpPr>
      <xdr:spPr>
        <a:xfrm>
          <a:off x="16268700" y="1290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153577</xdr:rowOff>
    </xdr:from>
    <xdr:to>
      <xdr:col>81</xdr:col>
      <xdr:colOff>50800</xdr:colOff>
      <xdr:row>77</xdr:row>
      <xdr:rowOff>159508</xdr:rowOff>
    </xdr:to>
    <xdr:cxnSp macro="">
      <xdr:nvCxnSpPr>
        <xdr:cNvPr id="621" name="直線コネクタ 620"/>
        <xdr:cNvCxnSpPr/>
      </xdr:nvCxnSpPr>
      <xdr:spPr>
        <a:xfrm>
          <a:off x="14592300" y="13355227"/>
          <a:ext cx="889000" cy="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59834</xdr:rowOff>
    </xdr:from>
    <xdr:to>
      <xdr:col>81</xdr:col>
      <xdr:colOff>101600</xdr:colOff>
      <xdr:row>75</xdr:row>
      <xdr:rowOff>161434</xdr:rowOff>
    </xdr:to>
    <xdr:sp macro="" textlink="">
      <xdr:nvSpPr>
        <xdr:cNvPr id="622" name="フローチャート: 判断 621"/>
        <xdr:cNvSpPr/>
      </xdr:nvSpPr>
      <xdr:spPr>
        <a:xfrm>
          <a:off x="15430500" y="129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6511</xdr:rowOff>
    </xdr:from>
    <xdr:ext cx="534377" cy="259045"/>
    <xdr:sp macro="" textlink="">
      <xdr:nvSpPr>
        <xdr:cNvPr id="623" name="テキスト ボックス 622"/>
        <xdr:cNvSpPr txBox="1"/>
      </xdr:nvSpPr>
      <xdr:spPr>
        <a:xfrm>
          <a:off x="15214111" y="1269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153577</xdr:rowOff>
    </xdr:from>
    <xdr:to>
      <xdr:col>76</xdr:col>
      <xdr:colOff>114300</xdr:colOff>
      <xdr:row>77</xdr:row>
      <xdr:rowOff>159851</xdr:rowOff>
    </xdr:to>
    <xdr:cxnSp macro="">
      <xdr:nvCxnSpPr>
        <xdr:cNvPr id="624" name="直線コネクタ 623"/>
        <xdr:cNvCxnSpPr/>
      </xdr:nvCxnSpPr>
      <xdr:spPr>
        <a:xfrm flipV="1">
          <a:off x="13703300" y="13355227"/>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95221</xdr:rowOff>
    </xdr:from>
    <xdr:to>
      <xdr:col>76</xdr:col>
      <xdr:colOff>165100</xdr:colOff>
      <xdr:row>76</xdr:row>
      <xdr:rowOff>25371</xdr:rowOff>
    </xdr:to>
    <xdr:sp macro="" textlink="">
      <xdr:nvSpPr>
        <xdr:cNvPr id="625" name="フローチャート: 判断 624"/>
        <xdr:cNvSpPr/>
      </xdr:nvSpPr>
      <xdr:spPr>
        <a:xfrm>
          <a:off x="14541500" y="129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41898</xdr:rowOff>
    </xdr:from>
    <xdr:ext cx="534377" cy="259045"/>
    <xdr:sp macro="" textlink="">
      <xdr:nvSpPr>
        <xdr:cNvPr id="626" name="テキスト ボックス 625"/>
        <xdr:cNvSpPr txBox="1"/>
      </xdr:nvSpPr>
      <xdr:spPr>
        <a:xfrm>
          <a:off x="14325111" y="1272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133533</xdr:rowOff>
    </xdr:from>
    <xdr:to>
      <xdr:col>71</xdr:col>
      <xdr:colOff>177800</xdr:colOff>
      <xdr:row>77</xdr:row>
      <xdr:rowOff>159851</xdr:rowOff>
    </xdr:to>
    <xdr:cxnSp macro="">
      <xdr:nvCxnSpPr>
        <xdr:cNvPr id="627" name="直線コネクタ 626"/>
        <xdr:cNvCxnSpPr/>
      </xdr:nvCxnSpPr>
      <xdr:spPr>
        <a:xfrm>
          <a:off x="12814300" y="13335183"/>
          <a:ext cx="889000" cy="2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88597</xdr:rowOff>
    </xdr:from>
    <xdr:to>
      <xdr:col>72</xdr:col>
      <xdr:colOff>38100</xdr:colOff>
      <xdr:row>76</xdr:row>
      <xdr:rowOff>18746</xdr:rowOff>
    </xdr:to>
    <xdr:sp macro="" textlink="">
      <xdr:nvSpPr>
        <xdr:cNvPr id="628" name="フローチャート: 判断 627"/>
        <xdr:cNvSpPr/>
      </xdr:nvSpPr>
      <xdr:spPr>
        <a:xfrm>
          <a:off x="13652500" y="129473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35274</xdr:rowOff>
    </xdr:from>
    <xdr:ext cx="534377" cy="259045"/>
    <xdr:sp macro="" textlink="">
      <xdr:nvSpPr>
        <xdr:cNvPr id="629" name="テキスト ボックス 628"/>
        <xdr:cNvSpPr txBox="1"/>
      </xdr:nvSpPr>
      <xdr:spPr>
        <a:xfrm>
          <a:off x="13436111" y="127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94455</xdr:rowOff>
    </xdr:from>
    <xdr:to>
      <xdr:col>67</xdr:col>
      <xdr:colOff>101600</xdr:colOff>
      <xdr:row>76</xdr:row>
      <xdr:rowOff>24605</xdr:rowOff>
    </xdr:to>
    <xdr:sp macro="" textlink="">
      <xdr:nvSpPr>
        <xdr:cNvPr id="630" name="フローチャート: 判断 629"/>
        <xdr:cNvSpPr/>
      </xdr:nvSpPr>
      <xdr:spPr>
        <a:xfrm>
          <a:off x="127635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41132</xdr:rowOff>
    </xdr:from>
    <xdr:ext cx="534377" cy="259045"/>
    <xdr:sp macro="" textlink="">
      <xdr:nvSpPr>
        <xdr:cNvPr id="631" name="テキスト ボックス 630"/>
        <xdr:cNvSpPr txBox="1"/>
      </xdr:nvSpPr>
      <xdr:spPr>
        <a:xfrm>
          <a:off x="12547111" y="1272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106970</xdr:rowOff>
    </xdr:from>
    <xdr:to>
      <xdr:col>85</xdr:col>
      <xdr:colOff>177800</xdr:colOff>
      <xdr:row>78</xdr:row>
      <xdr:rowOff>37120</xdr:rowOff>
    </xdr:to>
    <xdr:sp macro="" textlink="">
      <xdr:nvSpPr>
        <xdr:cNvPr id="637" name="楕円 636"/>
        <xdr:cNvSpPr/>
      </xdr:nvSpPr>
      <xdr:spPr>
        <a:xfrm>
          <a:off x="16268700" y="1330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21897</xdr:rowOff>
    </xdr:from>
    <xdr:ext cx="469744" cy="259045"/>
    <xdr:sp macro="" textlink="">
      <xdr:nvSpPr>
        <xdr:cNvPr id="638" name="公債費該当値テキスト"/>
        <xdr:cNvSpPr txBox="1"/>
      </xdr:nvSpPr>
      <xdr:spPr>
        <a:xfrm>
          <a:off x="16370300" y="1322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108708</xdr:rowOff>
    </xdr:from>
    <xdr:to>
      <xdr:col>81</xdr:col>
      <xdr:colOff>101600</xdr:colOff>
      <xdr:row>78</xdr:row>
      <xdr:rowOff>38858</xdr:rowOff>
    </xdr:to>
    <xdr:sp macro="" textlink="">
      <xdr:nvSpPr>
        <xdr:cNvPr id="639" name="楕円 638"/>
        <xdr:cNvSpPr/>
      </xdr:nvSpPr>
      <xdr:spPr>
        <a:xfrm>
          <a:off x="15430500" y="1331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29985</xdr:rowOff>
    </xdr:from>
    <xdr:ext cx="469744" cy="259045"/>
    <xdr:sp macro="" textlink="">
      <xdr:nvSpPr>
        <xdr:cNvPr id="640" name="テキスト ボックス 639"/>
        <xdr:cNvSpPr txBox="1"/>
      </xdr:nvSpPr>
      <xdr:spPr>
        <a:xfrm>
          <a:off x="15246428" y="1340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102777</xdr:rowOff>
    </xdr:from>
    <xdr:to>
      <xdr:col>76</xdr:col>
      <xdr:colOff>165100</xdr:colOff>
      <xdr:row>78</xdr:row>
      <xdr:rowOff>32927</xdr:rowOff>
    </xdr:to>
    <xdr:sp macro="" textlink="">
      <xdr:nvSpPr>
        <xdr:cNvPr id="641" name="楕円 640"/>
        <xdr:cNvSpPr/>
      </xdr:nvSpPr>
      <xdr:spPr>
        <a:xfrm>
          <a:off x="14541500" y="1330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24054</xdr:rowOff>
    </xdr:from>
    <xdr:ext cx="469744" cy="259045"/>
    <xdr:sp macro="" textlink="">
      <xdr:nvSpPr>
        <xdr:cNvPr id="642" name="テキスト ボックス 641"/>
        <xdr:cNvSpPr txBox="1"/>
      </xdr:nvSpPr>
      <xdr:spPr>
        <a:xfrm>
          <a:off x="14357428" y="13397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109051</xdr:rowOff>
    </xdr:from>
    <xdr:to>
      <xdr:col>72</xdr:col>
      <xdr:colOff>38100</xdr:colOff>
      <xdr:row>78</xdr:row>
      <xdr:rowOff>39201</xdr:rowOff>
    </xdr:to>
    <xdr:sp macro="" textlink="">
      <xdr:nvSpPr>
        <xdr:cNvPr id="643" name="楕円 642"/>
        <xdr:cNvSpPr/>
      </xdr:nvSpPr>
      <xdr:spPr>
        <a:xfrm>
          <a:off x="13652500" y="1331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30328</xdr:rowOff>
    </xdr:from>
    <xdr:ext cx="469744" cy="259045"/>
    <xdr:sp macro="" textlink="">
      <xdr:nvSpPr>
        <xdr:cNvPr id="644" name="テキスト ボックス 643"/>
        <xdr:cNvSpPr txBox="1"/>
      </xdr:nvSpPr>
      <xdr:spPr>
        <a:xfrm>
          <a:off x="13468428" y="13403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82733</xdr:rowOff>
    </xdr:from>
    <xdr:to>
      <xdr:col>67</xdr:col>
      <xdr:colOff>101600</xdr:colOff>
      <xdr:row>78</xdr:row>
      <xdr:rowOff>12883</xdr:rowOff>
    </xdr:to>
    <xdr:sp macro="" textlink="">
      <xdr:nvSpPr>
        <xdr:cNvPr id="645" name="楕円 644"/>
        <xdr:cNvSpPr/>
      </xdr:nvSpPr>
      <xdr:spPr>
        <a:xfrm>
          <a:off x="12763500" y="1328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4010</xdr:rowOff>
    </xdr:from>
    <xdr:ext cx="534377" cy="259045"/>
    <xdr:sp macro="" textlink="">
      <xdr:nvSpPr>
        <xdr:cNvPr id="646" name="テキスト ボックス 645"/>
        <xdr:cNvSpPr txBox="1"/>
      </xdr:nvSpPr>
      <xdr:spPr>
        <a:xfrm>
          <a:off x="12547111" y="1337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21220</xdr:rowOff>
    </xdr:from>
    <xdr:to>
      <xdr:col>85</xdr:col>
      <xdr:colOff>126364</xdr:colOff>
      <xdr:row>99</xdr:row>
      <xdr:rowOff>96876</xdr:rowOff>
    </xdr:to>
    <xdr:cxnSp macro="">
      <xdr:nvCxnSpPr>
        <xdr:cNvPr id="672" name="直線コネクタ 671"/>
        <xdr:cNvCxnSpPr/>
      </xdr:nvCxnSpPr>
      <xdr:spPr>
        <a:xfrm flipV="1">
          <a:off x="16317595" y="15451720"/>
          <a:ext cx="1269" cy="1618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100703</xdr:rowOff>
    </xdr:from>
    <xdr:ext cx="378565" cy="259045"/>
    <xdr:sp macro="" textlink="">
      <xdr:nvSpPr>
        <xdr:cNvPr id="673" name="積立金最小値テキスト"/>
        <xdr:cNvSpPr txBox="1"/>
      </xdr:nvSpPr>
      <xdr:spPr>
        <a:xfrm>
          <a:off x="16370300" y="1707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96876</xdr:rowOff>
    </xdr:from>
    <xdr:to>
      <xdr:col>86</xdr:col>
      <xdr:colOff>25400</xdr:colOff>
      <xdr:row>99</xdr:row>
      <xdr:rowOff>96876</xdr:rowOff>
    </xdr:to>
    <xdr:cxnSp macro="">
      <xdr:nvCxnSpPr>
        <xdr:cNvPr id="674" name="直線コネクタ 673"/>
        <xdr:cNvCxnSpPr/>
      </xdr:nvCxnSpPr>
      <xdr:spPr>
        <a:xfrm>
          <a:off x="16230600" y="1707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139347</xdr:rowOff>
    </xdr:from>
    <xdr:ext cx="599010" cy="259045"/>
    <xdr:sp macro="" textlink="">
      <xdr:nvSpPr>
        <xdr:cNvPr id="675" name="積立金最大値テキスト"/>
        <xdr:cNvSpPr txBox="1"/>
      </xdr:nvSpPr>
      <xdr:spPr>
        <a:xfrm>
          <a:off x="16370300" y="1522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21220</xdr:rowOff>
    </xdr:from>
    <xdr:to>
      <xdr:col>86</xdr:col>
      <xdr:colOff>25400</xdr:colOff>
      <xdr:row>90</xdr:row>
      <xdr:rowOff>21220</xdr:rowOff>
    </xdr:to>
    <xdr:cxnSp macro="">
      <xdr:nvCxnSpPr>
        <xdr:cNvPr id="676" name="直線コネクタ 675"/>
        <xdr:cNvCxnSpPr/>
      </xdr:nvCxnSpPr>
      <xdr:spPr>
        <a:xfrm>
          <a:off x="16230600" y="154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119421</xdr:rowOff>
    </xdr:from>
    <xdr:to>
      <xdr:col>85</xdr:col>
      <xdr:colOff>127000</xdr:colOff>
      <xdr:row>99</xdr:row>
      <xdr:rowOff>31356</xdr:rowOff>
    </xdr:to>
    <xdr:cxnSp macro="">
      <xdr:nvCxnSpPr>
        <xdr:cNvPr id="677" name="直線コネクタ 676"/>
        <xdr:cNvCxnSpPr/>
      </xdr:nvCxnSpPr>
      <xdr:spPr>
        <a:xfrm flipV="1">
          <a:off x="15481300" y="16921521"/>
          <a:ext cx="838200" cy="8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47945</xdr:rowOff>
    </xdr:from>
    <xdr:ext cx="534377" cy="259045"/>
    <xdr:sp macro="" textlink="">
      <xdr:nvSpPr>
        <xdr:cNvPr id="678" name="積立金平均値テキスト"/>
        <xdr:cNvSpPr txBox="1"/>
      </xdr:nvSpPr>
      <xdr:spPr>
        <a:xfrm>
          <a:off x="16370300" y="16850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69518</xdr:rowOff>
    </xdr:from>
    <xdr:to>
      <xdr:col>85</xdr:col>
      <xdr:colOff>177800</xdr:colOff>
      <xdr:row>98</xdr:row>
      <xdr:rowOff>171118</xdr:rowOff>
    </xdr:to>
    <xdr:sp macro="" textlink="">
      <xdr:nvSpPr>
        <xdr:cNvPr id="679" name="フローチャート: 判断 678"/>
        <xdr:cNvSpPr/>
      </xdr:nvSpPr>
      <xdr:spPr>
        <a:xfrm>
          <a:off x="162687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31356</xdr:rowOff>
    </xdr:from>
    <xdr:to>
      <xdr:col>81</xdr:col>
      <xdr:colOff>50800</xdr:colOff>
      <xdr:row>99</xdr:row>
      <xdr:rowOff>62584</xdr:rowOff>
    </xdr:to>
    <xdr:cxnSp macro="">
      <xdr:nvCxnSpPr>
        <xdr:cNvPr id="680" name="直線コネクタ 679"/>
        <xdr:cNvCxnSpPr/>
      </xdr:nvCxnSpPr>
      <xdr:spPr>
        <a:xfrm flipV="1">
          <a:off x="14592300" y="17004906"/>
          <a:ext cx="889000" cy="3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119393</xdr:rowOff>
    </xdr:from>
    <xdr:to>
      <xdr:col>81</xdr:col>
      <xdr:colOff>101600</xdr:colOff>
      <xdr:row>99</xdr:row>
      <xdr:rowOff>49543</xdr:rowOff>
    </xdr:to>
    <xdr:sp macro="" textlink="">
      <xdr:nvSpPr>
        <xdr:cNvPr id="681" name="フローチャート: 判断 680"/>
        <xdr:cNvSpPr/>
      </xdr:nvSpPr>
      <xdr:spPr>
        <a:xfrm>
          <a:off x="15430500" y="1692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66070</xdr:rowOff>
    </xdr:from>
    <xdr:ext cx="534377" cy="259045"/>
    <xdr:sp macro="" textlink="">
      <xdr:nvSpPr>
        <xdr:cNvPr id="682" name="テキスト ボックス 681"/>
        <xdr:cNvSpPr txBox="1"/>
      </xdr:nvSpPr>
      <xdr:spPr>
        <a:xfrm>
          <a:off x="15214111" y="1669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62584</xdr:rowOff>
    </xdr:from>
    <xdr:to>
      <xdr:col>76</xdr:col>
      <xdr:colOff>114300</xdr:colOff>
      <xdr:row>99</xdr:row>
      <xdr:rowOff>67545</xdr:rowOff>
    </xdr:to>
    <xdr:cxnSp macro="">
      <xdr:nvCxnSpPr>
        <xdr:cNvPr id="683" name="直線コネクタ 682"/>
        <xdr:cNvCxnSpPr/>
      </xdr:nvCxnSpPr>
      <xdr:spPr>
        <a:xfrm flipV="1">
          <a:off x="13703300" y="17036134"/>
          <a:ext cx="889000" cy="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114795</xdr:rowOff>
    </xdr:from>
    <xdr:to>
      <xdr:col>76</xdr:col>
      <xdr:colOff>165100</xdr:colOff>
      <xdr:row>99</xdr:row>
      <xdr:rowOff>44945</xdr:rowOff>
    </xdr:to>
    <xdr:sp macro="" textlink="">
      <xdr:nvSpPr>
        <xdr:cNvPr id="684" name="フローチャート: 判断 683"/>
        <xdr:cNvSpPr/>
      </xdr:nvSpPr>
      <xdr:spPr>
        <a:xfrm>
          <a:off x="14541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61472</xdr:rowOff>
    </xdr:from>
    <xdr:ext cx="534377" cy="259045"/>
    <xdr:sp macro="" textlink="">
      <xdr:nvSpPr>
        <xdr:cNvPr id="685" name="テキスト ボックス 684"/>
        <xdr:cNvSpPr txBox="1"/>
      </xdr:nvSpPr>
      <xdr:spPr>
        <a:xfrm>
          <a:off x="14325111" y="166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67545</xdr:rowOff>
    </xdr:from>
    <xdr:to>
      <xdr:col>71</xdr:col>
      <xdr:colOff>177800</xdr:colOff>
      <xdr:row>99</xdr:row>
      <xdr:rowOff>73507</xdr:rowOff>
    </xdr:to>
    <xdr:cxnSp macro="">
      <xdr:nvCxnSpPr>
        <xdr:cNvPr id="686" name="直線コネクタ 685"/>
        <xdr:cNvCxnSpPr/>
      </xdr:nvCxnSpPr>
      <xdr:spPr>
        <a:xfrm flipV="1">
          <a:off x="12814300" y="17041095"/>
          <a:ext cx="889000" cy="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117791</xdr:rowOff>
    </xdr:from>
    <xdr:to>
      <xdr:col>72</xdr:col>
      <xdr:colOff>38100</xdr:colOff>
      <xdr:row>99</xdr:row>
      <xdr:rowOff>47941</xdr:rowOff>
    </xdr:to>
    <xdr:sp macro="" textlink="">
      <xdr:nvSpPr>
        <xdr:cNvPr id="687" name="フローチャート: 判断 686"/>
        <xdr:cNvSpPr/>
      </xdr:nvSpPr>
      <xdr:spPr>
        <a:xfrm>
          <a:off x="13652500" y="1691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64468</xdr:rowOff>
    </xdr:from>
    <xdr:ext cx="534377" cy="259045"/>
    <xdr:sp macro="" textlink="">
      <xdr:nvSpPr>
        <xdr:cNvPr id="688" name="テキスト ボックス 687"/>
        <xdr:cNvSpPr txBox="1"/>
      </xdr:nvSpPr>
      <xdr:spPr>
        <a:xfrm>
          <a:off x="13436111" y="1669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108471</xdr:rowOff>
    </xdr:from>
    <xdr:to>
      <xdr:col>67</xdr:col>
      <xdr:colOff>101600</xdr:colOff>
      <xdr:row>99</xdr:row>
      <xdr:rowOff>38621</xdr:rowOff>
    </xdr:to>
    <xdr:sp macro="" textlink="">
      <xdr:nvSpPr>
        <xdr:cNvPr id="689" name="フローチャート: 判断 688"/>
        <xdr:cNvSpPr/>
      </xdr:nvSpPr>
      <xdr:spPr>
        <a:xfrm>
          <a:off x="12763500" y="1691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55148</xdr:rowOff>
    </xdr:from>
    <xdr:ext cx="534377" cy="259045"/>
    <xdr:sp macro="" textlink="">
      <xdr:nvSpPr>
        <xdr:cNvPr id="690" name="テキスト ボックス 689"/>
        <xdr:cNvSpPr txBox="1"/>
      </xdr:nvSpPr>
      <xdr:spPr>
        <a:xfrm>
          <a:off x="12547111" y="1668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68621</xdr:rowOff>
    </xdr:from>
    <xdr:to>
      <xdr:col>85</xdr:col>
      <xdr:colOff>177800</xdr:colOff>
      <xdr:row>98</xdr:row>
      <xdr:rowOff>170221</xdr:rowOff>
    </xdr:to>
    <xdr:sp macro="" textlink="">
      <xdr:nvSpPr>
        <xdr:cNvPr id="696" name="楕円 695"/>
        <xdr:cNvSpPr/>
      </xdr:nvSpPr>
      <xdr:spPr>
        <a:xfrm>
          <a:off x="16268700" y="1687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91498</xdr:rowOff>
    </xdr:from>
    <xdr:ext cx="534377" cy="259045"/>
    <xdr:sp macro="" textlink="">
      <xdr:nvSpPr>
        <xdr:cNvPr id="697" name="積立金該当値テキスト"/>
        <xdr:cNvSpPr txBox="1"/>
      </xdr:nvSpPr>
      <xdr:spPr>
        <a:xfrm>
          <a:off x="16370300" y="1672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152006</xdr:rowOff>
    </xdr:from>
    <xdr:to>
      <xdr:col>81</xdr:col>
      <xdr:colOff>101600</xdr:colOff>
      <xdr:row>99</xdr:row>
      <xdr:rowOff>82156</xdr:rowOff>
    </xdr:to>
    <xdr:sp macro="" textlink="">
      <xdr:nvSpPr>
        <xdr:cNvPr id="698" name="楕円 697"/>
        <xdr:cNvSpPr/>
      </xdr:nvSpPr>
      <xdr:spPr>
        <a:xfrm>
          <a:off x="15430500" y="1695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73283</xdr:rowOff>
    </xdr:from>
    <xdr:ext cx="534377" cy="259045"/>
    <xdr:sp macro="" textlink="">
      <xdr:nvSpPr>
        <xdr:cNvPr id="699" name="テキスト ボックス 698"/>
        <xdr:cNvSpPr txBox="1"/>
      </xdr:nvSpPr>
      <xdr:spPr>
        <a:xfrm>
          <a:off x="15214111" y="1704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11784</xdr:rowOff>
    </xdr:from>
    <xdr:to>
      <xdr:col>76</xdr:col>
      <xdr:colOff>165100</xdr:colOff>
      <xdr:row>99</xdr:row>
      <xdr:rowOff>113384</xdr:rowOff>
    </xdr:to>
    <xdr:sp macro="" textlink="">
      <xdr:nvSpPr>
        <xdr:cNvPr id="700" name="楕円 699"/>
        <xdr:cNvSpPr/>
      </xdr:nvSpPr>
      <xdr:spPr>
        <a:xfrm>
          <a:off x="14541500" y="1698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104511</xdr:rowOff>
    </xdr:from>
    <xdr:ext cx="534377" cy="259045"/>
    <xdr:sp macro="" textlink="">
      <xdr:nvSpPr>
        <xdr:cNvPr id="701" name="テキスト ボックス 700"/>
        <xdr:cNvSpPr txBox="1"/>
      </xdr:nvSpPr>
      <xdr:spPr>
        <a:xfrm>
          <a:off x="14325111" y="1707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16745</xdr:rowOff>
    </xdr:from>
    <xdr:to>
      <xdr:col>72</xdr:col>
      <xdr:colOff>38100</xdr:colOff>
      <xdr:row>99</xdr:row>
      <xdr:rowOff>118345</xdr:rowOff>
    </xdr:to>
    <xdr:sp macro="" textlink="">
      <xdr:nvSpPr>
        <xdr:cNvPr id="702" name="楕円 701"/>
        <xdr:cNvSpPr/>
      </xdr:nvSpPr>
      <xdr:spPr>
        <a:xfrm>
          <a:off x="13652500" y="1699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109472</xdr:rowOff>
    </xdr:from>
    <xdr:ext cx="469744" cy="259045"/>
    <xdr:sp macro="" textlink="">
      <xdr:nvSpPr>
        <xdr:cNvPr id="703" name="テキスト ボックス 702"/>
        <xdr:cNvSpPr txBox="1"/>
      </xdr:nvSpPr>
      <xdr:spPr>
        <a:xfrm>
          <a:off x="13468428" y="17083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22707</xdr:rowOff>
    </xdr:from>
    <xdr:to>
      <xdr:col>67</xdr:col>
      <xdr:colOff>101600</xdr:colOff>
      <xdr:row>99</xdr:row>
      <xdr:rowOff>124307</xdr:rowOff>
    </xdr:to>
    <xdr:sp macro="" textlink="">
      <xdr:nvSpPr>
        <xdr:cNvPr id="704" name="楕円 703"/>
        <xdr:cNvSpPr/>
      </xdr:nvSpPr>
      <xdr:spPr>
        <a:xfrm>
          <a:off x="12763500" y="1699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115434</xdr:rowOff>
    </xdr:from>
    <xdr:ext cx="469744" cy="259045"/>
    <xdr:sp macro="" textlink="">
      <xdr:nvSpPr>
        <xdr:cNvPr id="705" name="テキスト ボックス 704"/>
        <xdr:cNvSpPr txBox="1"/>
      </xdr:nvSpPr>
      <xdr:spPr>
        <a:xfrm>
          <a:off x="12579428" y="17088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143488</xdr:rowOff>
    </xdr:from>
    <xdr:to>
      <xdr:col>116</xdr:col>
      <xdr:colOff>62864</xdr:colOff>
      <xdr:row>39</xdr:row>
      <xdr:rowOff>98878</xdr:rowOff>
    </xdr:to>
    <xdr:cxnSp macro="">
      <xdr:nvCxnSpPr>
        <xdr:cNvPr id="731" name="直線コネクタ 730"/>
        <xdr:cNvCxnSpPr/>
      </xdr:nvCxnSpPr>
      <xdr:spPr>
        <a:xfrm flipV="1">
          <a:off x="22159595" y="5286988"/>
          <a:ext cx="1269" cy="1498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90165</xdr:rowOff>
    </xdr:from>
    <xdr:ext cx="534377" cy="259045"/>
    <xdr:sp macro="" textlink="">
      <xdr:nvSpPr>
        <xdr:cNvPr id="734" name="投資及び出資金最大値テキスト"/>
        <xdr:cNvSpPr txBox="1"/>
      </xdr:nvSpPr>
      <xdr:spPr>
        <a:xfrm>
          <a:off x="22212300" y="50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143488</xdr:rowOff>
    </xdr:from>
    <xdr:to>
      <xdr:col>116</xdr:col>
      <xdr:colOff>152400</xdr:colOff>
      <xdr:row>30</xdr:row>
      <xdr:rowOff>143488</xdr:rowOff>
    </xdr:to>
    <xdr:cxnSp macro="">
      <xdr:nvCxnSpPr>
        <xdr:cNvPr id="735" name="直線コネクタ 734"/>
        <xdr:cNvCxnSpPr/>
      </xdr:nvCxnSpPr>
      <xdr:spPr>
        <a:xfrm>
          <a:off x="22072600" y="528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150704</xdr:rowOff>
    </xdr:from>
    <xdr:ext cx="469744" cy="259045"/>
    <xdr:sp macro="" textlink="">
      <xdr:nvSpPr>
        <xdr:cNvPr id="737" name="投資及び出資金平均値テキスト"/>
        <xdr:cNvSpPr txBox="1"/>
      </xdr:nvSpPr>
      <xdr:spPr>
        <a:xfrm>
          <a:off x="22212300" y="6494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127827</xdr:rowOff>
    </xdr:from>
    <xdr:to>
      <xdr:col>116</xdr:col>
      <xdr:colOff>114300</xdr:colOff>
      <xdr:row>39</xdr:row>
      <xdr:rowOff>57977</xdr:rowOff>
    </xdr:to>
    <xdr:sp macro="" textlink="">
      <xdr:nvSpPr>
        <xdr:cNvPr id="738" name="フローチャート: 判断 737"/>
        <xdr:cNvSpPr/>
      </xdr:nvSpPr>
      <xdr:spPr>
        <a:xfrm>
          <a:off x="221107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145038</xdr:rowOff>
    </xdr:from>
    <xdr:to>
      <xdr:col>112</xdr:col>
      <xdr:colOff>38100</xdr:colOff>
      <xdr:row>39</xdr:row>
      <xdr:rowOff>75188</xdr:rowOff>
    </xdr:to>
    <xdr:sp macro="" textlink="">
      <xdr:nvSpPr>
        <xdr:cNvPr id="740" name="フローチャート: 判断 739"/>
        <xdr:cNvSpPr/>
      </xdr:nvSpPr>
      <xdr:spPr>
        <a:xfrm>
          <a:off x="21272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91715</xdr:rowOff>
    </xdr:from>
    <xdr:ext cx="469744" cy="259045"/>
    <xdr:sp macro="" textlink="">
      <xdr:nvSpPr>
        <xdr:cNvPr id="741" name="テキスト ボックス 740"/>
        <xdr:cNvSpPr txBox="1"/>
      </xdr:nvSpPr>
      <xdr:spPr>
        <a:xfrm>
          <a:off x="21088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147095</xdr:rowOff>
    </xdr:from>
    <xdr:to>
      <xdr:col>107</xdr:col>
      <xdr:colOff>101600</xdr:colOff>
      <xdr:row>39</xdr:row>
      <xdr:rowOff>77245</xdr:rowOff>
    </xdr:to>
    <xdr:sp macro="" textlink="">
      <xdr:nvSpPr>
        <xdr:cNvPr id="743" name="フローチャート: 判断 742"/>
        <xdr:cNvSpPr/>
      </xdr:nvSpPr>
      <xdr:spPr>
        <a:xfrm>
          <a:off x="20383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93772</xdr:rowOff>
    </xdr:from>
    <xdr:ext cx="469744" cy="259045"/>
    <xdr:sp macro="" textlink="">
      <xdr:nvSpPr>
        <xdr:cNvPr id="744" name="テキスト ボックス 743"/>
        <xdr:cNvSpPr txBox="1"/>
      </xdr:nvSpPr>
      <xdr:spPr>
        <a:xfrm>
          <a:off x="20199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143470</xdr:rowOff>
    </xdr:from>
    <xdr:to>
      <xdr:col>102</xdr:col>
      <xdr:colOff>165100</xdr:colOff>
      <xdr:row>39</xdr:row>
      <xdr:rowOff>73620</xdr:rowOff>
    </xdr:to>
    <xdr:sp macro="" textlink="">
      <xdr:nvSpPr>
        <xdr:cNvPr id="746" name="フローチャート: 判断 745"/>
        <xdr:cNvSpPr/>
      </xdr:nvSpPr>
      <xdr:spPr>
        <a:xfrm>
          <a:off x="19494500" y="66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90147</xdr:rowOff>
    </xdr:from>
    <xdr:ext cx="469744" cy="259045"/>
    <xdr:sp macro="" textlink="">
      <xdr:nvSpPr>
        <xdr:cNvPr id="747" name="テキスト ボックス 746"/>
        <xdr:cNvSpPr txBox="1"/>
      </xdr:nvSpPr>
      <xdr:spPr>
        <a:xfrm>
          <a:off x="19310428" y="64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140629</xdr:rowOff>
    </xdr:from>
    <xdr:to>
      <xdr:col>98</xdr:col>
      <xdr:colOff>38100</xdr:colOff>
      <xdr:row>39</xdr:row>
      <xdr:rowOff>70779</xdr:rowOff>
    </xdr:to>
    <xdr:sp macro="" textlink="">
      <xdr:nvSpPr>
        <xdr:cNvPr id="748" name="フローチャート: 判断 747"/>
        <xdr:cNvSpPr/>
      </xdr:nvSpPr>
      <xdr:spPr>
        <a:xfrm>
          <a:off x="18605500" y="66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87306</xdr:rowOff>
    </xdr:from>
    <xdr:ext cx="469744" cy="259045"/>
    <xdr:sp macro="" textlink="">
      <xdr:nvSpPr>
        <xdr:cNvPr id="749" name="テキスト ボックス 748"/>
        <xdr:cNvSpPr txBox="1"/>
      </xdr:nvSpPr>
      <xdr:spPr>
        <a:xfrm>
          <a:off x="18421428" y="643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134328</xdr:rowOff>
    </xdr:from>
    <xdr:to>
      <xdr:col>116</xdr:col>
      <xdr:colOff>62864</xdr:colOff>
      <xdr:row>59</xdr:row>
      <xdr:rowOff>44450</xdr:rowOff>
    </xdr:to>
    <xdr:cxnSp macro="">
      <xdr:nvCxnSpPr>
        <xdr:cNvPr id="788" name="直線コネクタ 787"/>
        <xdr:cNvCxnSpPr/>
      </xdr:nvCxnSpPr>
      <xdr:spPr>
        <a:xfrm flipV="1">
          <a:off x="22159595" y="8706828"/>
          <a:ext cx="1269" cy="145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58221</xdr:rowOff>
    </xdr:from>
    <xdr:ext cx="249299" cy="259045"/>
    <xdr:sp macro="" textlink="">
      <xdr:nvSpPr>
        <xdr:cNvPr id="789" name="貸付金最小値テキスト"/>
        <xdr:cNvSpPr txBox="1"/>
      </xdr:nvSpPr>
      <xdr:spPr>
        <a:xfrm>
          <a:off x="22212300" y="10173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81005</xdr:rowOff>
    </xdr:from>
    <xdr:ext cx="599010" cy="259045"/>
    <xdr:sp macro="" textlink="">
      <xdr:nvSpPr>
        <xdr:cNvPr id="791" name="貸付金最大値テキスト"/>
        <xdr:cNvSpPr txBox="1"/>
      </xdr:nvSpPr>
      <xdr:spPr>
        <a:xfrm>
          <a:off x="22212300" y="84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134328</xdr:rowOff>
    </xdr:from>
    <xdr:to>
      <xdr:col>116</xdr:col>
      <xdr:colOff>152400</xdr:colOff>
      <xdr:row>50</xdr:row>
      <xdr:rowOff>134328</xdr:rowOff>
    </xdr:to>
    <xdr:cxnSp macro="">
      <xdr:nvCxnSpPr>
        <xdr:cNvPr id="792" name="直線コネクタ 791"/>
        <xdr:cNvCxnSpPr/>
      </xdr:nvCxnSpPr>
      <xdr:spPr>
        <a:xfrm>
          <a:off x="22072600" y="8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11544</xdr:rowOff>
    </xdr:from>
    <xdr:to>
      <xdr:col>116</xdr:col>
      <xdr:colOff>63500</xdr:colOff>
      <xdr:row>59</xdr:row>
      <xdr:rowOff>25527</xdr:rowOff>
    </xdr:to>
    <xdr:cxnSp macro="">
      <xdr:nvCxnSpPr>
        <xdr:cNvPr id="793" name="直線コネクタ 792"/>
        <xdr:cNvCxnSpPr/>
      </xdr:nvCxnSpPr>
      <xdr:spPr>
        <a:xfrm flipV="1">
          <a:off x="21323300" y="10127094"/>
          <a:ext cx="838200" cy="1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147121</xdr:rowOff>
    </xdr:from>
    <xdr:ext cx="469744" cy="259045"/>
    <xdr:sp macro="" textlink="">
      <xdr:nvSpPr>
        <xdr:cNvPr id="794" name="貸付金平均値テキスト"/>
        <xdr:cNvSpPr txBox="1"/>
      </xdr:nvSpPr>
      <xdr:spPr>
        <a:xfrm>
          <a:off x="22212300" y="9919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124244</xdr:rowOff>
    </xdr:from>
    <xdr:to>
      <xdr:col>116</xdr:col>
      <xdr:colOff>114300</xdr:colOff>
      <xdr:row>59</xdr:row>
      <xdr:rowOff>54394</xdr:rowOff>
    </xdr:to>
    <xdr:sp macro="" textlink="">
      <xdr:nvSpPr>
        <xdr:cNvPr id="795" name="フローチャート: 判断 794"/>
        <xdr:cNvSpPr/>
      </xdr:nvSpPr>
      <xdr:spPr>
        <a:xfrm>
          <a:off x="221107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25527</xdr:rowOff>
    </xdr:from>
    <xdr:to>
      <xdr:col>111</xdr:col>
      <xdr:colOff>177800</xdr:colOff>
      <xdr:row>59</xdr:row>
      <xdr:rowOff>25692</xdr:rowOff>
    </xdr:to>
    <xdr:cxnSp macro="">
      <xdr:nvCxnSpPr>
        <xdr:cNvPr id="796" name="直線コネクタ 795"/>
        <xdr:cNvCxnSpPr/>
      </xdr:nvCxnSpPr>
      <xdr:spPr>
        <a:xfrm flipV="1">
          <a:off x="20434300" y="10141077"/>
          <a:ext cx="889000" cy="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130772</xdr:rowOff>
    </xdr:from>
    <xdr:to>
      <xdr:col>112</xdr:col>
      <xdr:colOff>38100</xdr:colOff>
      <xdr:row>59</xdr:row>
      <xdr:rowOff>60922</xdr:rowOff>
    </xdr:to>
    <xdr:sp macro="" textlink="">
      <xdr:nvSpPr>
        <xdr:cNvPr id="797" name="フローチャート: 判断 796"/>
        <xdr:cNvSpPr/>
      </xdr:nvSpPr>
      <xdr:spPr>
        <a:xfrm>
          <a:off x="21272500" y="1007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77449</xdr:rowOff>
    </xdr:from>
    <xdr:ext cx="469744" cy="259045"/>
    <xdr:sp macro="" textlink="">
      <xdr:nvSpPr>
        <xdr:cNvPr id="798" name="テキスト ボックス 797"/>
        <xdr:cNvSpPr txBox="1"/>
      </xdr:nvSpPr>
      <xdr:spPr>
        <a:xfrm>
          <a:off x="21088428" y="98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25692</xdr:rowOff>
    </xdr:from>
    <xdr:to>
      <xdr:col>107</xdr:col>
      <xdr:colOff>50800</xdr:colOff>
      <xdr:row>59</xdr:row>
      <xdr:rowOff>25844</xdr:rowOff>
    </xdr:to>
    <xdr:cxnSp macro="">
      <xdr:nvCxnSpPr>
        <xdr:cNvPr id="799" name="直線コネクタ 798"/>
        <xdr:cNvCxnSpPr/>
      </xdr:nvCxnSpPr>
      <xdr:spPr>
        <a:xfrm flipV="1">
          <a:off x="19545300" y="10141242"/>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130594</xdr:rowOff>
    </xdr:from>
    <xdr:to>
      <xdr:col>107</xdr:col>
      <xdr:colOff>101600</xdr:colOff>
      <xdr:row>59</xdr:row>
      <xdr:rowOff>60744</xdr:rowOff>
    </xdr:to>
    <xdr:sp macro="" textlink="">
      <xdr:nvSpPr>
        <xdr:cNvPr id="800" name="フローチャート: 判断 799"/>
        <xdr:cNvSpPr/>
      </xdr:nvSpPr>
      <xdr:spPr>
        <a:xfrm>
          <a:off x="20383500" y="100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77271</xdr:rowOff>
    </xdr:from>
    <xdr:ext cx="469744" cy="259045"/>
    <xdr:sp macro="" textlink="">
      <xdr:nvSpPr>
        <xdr:cNvPr id="801" name="テキスト ボックス 800"/>
        <xdr:cNvSpPr txBox="1"/>
      </xdr:nvSpPr>
      <xdr:spPr>
        <a:xfrm>
          <a:off x="20199428" y="98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25844</xdr:rowOff>
    </xdr:from>
    <xdr:to>
      <xdr:col>102</xdr:col>
      <xdr:colOff>114300</xdr:colOff>
      <xdr:row>59</xdr:row>
      <xdr:rowOff>25984</xdr:rowOff>
    </xdr:to>
    <xdr:cxnSp macro="">
      <xdr:nvCxnSpPr>
        <xdr:cNvPr id="802" name="直線コネクタ 801"/>
        <xdr:cNvCxnSpPr/>
      </xdr:nvCxnSpPr>
      <xdr:spPr>
        <a:xfrm flipV="1">
          <a:off x="18656300" y="10141394"/>
          <a:ext cx="8890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122657</xdr:rowOff>
    </xdr:from>
    <xdr:to>
      <xdr:col>102</xdr:col>
      <xdr:colOff>165100</xdr:colOff>
      <xdr:row>59</xdr:row>
      <xdr:rowOff>52807</xdr:rowOff>
    </xdr:to>
    <xdr:sp macro="" textlink="">
      <xdr:nvSpPr>
        <xdr:cNvPr id="803" name="フローチャート: 判断 802"/>
        <xdr:cNvSpPr/>
      </xdr:nvSpPr>
      <xdr:spPr>
        <a:xfrm>
          <a:off x="19494500" y="100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69334</xdr:rowOff>
    </xdr:from>
    <xdr:ext cx="469744" cy="259045"/>
    <xdr:sp macro="" textlink="">
      <xdr:nvSpPr>
        <xdr:cNvPr id="804" name="テキスト ボックス 803"/>
        <xdr:cNvSpPr txBox="1"/>
      </xdr:nvSpPr>
      <xdr:spPr>
        <a:xfrm>
          <a:off x="19310428" y="984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119583</xdr:rowOff>
    </xdr:from>
    <xdr:to>
      <xdr:col>98</xdr:col>
      <xdr:colOff>38100</xdr:colOff>
      <xdr:row>59</xdr:row>
      <xdr:rowOff>49733</xdr:rowOff>
    </xdr:to>
    <xdr:sp macro="" textlink="">
      <xdr:nvSpPr>
        <xdr:cNvPr id="805" name="フローチャート: 判断 804"/>
        <xdr:cNvSpPr/>
      </xdr:nvSpPr>
      <xdr:spPr>
        <a:xfrm>
          <a:off x="18605500" y="1006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66260</xdr:rowOff>
    </xdr:from>
    <xdr:ext cx="469744" cy="259045"/>
    <xdr:sp macro="" textlink="">
      <xdr:nvSpPr>
        <xdr:cNvPr id="806" name="テキスト ボックス 805"/>
        <xdr:cNvSpPr txBox="1"/>
      </xdr:nvSpPr>
      <xdr:spPr>
        <a:xfrm>
          <a:off x="18421428" y="983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132194</xdr:rowOff>
    </xdr:from>
    <xdr:to>
      <xdr:col>116</xdr:col>
      <xdr:colOff>114300</xdr:colOff>
      <xdr:row>59</xdr:row>
      <xdr:rowOff>62344</xdr:rowOff>
    </xdr:to>
    <xdr:sp macro="" textlink="">
      <xdr:nvSpPr>
        <xdr:cNvPr id="812" name="楕円 811"/>
        <xdr:cNvSpPr/>
      </xdr:nvSpPr>
      <xdr:spPr>
        <a:xfrm>
          <a:off x="22110700" y="1007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102671</xdr:rowOff>
    </xdr:from>
    <xdr:ext cx="469744" cy="259045"/>
    <xdr:sp macro="" textlink="">
      <xdr:nvSpPr>
        <xdr:cNvPr id="813" name="貸付金該当値テキスト"/>
        <xdr:cNvSpPr txBox="1"/>
      </xdr:nvSpPr>
      <xdr:spPr>
        <a:xfrm>
          <a:off x="22212300" y="1004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146177</xdr:rowOff>
    </xdr:from>
    <xdr:to>
      <xdr:col>112</xdr:col>
      <xdr:colOff>38100</xdr:colOff>
      <xdr:row>59</xdr:row>
      <xdr:rowOff>76327</xdr:rowOff>
    </xdr:to>
    <xdr:sp macro="" textlink="">
      <xdr:nvSpPr>
        <xdr:cNvPr id="814" name="楕円 813"/>
        <xdr:cNvSpPr/>
      </xdr:nvSpPr>
      <xdr:spPr>
        <a:xfrm>
          <a:off x="21272500" y="100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67454</xdr:rowOff>
    </xdr:from>
    <xdr:ext cx="469744" cy="259045"/>
    <xdr:sp macro="" textlink="">
      <xdr:nvSpPr>
        <xdr:cNvPr id="815" name="テキスト ボックス 814"/>
        <xdr:cNvSpPr txBox="1"/>
      </xdr:nvSpPr>
      <xdr:spPr>
        <a:xfrm>
          <a:off x="21088428" y="1018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146342</xdr:rowOff>
    </xdr:from>
    <xdr:to>
      <xdr:col>107</xdr:col>
      <xdr:colOff>101600</xdr:colOff>
      <xdr:row>59</xdr:row>
      <xdr:rowOff>76492</xdr:rowOff>
    </xdr:to>
    <xdr:sp macro="" textlink="">
      <xdr:nvSpPr>
        <xdr:cNvPr id="816" name="楕円 815"/>
        <xdr:cNvSpPr/>
      </xdr:nvSpPr>
      <xdr:spPr>
        <a:xfrm>
          <a:off x="20383500" y="1009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67619</xdr:rowOff>
    </xdr:from>
    <xdr:ext cx="469744" cy="259045"/>
    <xdr:sp macro="" textlink="">
      <xdr:nvSpPr>
        <xdr:cNvPr id="817" name="テキスト ボックス 816"/>
        <xdr:cNvSpPr txBox="1"/>
      </xdr:nvSpPr>
      <xdr:spPr>
        <a:xfrm>
          <a:off x="20199428" y="1018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146494</xdr:rowOff>
    </xdr:from>
    <xdr:to>
      <xdr:col>102</xdr:col>
      <xdr:colOff>165100</xdr:colOff>
      <xdr:row>59</xdr:row>
      <xdr:rowOff>76644</xdr:rowOff>
    </xdr:to>
    <xdr:sp macro="" textlink="">
      <xdr:nvSpPr>
        <xdr:cNvPr id="818" name="楕円 817"/>
        <xdr:cNvSpPr/>
      </xdr:nvSpPr>
      <xdr:spPr>
        <a:xfrm>
          <a:off x="19494500" y="1009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67771</xdr:rowOff>
    </xdr:from>
    <xdr:ext cx="469744" cy="259045"/>
    <xdr:sp macro="" textlink="">
      <xdr:nvSpPr>
        <xdr:cNvPr id="819" name="テキスト ボックス 818"/>
        <xdr:cNvSpPr txBox="1"/>
      </xdr:nvSpPr>
      <xdr:spPr>
        <a:xfrm>
          <a:off x="19310428" y="1018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146634</xdr:rowOff>
    </xdr:from>
    <xdr:to>
      <xdr:col>98</xdr:col>
      <xdr:colOff>38100</xdr:colOff>
      <xdr:row>59</xdr:row>
      <xdr:rowOff>76784</xdr:rowOff>
    </xdr:to>
    <xdr:sp macro="" textlink="">
      <xdr:nvSpPr>
        <xdr:cNvPr id="820" name="楕円 819"/>
        <xdr:cNvSpPr/>
      </xdr:nvSpPr>
      <xdr:spPr>
        <a:xfrm>
          <a:off x="18605500" y="1009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67911</xdr:rowOff>
    </xdr:from>
    <xdr:ext cx="469744" cy="259045"/>
    <xdr:sp macro="" textlink="">
      <xdr:nvSpPr>
        <xdr:cNvPr id="821" name="テキスト ボックス 820"/>
        <xdr:cNvSpPr txBox="1"/>
      </xdr:nvSpPr>
      <xdr:spPr>
        <a:xfrm>
          <a:off x="18421428" y="1018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26467</xdr:rowOff>
    </xdr:from>
    <xdr:to>
      <xdr:col>116</xdr:col>
      <xdr:colOff>62864</xdr:colOff>
      <xdr:row>79</xdr:row>
      <xdr:rowOff>141018</xdr:rowOff>
    </xdr:to>
    <xdr:cxnSp macro="">
      <xdr:nvCxnSpPr>
        <xdr:cNvPr id="848" name="直線コネクタ 847"/>
        <xdr:cNvCxnSpPr/>
      </xdr:nvCxnSpPr>
      <xdr:spPr>
        <a:xfrm flipV="1">
          <a:off x="22159595" y="12199417"/>
          <a:ext cx="1269" cy="148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144845</xdr:rowOff>
    </xdr:from>
    <xdr:ext cx="534377" cy="259045"/>
    <xdr:sp macro="" textlink="">
      <xdr:nvSpPr>
        <xdr:cNvPr id="849" name="繰出金最小値テキスト"/>
        <xdr:cNvSpPr txBox="1"/>
      </xdr:nvSpPr>
      <xdr:spPr>
        <a:xfrm>
          <a:off x="22212300" y="136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141018</xdr:rowOff>
    </xdr:from>
    <xdr:to>
      <xdr:col>116</xdr:col>
      <xdr:colOff>152400</xdr:colOff>
      <xdr:row>79</xdr:row>
      <xdr:rowOff>141018</xdr:rowOff>
    </xdr:to>
    <xdr:cxnSp macro="">
      <xdr:nvCxnSpPr>
        <xdr:cNvPr id="850" name="直線コネクタ 849"/>
        <xdr:cNvCxnSpPr/>
      </xdr:nvCxnSpPr>
      <xdr:spPr>
        <a:xfrm>
          <a:off x="22072600" y="1368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144594</xdr:rowOff>
    </xdr:from>
    <xdr:ext cx="599010" cy="259045"/>
    <xdr:sp macro="" textlink="">
      <xdr:nvSpPr>
        <xdr:cNvPr id="851" name="繰出金最大値テキスト"/>
        <xdr:cNvSpPr txBox="1"/>
      </xdr:nvSpPr>
      <xdr:spPr>
        <a:xfrm>
          <a:off x="22212300" y="119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26467</xdr:rowOff>
    </xdr:from>
    <xdr:to>
      <xdr:col>116</xdr:col>
      <xdr:colOff>152400</xdr:colOff>
      <xdr:row>71</xdr:row>
      <xdr:rowOff>26467</xdr:rowOff>
    </xdr:to>
    <xdr:cxnSp macro="">
      <xdr:nvCxnSpPr>
        <xdr:cNvPr id="852" name="直線コネクタ 851"/>
        <xdr:cNvCxnSpPr/>
      </xdr:nvCxnSpPr>
      <xdr:spPr>
        <a:xfrm>
          <a:off x="22072600" y="1219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160491</xdr:rowOff>
    </xdr:from>
    <xdr:to>
      <xdr:col>116</xdr:col>
      <xdr:colOff>63500</xdr:colOff>
      <xdr:row>78</xdr:row>
      <xdr:rowOff>156301</xdr:rowOff>
    </xdr:to>
    <xdr:cxnSp macro="">
      <xdr:nvCxnSpPr>
        <xdr:cNvPr id="853" name="直線コネクタ 852"/>
        <xdr:cNvCxnSpPr/>
      </xdr:nvCxnSpPr>
      <xdr:spPr>
        <a:xfrm>
          <a:off x="21323300" y="13190691"/>
          <a:ext cx="838200" cy="33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144663</xdr:rowOff>
    </xdr:from>
    <xdr:ext cx="534377" cy="259045"/>
    <xdr:sp macro="" textlink="">
      <xdr:nvSpPr>
        <xdr:cNvPr id="854" name="繰出金平均値テキスト"/>
        <xdr:cNvSpPr txBox="1"/>
      </xdr:nvSpPr>
      <xdr:spPr>
        <a:xfrm>
          <a:off x="22212300" y="130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121786</xdr:rowOff>
    </xdr:from>
    <xdr:to>
      <xdr:col>116</xdr:col>
      <xdr:colOff>114300</xdr:colOff>
      <xdr:row>77</xdr:row>
      <xdr:rowOff>51936</xdr:rowOff>
    </xdr:to>
    <xdr:sp macro="" textlink="">
      <xdr:nvSpPr>
        <xdr:cNvPr id="855" name="フローチャート: 判断 854"/>
        <xdr:cNvSpPr/>
      </xdr:nvSpPr>
      <xdr:spPr>
        <a:xfrm>
          <a:off x="22110700" y="131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160491</xdr:rowOff>
    </xdr:from>
    <xdr:to>
      <xdr:col>111</xdr:col>
      <xdr:colOff>177800</xdr:colOff>
      <xdr:row>77</xdr:row>
      <xdr:rowOff>13677</xdr:rowOff>
    </xdr:to>
    <xdr:cxnSp macro="">
      <xdr:nvCxnSpPr>
        <xdr:cNvPr id="856" name="直線コネクタ 855"/>
        <xdr:cNvCxnSpPr/>
      </xdr:nvCxnSpPr>
      <xdr:spPr>
        <a:xfrm flipV="1">
          <a:off x="20434300" y="13190691"/>
          <a:ext cx="889000" cy="2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89847</xdr:rowOff>
    </xdr:from>
    <xdr:to>
      <xdr:col>112</xdr:col>
      <xdr:colOff>38100</xdr:colOff>
      <xdr:row>77</xdr:row>
      <xdr:rowOff>19997</xdr:rowOff>
    </xdr:to>
    <xdr:sp macro="" textlink="">
      <xdr:nvSpPr>
        <xdr:cNvPr id="857" name="フローチャート: 判断 856"/>
        <xdr:cNvSpPr/>
      </xdr:nvSpPr>
      <xdr:spPr>
        <a:xfrm>
          <a:off x="21272500" y="131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36524</xdr:rowOff>
    </xdr:from>
    <xdr:ext cx="534377" cy="259045"/>
    <xdr:sp macro="" textlink="">
      <xdr:nvSpPr>
        <xdr:cNvPr id="858" name="テキスト ボックス 857"/>
        <xdr:cNvSpPr txBox="1"/>
      </xdr:nvSpPr>
      <xdr:spPr>
        <a:xfrm>
          <a:off x="21056111" y="1289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151478</xdr:rowOff>
    </xdr:from>
    <xdr:to>
      <xdr:col>107</xdr:col>
      <xdr:colOff>50800</xdr:colOff>
      <xdr:row>77</xdr:row>
      <xdr:rowOff>13677</xdr:rowOff>
    </xdr:to>
    <xdr:cxnSp macro="">
      <xdr:nvCxnSpPr>
        <xdr:cNvPr id="859" name="直線コネクタ 858"/>
        <xdr:cNvCxnSpPr/>
      </xdr:nvCxnSpPr>
      <xdr:spPr>
        <a:xfrm>
          <a:off x="19545300" y="13181678"/>
          <a:ext cx="889000" cy="3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101202</xdr:rowOff>
    </xdr:from>
    <xdr:to>
      <xdr:col>107</xdr:col>
      <xdr:colOff>101600</xdr:colOff>
      <xdr:row>77</xdr:row>
      <xdr:rowOff>31352</xdr:rowOff>
    </xdr:to>
    <xdr:sp macro="" textlink="">
      <xdr:nvSpPr>
        <xdr:cNvPr id="860" name="フローチャート: 判断 859"/>
        <xdr:cNvSpPr/>
      </xdr:nvSpPr>
      <xdr:spPr>
        <a:xfrm>
          <a:off x="20383500" y="1313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47878</xdr:rowOff>
    </xdr:from>
    <xdr:ext cx="534377" cy="259045"/>
    <xdr:sp macro="" textlink="">
      <xdr:nvSpPr>
        <xdr:cNvPr id="861" name="テキスト ボックス 860"/>
        <xdr:cNvSpPr txBox="1"/>
      </xdr:nvSpPr>
      <xdr:spPr>
        <a:xfrm>
          <a:off x="20167111" y="1290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130860</xdr:rowOff>
    </xdr:from>
    <xdr:to>
      <xdr:col>102</xdr:col>
      <xdr:colOff>114300</xdr:colOff>
      <xdr:row>76</xdr:row>
      <xdr:rowOff>151478</xdr:rowOff>
    </xdr:to>
    <xdr:cxnSp macro="">
      <xdr:nvCxnSpPr>
        <xdr:cNvPr id="862" name="直線コネクタ 861"/>
        <xdr:cNvCxnSpPr/>
      </xdr:nvCxnSpPr>
      <xdr:spPr>
        <a:xfrm>
          <a:off x="18656300" y="13161060"/>
          <a:ext cx="889000" cy="2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94844</xdr:rowOff>
    </xdr:from>
    <xdr:to>
      <xdr:col>102</xdr:col>
      <xdr:colOff>165100</xdr:colOff>
      <xdr:row>77</xdr:row>
      <xdr:rowOff>24994</xdr:rowOff>
    </xdr:to>
    <xdr:sp macro="" textlink="">
      <xdr:nvSpPr>
        <xdr:cNvPr id="863" name="フローチャート: 判断 862"/>
        <xdr:cNvSpPr/>
      </xdr:nvSpPr>
      <xdr:spPr>
        <a:xfrm>
          <a:off x="19494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41521</xdr:rowOff>
    </xdr:from>
    <xdr:ext cx="534377" cy="259045"/>
    <xdr:sp macro="" textlink="">
      <xdr:nvSpPr>
        <xdr:cNvPr id="864" name="テキスト ボックス 863"/>
        <xdr:cNvSpPr txBox="1"/>
      </xdr:nvSpPr>
      <xdr:spPr>
        <a:xfrm>
          <a:off x="19278111" y="1290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81083</xdr:rowOff>
    </xdr:from>
    <xdr:to>
      <xdr:col>98</xdr:col>
      <xdr:colOff>38100</xdr:colOff>
      <xdr:row>77</xdr:row>
      <xdr:rowOff>11233</xdr:rowOff>
    </xdr:to>
    <xdr:sp macro="" textlink="">
      <xdr:nvSpPr>
        <xdr:cNvPr id="865" name="フローチャート: 判断 864"/>
        <xdr:cNvSpPr/>
      </xdr:nvSpPr>
      <xdr:spPr>
        <a:xfrm>
          <a:off x="186055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2360</xdr:rowOff>
    </xdr:from>
    <xdr:ext cx="534377" cy="259045"/>
    <xdr:sp macro="" textlink="">
      <xdr:nvSpPr>
        <xdr:cNvPr id="866" name="テキスト ボックス 865"/>
        <xdr:cNvSpPr txBox="1"/>
      </xdr:nvSpPr>
      <xdr:spPr>
        <a:xfrm>
          <a:off x="18389111" y="132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105501</xdr:rowOff>
    </xdr:from>
    <xdr:to>
      <xdr:col>116</xdr:col>
      <xdr:colOff>114300</xdr:colOff>
      <xdr:row>79</xdr:row>
      <xdr:rowOff>35651</xdr:rowOff>
    </xdr:to>
    <xdr:sp macro="" textlink="">
      <xdr:nvSpPr>
        <xdr:cNvPr id="872" name="楕円 871"/>
        <xdr:cNvSpPr/>
      </xdr:nvSpPr>
      <xdr:spPr>
        <a:xfrm>
          <a:off x="22110700" y="1347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83928</xdr:rowOff>
    </xdr:from>
    <xdr:ext cx="534377" cy="259045"/>
    <xdr:sp macro="" textlink="">
      <xdr:nvSpPr>
        <xdr:cNvPr id="873" name="繰出金該当値テキスト"/>
        <xdr:cNvSpPr txBox="1"/>
      </xdr:nvSpPr>
      <xdr:spPr>
        <a:xfrm>
          <a:off x="22212300" y="1345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109691</xdr:rowOff>
    </xdr:from>
    <xdr:to>
      <xdr:col>112</xdr:col>
      <xdr:colOff>38100</xdr:colOff>
      <xdr:row>77</xdr:row>
      <xdr:rowOff>39841</xdr:rowOff>
    </xdr:to>
    <xdr:sp macro="" textlink="">
      <xdr:nvSpPr>
        <xdr:cNvPr id="874" name="楕円 873"/>
        <xdr:cNvSpPr/>
      </xdr:nvSpPr>
      <xdr:spPr>
        <a:xfrm>
          <a:off x="21272500" y="1313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30968</xdr:rowOff>
    </xdr:from>
    <xdr:ext cx="534377" cy="259045"/>
    <xdr:sp macro="" textlink="">
      <xdr:nvSpPr>
        <xdr:cNvPr id="875" name="テキスト ボックス 874"/>
        <xdr:cNvSpPr txBox="1"/>
      </xdr:nvSpPr>
      <xdr:spPr>
        <a:xfrm>
          <a:off x="21056111" y="1323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134327</xdr:rowOff>
    </xdr:from>
    <xdr:to>
      <xdr:col>107</xdr:col>
      <xdr:colOff>101600</xdr:colOff>
      <xdr:row>77</xdr:row>
      <xdr:rowOff>64477</xdr:rowOff>
    </xdr:to>
    <xdr:sp macro="" textlink="">
      <xdr:nvSpPr>
        <xdr:cNvPr id="876" name="楕円 875"/>
        <xdr:cNvSpPr/>
      </xdr:nvSpPr>
      <xdr:spPr>
        <a:xfrm>
          <a:off x="20383500" y="1316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55604</xdr:rowOff>
    </xdr:from>
    <xdr:ext cx="534377" cy="259045"/>
    <xdr:sp macro="" textlink="">
      <xdr:nvSpPr>
        <xdr:cNvPr id="877" name="テキスト ボックス 876"/>
        <xdr:cNvSpPr txBox="1"/>
      </xdr:nvSpPr>
      <xdr:spPr>
        <a:xfrm>
          <a:off x="20167111" y="1325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100678</xdr:rowOff>
    </xdr:from>
    <xdr:to>
      <xdr:col>102</xdr:col>
      <xdr:colOff>165100</xdr:colOff>
      <xdr:row>77</xdr:row>
      <xdr:rowOff>30828</xdr:rowOff>
    </xdr:to>
    <xdr:sp macro="" textlink="">
      <xdr:nvSpPr>
        <xdr:cNvPr id="878" name="楕円 877"/>
        <xdr:cNvSpPr/>
      </xdr:nvSpPr>
      <xdr:spPr>
        <a:xfrm>
          <a:off x="19494500" y="1313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21955</xdr:rowOff>
    </xdr:from>
    <xdr:ext cx="534377" cy="259045"/>
    <xdr:sp macro="" textlink="">
      <xdr:nvSpPr>
        <xdr:cNvPr id="879" name="テキスト ボックス 878"/>
        <xdr:cNvSpPr txBox="1"/>
      </xdr:nvSpPr>
      <xdr:spPr>
        <a:xfrm>
          <a:off x="19278111" y="1322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80060</xdr:rowOff>
    </xdr:from>
    <xdr:to>
      <xdr:col>98</xdr:col>
      <xdr:colOff>38100</xdr:colOff>
      <xdr:row>77</xdr:row>
      <xdr:rowOff>10210</xdr:rowOff>
    </xdr:to>
    <xdr:sp macro="" textlink="">
      <xdr:nvSpPr>
        <xdr:cNvPr id="880" name="楕円 879"/>
        <xdr:cNvSpPr/>
      </xdr:nvSpPr>
      <xdr:spPr>
        <a:xfrm>
          <a:off x="18605500" y="1311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26738</xdr:rowOff>
    </xdr:from>
    <xdr:ext cx="534377" cy="259045"/>
    <xdr:sp macro="" textlink="">
      <xdr:nvSpPr>
        <xdr:cNvPr id="881" name="テキスト ボックス 880"/>
        <xdr:cNvSpPr txBox="1"/>
      </xdr:nvSpPr>
      <xdr:spPr>
        <a:xfrm>
          <a:off x="18389111" y="1288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規模が小さいため、維持補修費、扶助費、公債費などを除く項目で県平均を上回る状況にあるが、類似団体との比較では積立金を除いた項目で平均値を下回っており、人件費、扶助費、公債費といった義務的経費や、補助費、繰出金などの固定的な経費については抑制が図られているものの、今後、高齢化の進展に伴い扶助費の増大が見込まれるほか、その他の項目についても減少要因は少ない。また、普通建設事業費、維持補修費については、緊急性や優先順位を見極め必要最小限での対応としているが、今後は公共施設長寿命化計画に沿って工事の実施を予定しているため、費用の増大が見込まれる。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現状では、公債費負担が全国平均、県平均、類似団体と比較しても突出して低いため、他の経費に充てる財源が確保できているが、世代間の公平性の確保と将来負担の平準化を図るため、普通建設事業費を中心に適債性のある大型の事業については起債充当などの対応も検討していくとともに、引き続き経常経費の圧縮に努める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神奈川県中井町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9,262
8,928
19.99
5,570,124
5,343,037
220,831
3,018,513
493,597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113085</xdr:rowOff>
    </xdr:from>
    <xdr:to>
      <xdr:col>24</xdr:col>
      <xdr:colOff>62865</xdr:colOff>
      <xdr:row>40</xdr:row>
      <xdr:rowOff>3030</xdr:rowOff>
    </xdr:to>
    <xdr:cxnSp macro="">
      <xdr:nvCxnSpPr>
        <xdr:cNvPr id="58" name="直線コネクタ 57"/>
        <xdr:cNvCxnSpPr/>
      </xdr:nvCxnSpPr>
      <xdr:spPr>
        <a:xfrm flipV="1">
          <a:off x="4633595" y="5256585"/>
          <a:ext cx="1270" cy="160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6857</xdr:rowOff>
    </xdr:from>
    <xdr:ext cx="469744" cy="259045"/>
    <xdr:sp macro="" textlink="">
      <xdr:nvSpPr>
        <xdr:cNvPr id="59" name="議会費最小値テキスト"/>
        <xdr:cNvSpPr txBox="1"/>
      </xdr:nvSpPr>
      <xdr:spPr>
        <a:xfrm>
          <a:off x="4686300" y="686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3030</xdr:rowOff>
    </xdr:from>
    <xdr:to>
      <xdr:col>24</xdr:col>
      <xdr:colOff>152400</xdr:colOff>
      <xdr:row>40</xdr:row>
      <xdr:rowOff>3030</xdr:rowOff>
    </xdr:to>
    <xdr:cxnSp macro="">
      <xdr:nvCxnSpPr>
        <xdr:cNvPr id="60" name="直線コネクタ 59"/>
        <xdr:cNvCxnSpPr/>
      </xdr:nvCxnSpPr>
      <xdr:spPr>
        <a:xfrm>
          <a:off x="4546600" y="6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59762</xdr:rowOff>
    </xdr:from>
    <xdr:ext cx="534377" cy="259045"/>
    <xdr:sp macro="" textlink="">
      <xdr:nvSpPr>
        <xdr:cNvPr id="61" name="議会費最大値テキスト"/>
        <xdr:cNvSpPr txBox="1"/>
      </xdr:nvSpPr>
      <xdr:spPr>
        <a:xfrm>
          <a:off x="4686300" y="50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113085</xdr:rowOff>
    </xdr:from>
    <xdr:to>
      <xdr:col>24</xdr:col>
      <xdr:colOff>152400</xdr:colOff>
      <xdr:row>30</xdr:row>
      <xdr:rowOff>113085</xdr:rowOff>
    </xdr:to>
    <xdr:cxnSp macro="">
      <xdr:nvCxnSpPr>
        <xdr:cNvPr id="62" name="直線コネクタ 61"/>
        <xdr:cNvCxnSpPr/>
      </xdr:nvCxnSpPr>
      <xdr:spPr>
        <a:xfrm>
          <a:off x="4546600" y="525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8582</xdr:rowOff>
    </xdr:from>
    <xdr:to>
      <xdr:col>24</xdr:col>
      <xdr:colOff>63500</xdr:colOff>
      <xdr:row>36</xdr:row>
      <xdr:rowOff>65242</xdr:rowOff>
    </xdr:to>
    <xdr:cxnSp macro="">
      <xdr:nvCxnSpPr>
        <xdr:cNvPr id="63" name="直線コネクタ 62"/>
        <xdr:cNvCxnSpPr/>
      </xdr:nvCxnSpPr>
      <xdr:spPr>
        <a:xfrm flipV="1">
          <a:off x="3797300" y="6180782"/>
          <a:ext cx="838200" cy="5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1686</xdr:rowOff>
    </xdr:from>
    <xdr:ext cx="469744" cy="259045"/>
    <xdr:sp macro="" textlink="">
      <xdr:nvSpPr>
        <xdr:cNvPr id="64" name="議会費平均値テキスト"/>
        <xdr:cNvSpPr txBox="1"/>
      </xdr:nvSpPr>
      <xdr:spPr>
        <a:xfrm>
          <a:off x="4686300" y="6173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23259</xdr:rowOff>
    </xdr:from>
    <xdr:to>
      <xdr:col>24</xdr:col>
      <xdr:colOff>114300</xdr:colOff>
      <xdr:row>36</xdr:row>
      <xdr:rowOff>124859</xdr:rowOff>
    </xdr:to>
    <xdr:sp macro="" textlink="">
      <xdr:nvSpPr>
        <xdr:cNvPr id="65" name="フローチャート: 判断 64"/>
        <xdr:cNvSpPr/>
      </xdr:nvSpPr>
      <xdr:spPr>
        <a:xfrm>
          <a:off x="4584700" y="619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57078</xdr:rowOff>
    </xdr:from>
    <xdr:to>
      <xdr:col>19</xdr:col>
      <xdr:colOff>177800</xdr:colOff>
      <xdr:row>36</xdr:row>
      <xdr:rowOff>65242</xdr:rowOff>
    </xdr:to>
    <xdr:cxnSp macro="">
      <xdr:nvCxnSpPr>
        <xdr:cNvPr id="66" name="直線コネクタ 65"/>
        <xdr:cNvCxnSpPr/>
      </xdr:nvCxnSpPr>
      <xdr:spPr>
        <a:xfrm>
          <a:off x="2908300" y="6229278"/>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147193</xdr:rowOff>
    </xdr:from>
    <xdr:to>
      <xdr:col>20</xdr:col>
      <xdr:colOff>38100</xdr:colOff>
      <xdr:row>36</xdr:row>
      <xdr:rowOff>77343</xdr:rowOff>
    </xdr:to>
    <xdr:sp macro="" textlink="">
      <xdr:nvSpPr>
        <xdr:cNvPr id="67" name="フローチャート: 判断 66"/>
        <xdr:cNvSpPr/>
      </xdr:nvSpPr>
      <xdr:spPr>
        <a:xfrm>
          <a:off x="374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93870</xdr:rowOff>
    </xdr:from>
    <xdr:ext cx="469744" cy="259045"/>
    <xdr:sp macro="" textlink="">
      <xdr:nvSpPr>
        <xdr:cNvPr id="68" name="テキスト ボックス 67"/>
        <xdr:cNvSpPr txBox="1"/>
      </xdr:nvSpPr>
      <xdr:spPr>
        <a:xfrm>
          <a:off x="3562428" y="592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43361</xdr:rowOff>
    </xdr:from>
    <xdr:to>
      <xdr:col>15</xdr:col>
      <xdr:colOff>50800</xdr:colOff>
      <xdr:row>36</xdr:row>
      <xdr:rowOff>57078</xdr:rowOff>
    </xdr:to>
    <xdr:cxnSp macro="">
      <xdr:nvCxnSpPr>
        <xdr:cNvPr id="69" name="直線コネクタ 68"/>
        <xdr:cNvCxnSpPr/>
      </xdr:nvCxnSpPr>
      <xdr:spPr>
        <a:xfrm>
          <a:off x="2019300" y="6215561"/>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25545</xdr:rowOff>
    </xdr:from>
    <xdr:to>
      <xdr:col>15</xdr:col>
      <xdr:colOff>101600</xdr:colOff>
      <xdr:row>36</xdr:row>
      <xdr:rowOff>127145</xdr:rowOff>
    </xdr:to>
    <xdr:sp macro="" textlink="">
      <xdr:nvSpPr>
        <xdr:cNvPr id="70" name="フローチャート: 判断 69"/>
        <xdr:cNvSpPr/>
      </xdr:nvSpPr>
      <xdr:spPr>
        <a:xfrm>
          <a:off x="28575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118272</xdr:rowOff>
    </xdr:from>
    <xdr:ext cx="469744" cy="259045"/>
    <xdr:sp macro="" textlink="">
      <xdr:nvSpPr>
        <xdr:cNvPr id="71" name="テキスト ボックス 70"/>
        <xdr:cNvSpPr txBox="1"/>
      </xdr:nvSpPr>
      <xdr:spPr>
        <a:xfrm>
          <a:off x="2673428" y="629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39932</xdr:rowOff>
    </xdr:from>
    <xdr:to>
      <xdr:col>10</xdr:col>
      <xdr:colOff>114300</xdr:colOff>
      <xdr:row>36</xdr:row>
      <xdr:rowOff>43361</xdr:rowOff>
    </xdr:to>
    <xdr:cxnSp macro="">
      <xdr:nvCxnSpPr>
        <xdr:cNvPr id="72" name="直線コネクタ 71"/>
        <xdr:cNvCxnSpPr/>
      </xdr:nvCxnSpPr>
      <xdr:spPr>
        <a:xfrm>
          <a:off x="1130300" y="6212132"/>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31750</xdr:rowOff>
    </xdr:from>
    <xdr:to>
      <xdr:col>10</xdr:col>
      <xdr:colOff>165100</xdr:colOff>
      <xdr:row>36</xdr:row>
      <xdr:rowOff>133350</xdr:rowOff>
    </xdr:to>
    <xdr:sp macro="" textlink="">
      <xdr:nvSpPr>
        <xdr:cNvPr id="73" name="フローチャート: 判断 72"/>
        <xdr:cNvSpPr/>
      </xdr:nvSpPr>
      <xdr:spPr>
        <a:xfrm>
          <a:off x="1968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124477</xdr:rowOff>
    </xdr:from>
    <xdr:ext cx="469744" cy="259045"/>
    <xdr:sp macro="" textlink="">
      <xdr:nvSpPr>
        <xdr:cNvPr id="74" name="テキスト ボックス 73"/>
        <xdr:cNvSpPr txBox="1"/>
      </xdr:nvSpPr>
      <xdr:spPr>
        <a:xfrm>
          <a:off x="1784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15258</xdr:rowOff>
    </xdr:from>
    <xdr:to>
      <xdr:col>6</xdr:col>
      <xdr:colOff>38100</xdr:colOff>
      <xdr:row>36</xdr:row>
      <xdr:rowOff>116858</xdr:rowOff>
    </xdr:to>
    <xdr:sp macro="" textlink="">
      <xdr:nvSpPr>
        <xdr:cNvPr id="75" name="フローチャート: 判断 74"/>
        <xdr:cNvSpPr/>
      </xdr:nvSpPr>
      <xdr:spPr>
        <a:xfrm>
          <a:off x="1079500" y="618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107985</xdr:rowOff>
    </xdr:from>
    <xdr:ext cx="469744" cy="259045"/>
    <xdr:sp macro="" textlink="">
      <xdr:nvSpPr>
        <xdr:cNvPr id="76" name="テキスト ボックス 75"/>
        <xdr:cNvSpPr txBox="1"/>
      </xdr:nvSpPr>
      <xdr:spPr>
        <a:xfrm>
          <a:off x="895428" y="628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129232</xdr:rowOff>
    </xdr:from>
    <xdr:to>
      <xdr:col>24</xdr:col>
      <xdr:colOff>114300</xdr:colOff>
      <xdr:row>36</xdr:row>
      <xdr:rowOff>59382</xdr:rowOff>
    </xdr:to>
    <xdr:sp macro="" textlink="">
      <xdr:nvSpPr>
        <xdr:cNvPr id="82" name="楕円 81"/>
        <xdr:cNvSpPr/>
      </xdr:nvSpPr>
      <xdr:spPr>
        <a:xfrm>
          <a:off x="4584700" y="612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152109</xdr:rowOff>
    </xdr:from>
    <xdr:ext cx="469744" cy="259045"/>
    <xdr:sp macro="" textlink="">
      <xdr:nvSpPr>
        <xdr:cNvPr id="83" name="議会費該当値テキスト"/>
        <xdr:cNvSpPr txBox="1"/>
      </xdr:nvSpPr>
      <xdr:spPr>
        <a:xfrm>
          <a:off x="4686300" y="598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14442</xdr:rowOff>
    </xdr:from>
    <xdr:to>
      <xdr:col>20</xdr:col>
      <xdr:colOff>38100</xdr:colOff>
      <xdr:row>36</xdr:row>
      <xdr:rowOff>116042</xdr:rowOff>
    </xdr:to>
    <xdr:sp macro="" textlink="">
      <xdr:nvSpPr>
        <xdr:cNvPr id="84" name="楕円 83"/>
        <xdr:cNvSpPr/>
      </xdr:nvSpPr>
      <xdr:spPr>
        <a:xfrm>
          <a:off x="3746500" y="618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107169</xdr:rowOff>
    </xdr:from>
    <xdr:ext cx="469744" cy="259045"/>
    <xdr:sp macro="" textlink="">
      <xdr:nvSpPr>
        <xdr:cNvPr id="85" name="テキスト ボックス 84"/>
        <xdr:cNvSpPr txBox="1"/>
      </xdr:nvSpPr>
      <xdr:spPr>
        <a:xfrm>
          <a:off x="3562428" y="627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6278</xdr:rowOff>
    </xdr:from>
    <xdr:to>
      <xdr:col>15</xdr:col>
      <xdr:colOff>101600</xdr:colOff>
      <xdr:row>36</xdr:row>
      <xdr:rowOff>107878</xdr:rowOff>
    </xdr:to>
    <xdr:sp macro="" textlink="">
      <xdr:nvSpPr>
        <xdr:cNvPr id="86" name="楕円 85"/>
        <xdr:cNvSpPr/>
      </xdr:nvSpPr>
      <xdr:spPr>
        <a:xfrm>
          <a:off x="2857500" y="617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124405</xdr:rowOff>
    </xdr:from>
    <xdr:ext cx="469744" cy="259045"/>
    <xdr:sp macro="" textlink="">
      <xdr:nvSpPr>
        <xdr:cNvPr id="87" name="テキスト ボックス 86"/>
        <xdr:cNvSpPr txBox="1"/>
      </xdr:nvSpPr>
      <xdr:spPr>
        <a:xfrm>
          <a:off x="2673428" y="5953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164011</xdr:rowOff>
    </xdr:from>
    <xdr:to>
      <xdr:col>10</xdr:col>
      <xdr:colOff>165100</xdr:colOff>
      <xdr:row>36</xdr:row>
      <xdr:rowOff>94161</xdr:rowOff>
    </xdr:to>
    <xdr:sp macro="" textlink="">
      <xdr:nvSpPr>
        <xdr:cNvPr id="88" name="楕円 87"/>
        <xdr:cNvSpPr/>
      </xdr:nvSpPr>
      <xdr:spPr>
        <a:xfrm>
          <a:off x="1968500" y="61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110688</xdr:rowOff>
    </xdr:from>
    <xdr:ext cx="469744" cy="259045"/>
    <xdr:sp macro="" textlink="">
      <xdr:nvSpPr>
        <xdr:cNvPr id="89" name="テキスト ボックス 88"/>
        <xdr:cNvSpPr txBox="1"/>
      </xdr:nvSpPr>
      <xdr:spPr>
        <a:xfrm>
          <a:off x="1784428" y="593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160582</xdr:rowOff>
    </xdr:from>
    <xdr:to>
      <xdr:col>6</xdr:col>
      <xdr:colOff>38100</xdr:colOff>
      <xdr:row>36</xdr:row>
      <xdr:rowOff>90732</xdr:rowOff>
    </xdr:to>
    <xdr:sp macro="" textlink="">
      <xdr:nvSpPr>
        <xdr:cNvPr id="90" name="楕円 89"/>
        <xdr:cNvSpPr/>
      </xdr:nvSpPr>
      <xdr:spPr>
        <a:xfrm>
          <a:off x="1079500" y="616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107259</xdr:rowOff>
    </xdr:from>
    <xdr:ext cx="469744" cy="259045"/>
    <xdr:sp macro="" textlink="">
      <xdr:nvSpPr>
        <xdr:cNvPr id="91" name="テキスト ボックス 90"/>
        <xdr:cNvSpPr txBox="1"/>
      </xdr:nvSpPr>
      <xdr:spPr>
        <a:xfrm>
          <a:off x="895428" y="5936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49444</xdr:rowOff>
    </xdr:from>
    <xdr:to>
      <xdr:col>24</xdr:col>
      <xdr:colOff>62865</xdr:colOff>
      <xdr:row>58</xdr:row>
      <xdr:rowOff>94000</xdr:rowOff>
    </xdr:to>
    <xdr:cxnSp macro="">
      <xdr:nvCxnSpPr>
        <xdr:cNvPr id="117" name="直線コネクタ 116"/>
        <xdr:cNvCxnSpPr/>
      </xdr:nvCxnSpPr>
      <xdr:spPr>
        <a:xfrm flipV="1">
          <a:off x="4633595" y="8621944"/>
          <a:ext cx="1270" cy="141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97827</xdr:rowOff>
    </xdr:from>
    <xdr:ext cx="599010" cy="259045"/>
    <xdr:sp macro="" textlink="">
      <xdr:nvSpPr>
        <xdr:cNvPr id="118" name="総務費最小値テキスト"/>
        <xdr:cNvSpPr txBox="1"/>
      </xdr:nvSpPr>
      <xdr:spPr>
        <a:xfrm>
          <a:off x="4686300" y="100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94000</xdr:rowOff>
    </xdr:from>
    <xdr:to>
      <xdr:col>24</xdr:col>
      <xdr:colOff>152400</xdr:colOff>
      <xdr:row>58</xdr:row>
      <xdr:rowOff>94000</xdr:rowOff>
    </xdr:to>
    <xdr:cxnSp macro="">
      <xdr:nvCxnSpPr>
        <xdr:cNvPr id="119" name="直線コネクタ 118"/>
        <xdr:cNvCxnSpPr/>
      </xdr:nvCxnSpPr>
      <xdr:spPr>
        <a:xfrm>
          <a:off x="4546600" y="100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167571</xdr:rowOff>
    </xdr:from>
    <xdr:ext cx="690189" cy="259045"/>
    <xdr:sp macro="" textlink="">
      <xdr:nvSpPr>
        <xdr:cNvPr id="120" name="総務費最大値テキスト"/>
        <xdr:cNvSpPr txBox="1"/>
      </xdr:nvSpPr>
      <xdr:spPr>
        <a:xfrm>
          <a:off x="4686300" y="839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1,462,912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49444</xdr:rowOff>
    </xdr:from>
    <xdr:to>
      <xdr:col>24</xdr:col>
      <xdr:colOff>152400</xdr:colOff>
      <xdr:row>50</xdr:row>
      <xdr:rowOff>49444</xdr:rowOff>
    </xdr:to>
    <xdr:cxnSp macro="">
      <xdr:nvCxnSpPr>
        <xdr:cNvPr id="121" name="直線コネクタ 120"/>
        <xdr:cNvCxnSpPr/>
      </xdr:nvCxnSpPr>
      <xdr:spPr>
        <a:xfrm>
          <a:off x="4546600" y="86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32876</xdr:rowOff>
    </xdr:from>
    <xdr:to>
      <xdr:col>24</xdr:col>
      <xdr:colOff>63500</xdr:colOff>
      <xdr:row>59</xdr:row>
      <xdr:rowOff>1057</xdr:rowOff>
    </xdr:to>
    <xdr:cxnSp macro="">
      <xdr:nvCxnSpPr>
        <xdr:cNvPr id="122" name="直線コネクタ 121"/>
        <xdr:cNvCxnSpPr/>
      </xdr:nvCxnSpPr>
      <xdr:spPr>
        <a:xfrm flipV="1">
          <a:off x="3797300" y="9976976"/>
          <a:ext cx="838200" cy="13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128167</xdr:rowOff>
    </xdr:from>
    <xdr:ext cx="599010" cy="259045"/>
    <xdr:sp macro="" textlink="">
      <xdr:nvSpPr>
        <xdr:cNvPr id="123" name="総務費平均値テキスト"/>
        <xdr:cNvSpPr txBox="1"/>
      </xdr:nvSpPr>
      <xdr:spPr>
        <a:xfrm>
          <a:off x="4686300" y="9729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105290</xdr:rowOff>
    </xdr:from>
    <xdr:to>
      <xdr:col>24</xdr:col>
      <xdr:colOff>114300</xdr:colOff>
      <xdr:row>58</xdr:row>
      <xdr:rowOff>35440</xdr:rowOff>
    </xdr:to>
    <xdr:sp macro="" textlink="">
      <xdr:nvSpPr>
        <xdr:cNvPr id="124" name="フローチャート: 判断 123"/>
        <xdr:cNvSpPr/>
      </xdr:nvSpPr>
      <xdr:spPr>
        <a:xfrm>
          <a:off x="4584700" y="98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1057</xdr:rowOff>
    </xdr:from>
    <xdr:to>
      <xdr:col>19</xdr:col>
      <xdr:colOff>177800</xdr:colOff>
      <xdr:row>59</xdr:row>
      <xdr:rowOff>14351</xdr:rowOff>
    </xdr:to>
    <xdr:cxnSp macro="">
      <xdr:nvCxnSpPr>
        <xdr:cNvPr id="125" name="直線コネクタ 124"/>
        <xdr:cNvCxnSpPr/>
      </xdr:nvCxnSpPr>
      <xdr:spPr>
        <a:xfrm flipV="1">
          <a:off x="2908300" y="10116607"/>
          <a:ext cx="889000" cy="1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6" name="フローチャート: 判断 125"/>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7" name="テキスト ボックス 126"/>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14351</xdr:rowOff>
    </xdr:from>
    <xdr:to>
      <xdr:col>15</xdr:col>
      <xdr:colOff>50800</xdr:colOff>
      <xdr:row>59</xdr:row>
      <xdr:rowOff>15738</xdr:rowOff>
    </xdr:to>
    <xdr:cxnSp macro="">
      <xdr:nvCxnSpPr>
        <xdr:cNvPr id="128" name="直線コネクタ 127"/>
        <xdr:cNvCxnSpPr/>
      </xdr:nvCxnSpPr>
      <xdr:spPr>
        <a:xfrm flipV="1">
          <a:off x="2019300" y="10129901"/>
          <a:ext cx="889000" cy="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79711</xdr:rowOff>
    </xdr:from>
    <xdr:to>
      <xdr:col>15</xdr:col>
      <xdr:colOff>101600</xdr:colOff>
      <xdr:row>59</xdr:row>
      <xdr:rowOff>9861</xdr:rowOff>
    </xdr:to>
    <xdr:sp macro="" textlink="">
      <xdr:nvSpPr>
        <xdr:cNvPr id="129" name="フローチャート: 判断 128"/>
        <xdr:cNvSpPr/>
      </xdr:nvSpPr>
      <xdr:spPr>
        <a:xfrm>
          <a:off x="2857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26388</xdr:rowOff>
    </xdr:from>
    <xdr:ext cx="599010" cy="259045"/>
    <xdr:sp macro="" textlink="">
      <xdr:nvSpPr>
        <xdr:cNvPr id="130" name="テキスト ボックス 129"/>
        <xdr:cNvSpPr txBox="1"/>
      </xdr:nvSpPr>
      <xdr:spPr>
        <a:xfrm>
          <a:off x="2608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10999</xdr:rowOff>
    </xdr:from>
    <xdr:to>
      <xdr:col>10</xdr:col>
      <xdr:colOff>114300</xdr:colOff>
      <xdr:row>59</xdr:row>
      <xdr:rowOff>15738</xdr:rowOff>
    </xdr:to>
    <xdr:cxnSp macro="">
      <xdr:nvCxnSpPr>
        <xdr:cNvPr id="131" name="直線コネクタ 130"/>
        <xdr:cNvCxnSpPr/>
      </xdr:nvCxnSpPr>
      <xdr:spPr>
        <a:xfrm>
          <a:off x="1130300" y="10126549"/>
          <a:ext cx="889000" cy="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74127</xdr:rowOff>
    </xdr:from>
    <xdr:to>
      <xdr:col>10</xdr:col>
      <xdr:colOff>165100</xdr:colOff>
      <xdr:row>59</xdr:row>
      <xdr:rowOff>4277</xdr:rowOff>
    </xdr:to>
    <xdr:sp macro="" textlink="">
      <xdr:nvSpPr>
        <xdr:cNvPr id="132" name="フローチャート: 判断 131"/>
        <xdr:cNvSpPr/>
      </xdr:nvSpPr>
      <xdr:spPr>
        <a:xfrm>
          <a:off x="1968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20804</xdr:rowOff>
    </xdr:from>
    <xdr:ext cx="599010" cy="259045"/>
    <xdr:sp macro="" textlink="">
      <xdr:nvSpPr>
        <xdr:cNvPr id="133" name="テキスト ボックス 132"/>
        <xdr:cNvSpPr txBox="1"/>
      </xdr:nvSpPr>
      <xdr:spPr>
        <a:xfrm>
          <a:off x="1719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74029</xdr:rowOff>
    </xdr:from>
    <xdr:to>
      <xdr:col>6</xdr:col>
      <xdr:colOff>38100</xdr:colOff>
      <xdr:row>59</xdr:row>
      <xdr:rowOff>4179</xdr:rowOff>
    </xdr:to>
    <xdr:sp macro="" textlink="">
      <xdr:nvSpPr>
        <xdr:cNvPr id="134" name="フローチャート: 判断 133"/>
        <xdr:cNvSpPr/>
      </xdr:nvSpPr>
      <xdr:spPr>
        <a:xfrm>
          <a:off x="1079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20706</xdr:rowOff>
    </xdr:from>
    <xdr:ext cx="599010" cy="259045"/>
    <xdr:sp macro="" textlink="">
      <xdr:nvSpPr>
        <xdr:cNvPr id="135" name="テキスト ボックス 134"/>
        <xdr:cNvSpPr txBox="1"/>
      </xdr:nvSpPr>
      <xdr:spPr>
        <a:xfrm>
          <a:off x="830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153526</xdr:rowOff>
    </xdr:from>
    <xdr:to>
      <xdr:col>24</xdr:col>
      <xdr:colOff>114300</xdr:colOff>
      <xdr:row>58</xdr:row>
      <xdr:rowOff>83676</xdr:rowOff>
    </xdr:to>
    <xdr:sp macro="" textlink="">
      <xdr:nvSpPr>
        <xdr:cNvPr id="141" name="楕円 140"/>
        <xdr:cNvSpPr/>
      </xdr:nvSpPr>
      <xdr:spPr>
        <a:xfrm>
          <a:off x="4584700" y="992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83717</xdr:rowOff>
    </xdr:from>
    <xdr:ext cx="599010" cy="259045"/>
    <xdr:sp macro="" textlink="">
      <xdr:nvSpPr>
        <xdr:cNvPr id="142" name="総務費該当値テキスト"/>
        <xdr:cNvSpPr txBox="1"/>
      </xdr:nvSpPr>
      <xdr:spPr>
        <a:xfrm>
          <a:off x="4686300" y="985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121707</xdr:rowOff>
    </xdr:from>
    <xdr:to>
      <xdr:col>20</xdr:col>
      <xdr:colOff>38100</xdr:colOff>
      <xdr:row>59</xdr:row>
      <xdr:rowOff>51857</xdr:rowOff>
    </xdr:to>
    <xdr:sp macro="" textlink="">
      <xdr:nvSpPr>
        <xdr:cNvPr id="143" name="楕円 142"/>
        <xdr:cNvSpPr/>
      </xdr:nvSpPr>
      <xdr:spPr>
        <a:xfrm>
          <a:off x="3746500" y="1006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42984</xdr:rowOff>
    </xdr:from>
    <xdr:ext cx="534377" cy="259045"/>
    <xdr:sp macro="" textlink="">
      <xdr:nvSpPr>
        <xdr:cNvPr id="144" name="テキスト ボックス 143"/>
        <xdr:cNvSpPr txBox="1"/>
      </xdr:nvSpPr>
      <xdr:spPr>
        <a:xfrm>
          <a:off x="3530111" y="1015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135001</xdr:rowOff>
    </xdr:from>
    <xdr:to>
      <xdr:col>15</xdr:col>
      <xdr:colOff>101600</xdr:colOff>
      <xdr:row>59</xdr:row>
      <xdr:rowOff>65151</xdr:rowOff>
    </xdr:to>
    <xdr:sp macro="" textlink="">
      <xdr:nvSpPr>
        <xdr:cNvPr id="145" name="楕円 144"/>
        <xdr:cNvSpPr/>
      </xdr:nvSpPr>
      <xdr:spPr>
        <a:xfrm>
          <a:off x="2857500" y="1007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56278</xdr:rowOff>
    </xdr:from>
    <xdr:ext cx="534377" cy="259045"/>
    <xdr:sp macro="" textlink="">
      <xdr:nvSpPr>
        <xdr:cNvPr id="146" name="テキスト ボックス 145"/>
        <xdr:cNvSpPr txBox="1"/>
      </xdr:nvSpPr>
      <xdr:spPr>
        <a:xfrm>
          <a:off x="2641111" y="1017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136388</xdr:rowOff>
    </xdr:from>
    <xdr:to>
      <xdr:col>10</xdr:col>
      <xdr:colOff>165100</xdr:colOff>
      <xdr:row>59</xdr:row>
      <xdr:rowOff>66538</xdr:rowOff>
    </xdr:to>
    <xdr:sp macro="" textlink="">
      <xdr:nvSpPr>
        <xdr:cNvPr id="147" name="楕円 146"/>
        <xdr:cNvSpPr/>
      </xdr:nvSpPr>
      <xdr:spPr>
        <a:xfrm>
          <a:off x="1968500" y="1008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57665</xdr:rowOff>
    </xdr:from>
    <xdr:ext cx="534377" cy="259045"/>
    <xdr:sp macro="" textlink="">
      <xdr:nvSpPr>
        <xdr:cNvPr id="148" name="テキスト ボックス 147"/>
        <xdr:cNvSpPr txBox="1"/>
      </xdr:nvSpPr>
      <xdr:spPr>
        <a:xfrm>
          <a:off x="1752111" y="1017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131649</xdr:rowOff>
    </xdr:from>
    <xdr:to>
      <xdr:col>6</xdr:col>
      <xdr:colOff>38100</xdr:colOff>
      <xdr:row>59</xdr:row>
      <xdr:rowOff>61799</xdr:rowOff>
    </xdr:to>
    <xdr:sp macro="" textlink="">
      <xdr:nvSpPr>
        <xdr:cNvPr id="149" name="楕円 148"/>
        <xdr:cNvSpPr/>
      </xdr:nvSpPr>
      <xdr:spPr>
        <a:xfrm>
          <a:off x="1079500" y="1007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52926</xdr:rowOff>
    </xdr:from>
    <xdr:ext cx="534377" cy="259045"/>
    <xdr:sp macro="" textlink="">
      <xdr:nvSpPr>
        <xdr:cNvPr id="150" name="テキスト ボックス 149"/>
        <xdr:cNvSpPr txBox="1"/>
      </xdr:nvSpPr>
      <xdr:spPr>
        <a:xfrm>
          <a:off x="863111" y="1016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133665</xdr:rowOff>
    </xdr:from>
    <xdr:to>
      <xdr:col>24</xdr:col>
      <xdr:colOff>62865</xdr:colOff>
      <xdr:row>77</xdr:row>
      <xdr:rowOff>147118</xdr:rowOff>
    </xdr:to>
    <xdr:cxnSp macro="">
      <xdr:nvCxnSpPr>
        <xdr:cNvPr id="171" name="直線コネクタ 170"/>
        <xdr:cNvCxnSpPr/>
      </xdr:nvCxnSpPr>
      <xdr:spPr>
        <a:xfrm flipV="1">
          <a:off x="4633595" y="12135165"/>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150945</xdr:rowOff>
    </xdr:from>
    <xdr:ext cx="599010" cy="259045"/>
    <xdr:sp macro="" textlink="">
      <xdr:nvSpPr>
        <xdr:cNvPr id="172" name="民生費最小値テキスト"/>
        <xdr:cNvSpPr txBox="1"/>
      </xdr:nvSpPr>
      <xdr:spPr>
        <a:xfrm>
          <a:off x="4686300" y="1335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147118</xdr:rowOff>
    </xdr:from>
    <xdr:to>
      <xdr:col>24</xdr:col>
      <xdr:colOff>152400</xdr:colOff>
      <xdr:row>77</xdr:row>
      <xdr:rowOff>147118</xdr:rowOff>
    </xdr:to>
    <xdr:cxnSp macro="">
      <xdr:nvCxnSpPr>
        <xdr:cNvPr id="173" name="直線コネクタ 172"/>
        <xdr:cNvCxnSpPr/>
      </xdr:nvCxnSpPr>
      <xdr:spPr>
        <a:xfrm>
          <a:off x="4546600" y="1334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80342</xdr:rowOff>
    </xdr:from>
    <xdr:ext cx="599010" cy="259045"/>
    <xdr:sp macro="" textlink="">
      <xdr:nvSpPr>
        <xdr:cNvPr id="174" name="民生費最大値テキスト"/>
        <xdr:cNvSpPr txBox="1"/>
      </xdr:nvSpPr>
      <xdr:spPr>
        <a:xfrm>
          <a:off x="4686300" y="1191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133665</xdr:rowOff>
    </xdr:from>
    <xdr:to>
      <xdr:col>24</xdr:col>
      <xdr:colOff>152400</xdr:colOff>
      <xdr:row>70</xdr:row>
      <xdr:rowOff>133665</xdr:rowOff>
    </xdr:to>
    <xdr:cxnSp macro="">
      <xdr:nvCxnSpPr>
        <xdr:cNvPr id="175" name="直線コネクタ 174"/>
        <xdr:cNvCxnSpPr/>
      </xdr:nvCxnSpPr>
      <xdr:spPr>
        <a:xfrm>
          <a:off x="4546600" y="1213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90385</xdr:rowOff>
    </xdr:from>
    <xdr:to>
      <xdr:col>24</xdr:col>
      <xdr:colOff>63500</xdr:colOff>
      <xdr:row>77</xdr:row>
      <xdr:rowOff>117418</xdr:rowOff>
    </xdr:to>
    <xdr:cxnSp macro="">
      <xdr:nvCxnSpPr>
        <xdr:cNvPr id="176" name="直線コネクタ 175"/>
        <xdr:cNvCxnSpPr/>
      </xdr:nvCxnSpPr>
      <xdr:spPr>
        <a:xfrm flipV="1">
          <a:off x="3797300" y="13292035"/>
          <a:ext cx="838200" cy="2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125127</xdr:rowOff>
    </xdr:from>
    <xdr:ext cx="599010" cy="259045"/>
    <xdr:sp macro="" textlink="">
      <xdr:nvSpPr>
        <xdr:cNvPr id="177" name="民生費平均値テキスト"/>
        <xdr:cNvSpPr txBox="1"/>
      </xdr:nvSpPr>
      <xdr:spPr>
        <a:xfrm>
          <a:off x="4686300" y="12812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102250</xdr:rowOff>
    </xdr:from>
    <xdr:to>
      <xdr:col>24</xdr:col>
      <xdr:colOff>114300</xdr:colOff>
      <xdr:row>76</xdr:row>
      <xdr:rowOff>32401</xdr:rowOff>
    </xdr:to>
    <xdr:sp macro="" textlink="">
      <xdr:nvSpPr>
        <xdr:cNvPr id="178" name="フローチャート: 判断 177"/>
        <xdr:cNvSpPr/>
      </xdr:nvSpPr>
      <xdr:spPr>
        <a:xfrm>
          <a:off x="45847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100250</xdr:rowOff>
    </xdr:from>
    <xdr:to>
      <xdr:col>19</xdr:col>
      <xdr:colOff>177800</xdr:colOff>
      <xdr:row>77</xdr:row>
      <xdr:rowOff>117418</xdr:rowOff>
    </xdr:to>
    <xdr:cxnSp macro="">
      <xdr:nvCxnSpPr>
        <xdr:cNvPr id="179" name="直線コネクタ 178"/>
        <xdr:cNvCxnSpPr/>
      </xdr:nvCxnSpPr>
      <xdr:spPr>
        <a:xfrm>
          <a:off x="2908300" y="13301900"/>
          <a:ext cx="889000" cy="1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127465</xdr:rowOff>
    </xdr:from>
    <xdr:to>
      <xdr:col>20</xdr:col>
      <xdr:colOff>38100</xdr:colOff>
      <xdr:row>76</xdr:row>
      <xdr:rowOff>57615</xdr:rowOff>
    </xdr:to>
    <xdr:sp macro="" textlink="">
      <xdr:nvSpPr>
        <xdr:cNvPr id="180" name="フローチャート: 判断 179"/>
        <xdr:cNvSpPr/>
      </xdr:nvSpPr>
      <xdr:spPr>
        <a:xfrm>
          <a:off x="37465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74142</xdr:rowOff>
    </xdr:from>
    <xdr:ext cx="599010" cy="259045"/>
    <xdr:sp macro="" textlink="">
      <xdr:nvSpPr>
        <xdr:cNvPr id="181" name="テキスト ボックス 180"/>
        <xdr:cNvSpPr txBox="1"/>
      </xdr:nvSpPr>
      <xdr:spPr>
        <a:xfrm>
          <a:off x="3497795" y="1276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100250</xdr:rowOff>
    </xdr:from>
    <xdr:to>
      <xdr:col>15</xdr:col>
      <xdr:colOff>50800</xdr:colOff>
      <xdr:row>77</xdr:row>
      <xdr:rowOff>103907</xdr:rowOff>
    </xdr:to>
    <xdr:cxnSp macro="">
      <xdr:nvCxnSpPr>
        <xdr:cNvPr id="182" name="直線コネクタ 181"/>
        <xdr:cNvCxnSpPr/>
      </xdr:nvCxnSpPr>
      <xdr:spPr>
        <a:xfrm flipV="1">
          <a:off x="2019300" y="13301900"/>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2764</xdr:rowOff>
    </xdr:from>
    <xdr:to>
      <xdr:col>15</xdr:col>
      <xdr:colOff>101600</xdr:colOff>
      <xdr:row>76</xdr:row>
      <xdr:rowOff>104364</xdr:rowOff>
    </xdr:to>
    <xdr:sp macro="" textlink="">
      <xdr:nvSpPr>
        <xdr:cNvPr id="183" name="フローチャート: 判断 182"/>
        <xdr:cNvSpPr/>
      </xdr:nvSpPr>
      <xdr:spPr>
        <a:xfrm>
          <a:off x="2857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120890</xdr:rowOff>
    </xdr:from>
    <xdr:ext cx="599010" cy="259045"/>
    <xdr:sp macro="" textlink="">
      <xdr:nvSpPr>
        <xdr:cNvPr id="184" name="テキスト ボックス 183"/>
        <xdr:cNvSpPr txBox="1"/>
      </xdr:nvSpPr>
      <xdr:spPr>
        <a:xfrm>
          <a:off x="2608795" y="128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103907</xdr:rowOff>
    </xdr:from>
    <xdr:to>
      <xdr:col>10</xdr:col>
      <xdr:colOff>114300</xdr:colOff>
      <xdr:row>77</xdr:row>
      <xdr:rowOff>127246</xdr:rowOff>
    </xdr:to>
    <xdr:cxnSp macro="">
      <xdr:nvCxnSpPr>
        <xdr:cNvPr id="185" name="直線コネクタ 184"/>
        <xdr:cNvCxnSpPr/>
      </xdr:nvCxnSpPr>
      <xdr:spPr>
        <a:xfrm flipV="1">
          <a:off x="1130300" y="13305557"/>
          <a:ext cx="889000" cy="2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166052</xdr:rowOff>
    </xdr:from>
    <xdr:to>
      <xdr:col>10</xdr:col>
      <xdr:colOff>165100</xdr:colOff>
      <xdr:row>76</xdr:row>
      <xdr:rowOff>96202</xdr:rowOff>
    </xdr:to>
    <xdr:sp macro="" textlink="">
      <xdr:nvSpPr>
        <xdr:cNvPr id="186" name="フローチャート: 判断 185"/>
        <xdr:cNvSpPr/>
      </xdr:nvSpPr>
      <xdr:spPr>
        <a:xfrm>
          <a:off x="1968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112730</xdr:rowOff>
    </xdr:from>
    <xdr:ext cx="599010" cy="259045"/>
    <xdr:sp macro="" textlink="">
      <xdr:nvSpPr>
        <xdr:cNvPr id="187" name="テキスト ボックス 186"/>
        <xdr:cNvSpPr txBox="1"/>
      </xdr:nvSpPr>
      <xdr:spPr>
        <a:xfrm>
          <a:off x="1719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146359</xdr:rowOff>
    </xdr:from>
    <xdr:to>
      <xdr:col>6</xdr:col>
      <xdr:colOff>38100</xdr:colOff>
      <xdr:row>76</xdr:row>
      <xdr:rowOff>76509</xdr:rowOff>
    </xdr:to>
    <xdr:sp macro="" textlink="">
      <xdr:nvSpPr>
        <xdr:cNvPr id="188" name="フローチャート: 判断 187"/>
        <xdr:cNvSpPr/>
      </xdr:nvSpPr>
      <xdr:spPr>
        <a:xfrm>
          <a:off x="1079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93036</xdr:rowOff>
    </xdr:from>
    <xdr:ext cx="599010" cy="259045"/>
    <xdr:sp macro="" textlink="">
      <xdr:nvSpPr>
        <xdr:cNvPr id="189" name="テキスト ボックス 188"/>
        <xdr:cNvSpPr txBox="1"/>
      </xdr:nvSpPr>
      <xdr:spPr>
        <a:xfrm>
          <a:off x="830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39585</xdr:rowOff>
    </xdr:from>
    <xdr:to>
      <xdr:col>24</xdr:col>
      <xdr:colOff>114300</xdr:colOff>
      <xdr:row>77</xdr:row>
      <xdr:rowOff>141185</xdr:rowOff>
    </xdr:to>
    <xdr:sp macro="" textlink="">
      <xdr:nvSpPr>
        <xdr:cNvPr id="195" name="楕円 194"/>
        <xdr:cNvSpPr/>
      </xdr:nvSpPr>
      <xdr:spPr>
        <a:xfrm>
          <a:off x="4584700" y="1324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125962</xdr:rowOff>
    </xdr:from>
    <xdr:ext cx="599010" cy="259045"/>
    <xdr:sp macro="" textlink="">
      <xdr:nvSpPr>
        <xdr:cNvPr id="196" name="民生費該当値テキスト"/>
        <xdr:cNvSpPr txBox="1"/>
      </xdr:nvSpPr>
      <xdr:spPr>
        <a:xfrm>
          <a:off x="4686300" y="13156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66618</xdr:rowOff>
    </xdr:from>
    <xdr:to>
      <xdr:col>20</xdr:col>
      <xdr:colOff>38100</xdr:colOff>
      <xdr:row>77</xdr:row>
      <xdr:rowOff>168218</xdr:rowOff>
    </xdr:to>
    <xdr:sp macro="" textlink="">
      <xdr:nvSpPr>
        <xdr:cNvPr id="197" name="楕円 196"/>
        <xdr:cNvSpPr/>
      </xdr:nvSpPr>
      <xdr:spPr>
        <a:xfrm>
          <a:off x="3746500" y="1326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159345</xdr:rowOff>
    </xdr:from>
    <xdr:ext cx="599010" cy="259045"/>
    <xdr:sp macro="" textlink="">
      <xdr:nvSpPr>
        <xdr:cNvPr id="198" name="テキスト ボックス 197"/>
        <xdr:cNvSpPr txBox="1"/>
      </xdr:nvSpPr>
      <xdr:spPr>
        <a:xfrm>
          <a:off x="3497795" y="13360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49450</xdr:rowOff>
    </xdr:from>
    <xdr:to>
      <xdr:col>15</xdr:col>
      <xdr:colOff>101600</xdr:colOff>
      <xdr:row>77</xdr:row>
      <xdr:rowOff>151050</xdr:rowOff>
    </xdr:to>
    <xdr:sp macro="" textlink="">
      <xdr:nvSpPr>
        <xdr:cNvPr id="199" name="楕円 198"/>
        <xdr:cNvSpPr/>
      </xdr:nvSpPr>
      <xdr:spPr>
        <a:xfrm>
          <a:off x="2857500" y="1325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142177</xdr:rowOff>
    </xdr:from>
    <xdr:ext cx="599010" cy="259045"/>
    <xdr:sp macro="" textlink="">
      <xdr:nvSpPr>
        <xdr:cNvPr id="200" name="テキスト ボックス 199"/>
        <xdr:cNvSpPr txBox="1"/>
      </xdr:nvSpPr>
      <xdr:spPr>
        <a:xfrm>
          <a:off x="2608795" y="13343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53107</xdr:rowOff>
    </xdr:from>
    <xdr:to>
      <xdr:col>10</xdr:col>
      <xdr:colOff>165100</xdr:colOff>
      <xdr:row>77</xdr:row>
      <xdr:rowOff>154707</xdr:rowOff>
    </xdr:to>
    <xdr:sp macro="" textlink="">
      <xdr:nvSpPr>
        <xdr:cNvPr id="201" name="楕円 200"/>
        <xdr:cNvSpPr/>
      </xdr:nvSpPr>
      <xdr:spPr>
        <a:xfrm>
          <a:off x="1968500" y="1325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145834</xdr:rowOff>
    </xdr:from>
    <xdr:ext cx="599010" cy="259045"/>
    <xdr:sp macro="" textlink="">
      <xdr:nvSpPr>
        <xdr:cNvPr id="202" name="テキスト ボックス 201"/>
        <xdr:cNvSpPr txBox="1"/>
      </xdr:nvSpPr>
      <xdr:spPr>
        <a:xfrm>
          <a:off x="1719795" y="13347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76446</xdr:rowOff>
    </xdr:from>
    <xdr:to>
      <xdr:col>6</xdr:col>
      <xdr:colOff>38100</xdr:colOff>
      <xdr:row>78</xdr:row>
      <xdr:rowOff>6596</xdr:rowOff>
    </xdr:to>
    <xdr:sp macro="" textlink="">
      <xdr:nvSpPr>
        <xdr:cNvPr id="203" name="楕円 202"/>
        <xdr:cNvSpPr/>
      </xdr:nvSpPr>
      <xdr:spPr>
        <a:xfrm>
          <a:off x="1079500" y="1327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169173</xdr:rowOff>
    </xdr:from>
    <xdr:ext cx="599010" cy="259045"/>
    <xdr:sp macro="" textlink="">
      <xdr:nvSpPr>
        <xdr:cNvPr id="204" name="テキスト ボックス 203"/>
        <xdr:cNvSpPr txBox="1"/>
      </xdr:nvSpPr>
      <xdr:spPr>
        <a:xfrm>
          <a:off x="830795" y="13370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128093</xdr:rowOff>
    </xdr:from>
    <xdr:to>
      <xdr:col>24</xdr:col>
      <xdr:colOff>62865</xdr:colOff>
      <xdr:row>97</xdr:row>
      <xdr:rowOff>80590</xdr:rowOff>
    </xdr:to>
    <xdr:cxnSp macro="">
      <xdr:nvCxnSpPr>
        <xdr:cNvPr id="224" name="直線コネクタ 223"/>
        <xdr:cNvCxnSpPr/>
      </xdr:nvCxnSpPr>
      <xdr:spPr>
        <a:xfrm flipV="1">
          <a:off x="4633595" y="15558593"/>
          <a:ext cx="1270" cy="115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84417</xdr:rowOff>
    </xdr:from>
    <xdr:ext cx="534377" cy="259045"/>
    <xdr:sp macro="" textlink="">
      <xdr:nvSpPr>
        <xdr:cNvPr id="225" name="衛生費最小値テキスト"/>
        <xdr:cNvSpPr txBox="1"/>
      </xdr:nvSpPr>
      <xdr:spPr>
        <a:xfrm>
          <a:off x="4686300" y="167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80590</xdr:rowOff>
    </xdr:from>
    <xdr:to>
      <xdr:col>24</xdr:col>
      <xdr:colOff>152400</xdr:colOff>
      <xdr:row>97</xdr:row>
      <xdr:rowOff>80590</xdr:rowOff>
    </xdr:to>
    <xdr:cxnSp macro="">
      <xdr:nvCxnSpPr>
        <xdr:cNvPr id="226" name="直線コネクタ 225"/>
        <xdr:cNvCxnSpPr/>
      </xdr:nvCxnSpPr>
      <xdr:spPr>
        <a:xfrm>
          <a:off x="4546600" y="167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74770</xdr:rowOff>
    </xdr:from>
    <xdr:ext cx="599010" cy="259045"/>
    <xdr:sp macro="" textlink="">
      <xdr:nvSpPr>
        <xdr:cNvPr id="227" name="衛生費最大値テキスト"/>
        <xdr:cNvSpPr txBox="1"/>
      </xdr:nvSpPr>
      <xdr:spPr>
        <a:xfrm>
          <a:off x="4686300" y="1533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222,031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128093</xdr:rowOff>
    </xdr:from>
    <xdr:to>
      <xdr:col>24</xdr:col>
      <xdr:colOff>152400</xdr:colOff>
      <xdr:row>90</xdr:row>
      <xdr:rowOff>128093</xdr:rowOff>
    </xdr:to>
    <xdr:cxnSp macro="">
      <xdr:nvCxnSpPr>
        <xdr:cNvPr id="228" name="直線コネクタ 227"/>
        <xdr:cNvCxnSpPr/>
      </xdr:nvCxnSpPr>
      <xdr:spPr>
        <a:xfrm>
          <a:off x="4546600" y="15558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27349</xdr:rowOff>
    </xdr:from>
    <xdr:to>
      <xdr:col>24</xdr:col>
      <xdr:colOff>63500</xdr:colOff>
      <xdr:row>97</xdr:row>
      <xdr:rowOff>48248</xdr:rowOff>
    </xdr:to>
    <xdr:cxnSp macro="">
      <xdr:nvCxnSpPr>
        <xdr:cNvPr id="229" name="直線コネクタ 228"/>
        <xdr:cNvCxnSpPr/>
      </xdr:nvCxnSpPr>
      <xdr:spPr>
        <a:xfrm flipV="1">
          <a:off x="3797300" y="16657999"/>
          <a:ext cx="838200" cy="2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118304</xdr:rowOff>
    </xdr:from>
    <xdr:ext cx="534377" cy="259045"/>
    <xdr:sp macro="" textlink="">
      <xdr:nvSpPr>
        <xdr:cNvPr id="230" name="衛生費平均値テキスト"/>
        <xdr:cNvSpPr txBox="1"/>
      </xdr:nvSpPr>
      <xdr:spPr>
        <a:xfrm>
          <a:off x="4686300" y="16234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95427</xdr:rowOff>
    </xdr:from>
    <xdr:to>
      <xdr:col>24</xdr:col>
      <xdr:colOff>114300</xdr:colOff>
      <xdr:row>96</xdr:row>
      <xdr:rowOff>25577</xdr:rowOff>
    </xdr:to>
    <xdr:sp macro="" textlink="">
      <xdr:nvSpPr>
        <xdr:cNvPr id="231" name="フローチャート: 判断 230"/>
        <xdr:cNvSpPr/>
      </xdr:nvSpPr>
      <xdr:spPr>
        <a:xfrm>
          <a:off x="4584700" y="1638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48248</xdr:rowOff>
    </xdr:from>
    <xdr:to>
      <xdr:col>19</xdr:col>
      <xdr:colOff>177800</xdr:colOff>
      <xdr:row>97</xdr:row>
      <xdr:rowOff>49088</xdr:rowOff>
    </xdr:to>
    <xdr:cxnSp macro="">
      <xdr:nvCxnSpPr>
        <xdr:cNvPr id="232" name="直線コネクタ 231"/>
        <xdr:cNvCxnSpPr/>
      </xdr:nvCxnSpPr>
      <xdr:spPr>
        <a:xfrm flipV="1">
          <a:off x="2908300" y="16678898"/>
          <a:ext cx="889000" cy="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120298</xdr:rowOff>
    </xdr:from>
    <xdr:to>
      <xdr:col>20</xdr:col>
      <xdr:colOff>38100</xdr:colOff>
      <xdr:row>96</xdr:row>
      <xdr:rowOff>50448</xdr:rowOff>
    </xdr:to>
    <xdr:sp macro="" textlink="">
      <xdr:nvSpPr>
        <xdr:cNvPr id="233" name="フローチャート: 判断 232"/>
        <xdr:cNvSpPr/>
      </xdr:nvSpPr>
      <xdr:spPr>
        <a:xfrm>
          <a:off x="3746500" y="1640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66975</xdr:rowOff>
    </xdr:from>
    <xdr:ext cx="534377" cy="259045"/>
    <xdr:sp macro="" textlink="">
      <xdr:nvSpPr>
        <xdr:cNvPr id="234" name="テキスト ボックス 233"/>
        <xdr:cNvSpPr txBox="1"/>
      </xdr:nvSpPr>
      <xdr:spPr>
        <a:xfrm>
          <a:off x="3530111" y="1618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46568</xdr:rowOff>
    </xdr:from>
    <xdr:to>
      <xdr:col>15</xdr:col>
      <xdr:colOff>50800</xdr:colOff>
      <xdr:row>97</xdr:row>
      <xdr:rowOff>49088</xdr:rowOff>
    </xdr:to>
    <xdr:cxnSp macro="">
      <xdr:nvCxnSpPr>
        <xdr:cNvPr id="235" name="直線コネクタ 234"/>
        <xdr:cNvCxnSpPr/>
      </xdr:nvCxnSpPr>
      <xdr:spPr>
        <a:xfrm>
          <a:off x="2019300" y="16677218"/>
          <a:ext cx="889000" cy="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150960</xdr:rowOff>
    </xdr:from>
    <xdr:to>
      <xdr:col>15</xdr:col>
      <xdr:colOff>101600</xdr:colOff>
      <xdr:row>96</xdr:row>
      <xdr:rowOff>81110</xdr:rowOff>
    </xdr:to>
    <xdr:sp macro="" textlink="">
      <xdr:nvSpPr>
        <xdr:cNvPr id="236" name="フローチャート: 判断 235"/>
        <xdr:cNvSpPr/>
      </xdr:nvSpPr>
      <xdr:spPr>
        <a:xfrm>
          <a:off x="2857500" y="1643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97637</xdr:rowOff>
    </xdr:from>
    <xdr:ext cx="534377" cy="259045"/>
    <xdr:sp macro="" textlink="">
      <xdr:nvSpPr>
        <xdr:cNvPr id="237" name="テキスト ボックス 236"/>
        <xdr:cNvSpPr txBox="1"/>
      </xdr:nvSpPr>
      <xdr:spPr>
        <a:xfrm>
          <a:off x="2641111" y="1621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38898</xdr:rowOff>
    </xdr:from>
    <xdr:to>
      <xdr:col>10</xdr:col>
      <xdr:colOff>114300</xdr:colOff>
      <xdr:row>97</xdr:row>
      <xdr:rowOff>46568</xdr:rowOff>
    </xdr:to>
    <xdr:cxnSp macro="">
      <xdr:nvCxnSpPr>
        <xdr:cNvPr id="238" name="直線コネクタ 237"/>
        <xdr:cNvCxnSpPr/>
      </xdr:nvCxnSpPr>
      <xdr:spPr>
        <a:xfrm>
          <a:off x="1130300" y="16669548"/>
          <a:ext cx="889000" cy="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137957</xdr:rowOff>
    </xdr:from>
    <xdr:to>
      <xdr:col>10</xdr:col>
      <xdr:colOff>165100</xdr:colOff>
      <xdr:row>96</xdr:row>
      <xdr:rowOff>68107</xdr:rowOff>
    </xdr:to>
    <xdr:sp macro="" textlink="">
      <xdr:nvSpPr>
        <xdr:cNvPr id="239" name="フローチャート: 判断 238"/>
        <xdr:cNvSpPr/>
      </xdr:nvSpPr>
      <xdr:spPr>
        <a:xfrm>
          <a:off x="1968500" y="164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84634</xdr:rowOff>
    </xdr:from>
    <xdr:ext cx="534377" cy="259045"/>
    <xdr:sp macro="" textlink="">
      <xdr:nvSpPr>
        <xdr:cNvPr id="240" name="テキスト ボックス 239"/>
        <xdr:cNvSpPr txBox="1"/>
      </xdr:nvSpPr>
      <xdr:spPr>
        <a:xfrm>
          <a:off x="1752111" y="1620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114354</xdr:rowOff>
    </xdr:from>
    <xdr:to>
      <xdr:col>6</xdr:col>
      <xdr:colOff>38100</xdr:colOff>
      <xdr:row>96</xdr:row>
      <xdr:rowOff>44504</xdr:rowOff>
    </xdr:to>
    <xdr:sp macro="" textlink="">
      <xdr:nvSpPr>
        <xdr:cNvPr id="241" name="フローチャート: 判断 240"/>
        <xdr:cNvSpPr/>
      </xdr:nvSpPr>
      <xdr:spPr>
        <a:xfrm>
          <a:off x="1079500" y="1640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61031</xdr:rowOff>
    </xdr:from>
    <xdr:ext cx="534377" cy="259045"/>
    <xdr:sp macro="" textlink="">
      <xdr:nvSpPr>
        <xdr:cNvPr id="242" name="テキスト ボックス 241"/>
        <xdr:cNvSpPr txBox="1"/>
      </xdr:nvSpPr>
      <xdr:spPr>
        <a:xfrm>
          <a:off x="863111" y="1617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147999</xdr:rowOff>
    </xdr:from>
    <xdr:to>
      <xdr:col>24</xdr:col>
      <xdr:colOff>114300</xdr:colOff>
      <xdr:row>97</xdr:row>
      <xdr:rowOff>78149</xdr:rowOff>
    </xdr:to>
    <xdr:sp macro="" textlink="">
      <xdr:nvSpPr>
        <xdr:cNvPr id="248" name="楕円 247"/>
        <xdr:cNvSpPr/>
      </xdr:nvSpPr>
      <xdr:spPr>
        <a:xfrm>
          <a:off x="4584700" y="1660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62926</xdr:rowOff>
    </xdr:from>
    <xdr:ext cx="534377" cy="259045"/>
    <xdr:sp macro="" textlink="">
      <xdr:nvSpPr>
        <xdr:cNvPr id="249" name="衛生費該当値テキスト"/>
        <xdr:cNvSpPr txBox="1"/>
      </xdr:nvSpPr>
      <xdr:spPr>
        <a:xfrm>
          <a:off x="4686300" y="1652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168898</xdr:rowOff>
    </xdr:from>
    <xdr:to>
      <xdr:col>20</xdr:col>
      <xdr:colOff>38100</xdr:colOff>
      <xdr:row>97</xdr:row>
      <xdr:rowOff>99048</xdr:rowOff>
    </xdr:to>
    <xdr:sp macro="" textlink="">
      <xdr:nvSpPr>
        <xdr:cNvPr id="250" name="楕円 249"/>
        <xdr:cNvSpPr/>
      </xdr:nvSpPr>
      <xdr:spPr>
        <a:xfrm>
          <a:off x="3746500" y="1662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90175</xdr:rowOff>
    </xdr:from>
    <xdr:ext cx="534377" cy="259045"/>
    <xdr:sp macro="" textlink="">
      <xdr:nvSpPr>
        <xdr:cNvPr id="251" name="テキスト ボックス 250"/>
        <xdr:cNvSpPr txBox="1"/>
      </xdr:nvSpPr>
      <xdr:spPr>
        <a:xfrm>
          <a:off x="3530111" y="1672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169738</xdr:rowOff>
    </xdr:from>
    <xdr:to>
      <xdr:col>15</xdr:col>
      <xdr:colOff>101600</xdr:colOff>
      <xdr:row>97</xdr:row>
      <xdr:rowOff>99888</xdr:rowOff>
    </xdr:to>
    <xdr:sp macro="" textlink="">
      <xdr:nvSpPr>
        <xdr:cNvPr id="252" name="楕円 251"/>
        <xdr:cNvSpPr/>
      </xdr:nvSpPr>
      <xdr:spPr>
        <a:xfrm>
          <a:off x="2857500" y="1662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91015</xdr:rowOff>
    </xdr:from>
    <xdr:ext cx="534377" cy="259045"/>
    <xdr:sp macro="" textlink="">
      <xdr:nvSpPr>
        <xdr:cNvPr id="253" name="テキスト ボックス 252"/>
        <xdr:cNvSpPr txBox="1"/>
      </xdr:nvSpPr>
      <xdr:spPr>
        <a:xfrm>
          <a:off x="2641111" y="1672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167218</xdr:rowOff>
    </xdr:from>
    <xdr:to>
      <xdr:col>10</xdr:col>
      <xdr:colOff>165100</xdr:colOff>
      <xdr:row>97</xdr:row>
      <xdr:rowOff>97368</xdr:rowOff>
    </xdr:to>
    <xdr:sp macro="" textlink="">
      <xdr:nvSpPr>
        <xdr:cNvPr id="254" name="楕円 253"/>
        <xdr:cNvSpPr/>
      </xdr:nvSpPr>
      <xdr:spPr>
        <a:xfrm>
          <a:off x="1968500" y="1662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88495</xdr:rowOff>
    </xdr:from>
    <xdr:ext cx="534377" cy="259045"/>
    <xdr:sp macro="" textlink="">
      <xdr:nvSpPr>
        <xdr:cNvPr id="255" name="テキスト ボックス 254"/>
        <xdr:cNvSpPr txBox="1"/>
      </xdr:nvSpPr>
      <xdr:spPr>
        <a:xfrm>
          <a:off x="1752111" y="1671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159548</xdr:rowOff>
    </xdr:from>
    <xdr:to>
      <xdr:col>6</xdr:col>
      <xdr:colOff>38100</xdr:colOff>
      <xdr:row>97</xdr:row>
      <xdr:rowOff>89698</xdr:rowOff>
    </xdr:to>
    <xdr:sp macro="" textlink="">
      <xdr:nvSpPr>
        <xdr:cNvPr id="256" name="楕円 255"/>
        <xdr:cNvSpPr/>
      </xdr:nvSpPr>
      <xdr:spPr>
        <a:xfrm>
          <a:off x="1079500" y="1661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80825</xdr:rowOff>
    </xdr:from>
    <xdr:ext cx="534377" cy="259045"/>
    <xdr:sp macro="" textlink="">
      <xdr:nvSpPr>
        <xdr:cNvPr id="257" name="テキスト ボックス 256"/>
        <xdr:cNvSpPr txBox="1"/>
      </xdr:nvSpPr>
      <xdr:spPr>
        <a:xfrm>
          <a:off x="863111" y="1671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15799</xdr:rowOff>
    </xdr:from>
    <xdr:to>
      <xdr:col>54</xdr:col>
      <xdr:colOff>189865</xdr:colOff>
      <xdr:row>38</xdr:row>
      <xdr:rowOff>139700</xdr:rowOff>
    </xdr:to>
    <xdr:cxnSp macro="">
      <xdr:nvCxnSpPr>
        <xdr:cNvPr id="279" name="直線コネクタ 278"/>
        <xdr:cNvCxnSpPr/>
      </xdr:nvCxnSpPr>
      <xdr:spPr>
        <a:xfrm flipV="1">
          <a:off x="10475595" y="5330749"/>
          <a:ext cx="1270" cy="1324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133926</xdr:rowOff>
    </xdr:from>
    <xdr:ext cx="469744" cy="259045"/>
    <xdr:sp macro="" textlink="">
      <xdr:nvSpPr>
        <xdr:cNvPr id="282" name="労働費最大値テキスト"/>
        <xdr:cNvSpPr txBox="1"/>
      </xdr:nvSpPr>
      <xdr:spPr>
        <a:xfrm>
          <a:off x="10528300" y="510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15799</xdr:rowOff>
    </xdr:from>
    <xdr:to>
      <xdr:col>55</xdr:col>
      <xdr:colOff>88900</xdr:colOff>
      <xdr:row>31</xdr:row>
      <xdr:rowOff>15799</xdr:rowOff>
    </xdr:to>
    <xdr:cxnSp macro="">
      <xdr:nvCxnSpPr>
        <xdr:cNvPr id="283" name="直線コネクタ 282"/>
        <xdr:cNvCxnSpPr/>
      </xdr:nvCxnSpPr>
      <xdr:spPr>
        <a:xfrm>
          <a:off x="10388600" y="533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85" name="労働費平均値テキスト"/>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86" name="フローチャート: 判断 285"/>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7" name="直線コネクタ 286"/>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84328</xdr:rowOff>
    </xdr:from>
    <xdr:to>
      <xdr:col>50</xdr:col>
      <xdr:colOff>165100</xdr:colOff>
      <xdr:row>38</xdr:row>
      <xdr:rowOff>14478</xdr:rowOff>
    </xdr:to>
    <xdr:sp macro="" textlink="">
      <xdr:nvSpPr>
        <xdr:cNvPr id="288" name="フローチャート: 判断 287"/>
        <xdr:cNvSpPr/>
      </xdr:nvSpPr>
      <xdr:spPr>
        <a:xfrm>
          <a:off x="9588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31005</xdr:rowOff>
    </xdr:from>
    <xdr:ext cx="378565" cy="259045"/>
    <xdr:sp macro="" textlink="">
      <xdr:nvSpPr>
        <xdr:cNvPr id="289" name="テキスト ボックス 288"/>
        <xdr:cNvSpPr txBox="1"/>
      </xdr:nvSpPr>
      <xdr:spPr>
        <a:xfrm>
          <a:off x="9450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1" name="フローチャート: 判断 290"/>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25061</xdr:rowOff>
    </xdr:from>
    <xdr:ext cx="378565" cy="259045"/>
    <xdr:sp macro="" textlink="">
      <xdr:nvSpPr>
        <xdr:cNvPr id="292" name="テキスト ボックス 291"/>
        <xdr:cNvSpPr txBox="1"/>
      </xdr:nvSpPr>
      <xdr:spPr>
        <a:xfrm>
          <a:off x="8561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46381</xdr:rowOff>
    </xdr:from>
    <xdr:to>
      <xdr:col>41</xdr:col>
      <xdr:colOff>101600</xdr:colOff>
      <xdr:row>37</xdr:row>
      <xdr:rowOff>147981</xdr:rowOff>
    </xdr:to>
    <xdr:sp macro="" textlink="">
      <xdr:nvSpPr>
        <xdr:cNvPr id="294" name="フローチャート: 判断 293"/>
        <xdr:cNvSpPr/>
      </xdr:nvSpPr>
      <xdr:spPr>
        <a:xfrm>
          <a:off x="7810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164508</xdr:rowOff>
    </xdr:from>
    <xdr:ext cx="378565" cy="259045"/>
    <xdr:sp macro="" textlink="">
      <xdr:nvSpPr>
        <xdr:cNvPr id="295" name="テキスト ボックス 294"/>
        <xdr:cNvSpPr txBox="1"/>
      </xdr:nvSpPr>
      <xdr:spPr>
        <a:xfrm>
          <a:off x="7672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13005</xdr:rowOff>
    </xdr:from>
    <xdr:to>
      <xdr:col>36</xdr:col>
      <xdr:colOff>165100</xdr:colOff>
      <xdr:row>36</xdr:row>
      <xdr:rowOff>114605</xdr:rowOff>
    </xdr:to>
    <xdr:sp macro="" textlink="">
      <xdr:nvSpPr>
        <xdr:cNvPr id="296" name="フローチャート: 判断 295"/>
        <xdr:cNvSpPr/>
      </xdr:nvSpPr>
      <xdr:spPr>
        <a:xfrm>
          <a:off x="6921500" y="61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131132</xdr:rowOff>
    </xdr:from>
    <xdr:ext cx="378565" cy="259045"/>
    <xdr:sp macro="" textlink="">
      <xdr:nvSpPr>
        <xdr:cNvPr id="297" name="テキスト ボックス 296"/>
        <xdr:cNvSpPr txBox="1"/>
      </xdr:nvSpPr>
      <xdr:spPr>
        <a:xfrm>
          <a:off x="6783017" y="596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4"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6" name="テキスト ボックス 305"/>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8" name="テキスト ボックス 307"/>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2" name="テキスト ボックス 311"/>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2" name="テキスト ボックス 33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16521</xdr:rowOff>
    </xdr:from>
    <xdr:to>
      <xdr:col>54</xdr:col>
      <xdr:colOff>189865</xdr:colOff>
      <xdr:row>59</xdr:row>
      <xdr:rowOff>41951</xdr:rowOff>
    </xdr:to>
    <xdr:cxnSp macro="">
      <xdr:nvCxnSpPr>
        <xdr:cNvPr id="336" name="直線コネクタ 335"/>
        <xdr:cNvCxnSpPr/>
      </xdr:nvCxnSpPr>
      <xdr:spPr>
        <a:xfrm flipV="1">
          <a:off x="10475595" y="8760471"/>
          <a:ext cx="1270" cy="139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45778</xdr:rowOff>
    </xdr:from>
    <xdr:ext cx="469744" cy="259045"/>
    <xdr:sp macro="" textlink="">
      <xdr:nvSpPr>
        <xdr:cNvPr id="337" name="農林水産業費最小値テキスト"/>
        <xdr:cNvSpPr txBox="1"/>
      </xdr:nvSpPr>
      <xdr:spPr>
        <a:xfrm>
          <a:off x="10528300" y="101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41951</xdr:rowOff>
    </xdr:from>
    <xdr:to>
      <xdr:col>55</xdr:col>
      <xdr:colOff>88900</xdr:colOff>
      <xdr:row>59</xdr:row>
      <xdr:rowOff>41951</xdr:rowOff>
    </xdr:to>
    <xdr:cxnSp macro="">
      <xdr:nvCxnSpPr>
        <xdr:cNvPr id="338" name="直線コネクタ 337"/>
        <xdr:cNvCxnSpPr/>
      </xdr:nvCxnSpPr>
      <xdr:spPr>
        <a:xfrm>
          <a:off x="10388600" y="1015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134648</xdr:rowOff>
    </xdr:from>
    <xdr:ext cx="690189" cy="259045"/>
    <xdr:sp macro="" textlink="">
      <xdr:nvSpPr>
        <xdr:cNvPr id="339" name="農林水産業費最大値テキスト"/>
        <xdr:cNvSpPr txBox="1"/>
      </xdr:nvSpPr>
      <xdr:spPr>
        <a:xfrm>
          <a:off x="10528300" y="8535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16521</xdr:rowOff>
    </xdr:from>
    <xdr:to>
      <xdr:col>55</xdr:col>
      <xdr:colOff>88900</xdr:colOff>
      <xdr:row>51</xdr:row>
      <xdr:rowOff>16521</xdr:rowOff>
    </xdr:to>
    <xdr:cxnSp macro="">
      <xdr:nvCxnSpPr>
        <xdr:cNvPr id="340" name="直線コネクタ 339"/>
        <xdr:cNvCxnSpPr/>
      </xdr:nvCxnSpPr>
      <xdr:spPr>
        <a:xfrm>
          <a:off x="10388600" y="876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13757</xdr:rowOff>
    </xdr:from>
    <xdr:to>
      <xdr:col>55</xdr:col>
      <xdr:colOff>0</xdr:colOff>
      <xdr:row>59</xdr:row>
      <xdr:rowOff>19503</xdr:rowOff>
    </xdr:to>
    <xdr:cxnSp macro="">
      <xdr:nvCxnSpPr>
        <xdr:cNvPr id="341" name="直線コネクタ 340"/>
        <xdr:cNvCxnSpPr/>
      </xdr:nvCxnSpPr>
      <xdr:spPr>
        <a:xfrm flipV="1">
          <a:off x="9639300" y="10129307"/>
          <a:ext cx="8382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119271</xdr:rowOff>
    </xdr:from>
    <xdr:ext cx="534377" cy="259045"/>
    <xdr:sp macro="" textlink="">
      <xdr:nvSpPr>
        <xdr:cNvPr id="342" name="農林水産業費平均値テキスト"/>
        <xdr:cNvSpPr txBox="1"/>
      </xdr:nvSpPr>
      <xdr:spPr>
        <a:xfrm>
          <a:off x="10528300" y="989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96394</xdr:rowOff>
    </xdr:from>
    <xdr:to>
      <xdr:col>55</xdr:col>
      <xdr:colOff>50800</xdr:colOff>
      <xdr:row>59</xdr:row>
      <xdr:rowOff>26544</xdr:rowOff>
    </xdr:to>
    <xdr:sp macro="" textlink="">
      <xdr:nvSpPr>
        <xdr:cNvPr id="343" name="フローチャート: 判断 342"/>
        <xdr:cNvSpPr/>
      </xdr:nvSpPr>
      <xdr:spPr>
        <a:xfrm>
          <a:off x="10426700" y="100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19503</xdr:rowOff>
    </xdr:from>
    <xdr:to>
      <xdr:col>50</xdr:col>
      <xdr:colOff>114300</xdr:colOff>
      <xdr:row>59</xdr:row>
      <xdr:rowOff>22959</xdr:rowOff>
    </xdr:to>
    <xdr:cxnSp macro="">
      <xdr:nvCxnSpPr>
        <xdr:cNvPr id="344" name="直線コネクタ 343"/>
        <xdr:cNvCxnSpPr/>
      </xdr:nvCxnSpPr>
      <xdr:spPr>
        <a:xfrm flipV="1">
          <a:off x="8750300" y="10135053"/>
          <a:ext cx="889000" cy="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99392</xdr:rowOff>
    </xdr:from>
    <xdr:to>
      <xdr:col>50</xdr:col>
      <xdr:colOff>165100</xdr:colOff>
      <xdr:row>59</xdr:row>
      <xdr:rowOff>29542</xdr:rowOff>
    </xdr:to>
    <xdr:sp macro="" textlink="">
      <xdr:nvSpPr>
        <xdr:cNvPr id="345" name="フローチャート: 判断 344"/>
        <xdr:cNvSpPr/>
      </xdr:nvSpPr>
      <xdr:spPr>
        <a:xfrm>
          <a:off x="9588500" y="1004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46069</xdr:rowOff>
    </xdr:from>
    <xdr:ext cx="534377" cy="259045"/>
    <xdr:sp macro="" textlink="">
      <xdr:nvSpPr>
        <xdr:cNvPr id="346" name="テキスト ボックス 345"/>
        <xdr:cNvSpPr txBox="1"/>
      </xdr:nvSpPr>
      <xdr:spPr>
        <a:xfrm>
          <a:off x="9372111" y="981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22959</xdr:rowOff>
    </xdr:from>
    <xdr:to>
      <xdr:col>45</xdr:col>
      <xdr:colOff>177800</xdr:colOff>
      <xdr:row>59</xdr:row>
      <xdr:rowOff>27744</xdr:rowOff>
    </xdr:to>
    <xdr:cxnSp macro="">
      <xdr:nvCxnSpPr>
        <xdr:cNvPr id="347" name="直線コネクタ 346"/>
        <xdr:cNvCxnSpPr/>
      </xdr:nvCxnSpPr>
      <xdr:spPr>
        <a:xfrm flipV="1">
          <a:off x="7861300" y="10138509"/>
          <a:ext cx="889000" cy="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105722</xdr:rowOff>
    </xdr:from>
    <xdr:to>
      <xdr:col>46</xdr:col>
      <xdr:colOff>38100</xdr:colOff>
      <xdr:row>59</xdr:row>
      <xdr:rowOff>35872</xdr:rowOff>
    </xdr:to>
    <xdr:sp macro="" textlink="">
      <xdr:nvSpPr>
        <xdr:cNvPr id="348" name="フローチャート: 判断 347"/>
        <xdr:cNvSpPr/>
      </xdr:nvSpPr>
      <xdr:spPr>
        <a:xfrm>
          <a:off x="8699500" y="100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52399</xdr:rowOff>
    </xdr:from>
    <xdr:ext cx="534377" cy="259045"/>
    <xdr:sp macro="" textlink="">
      <xdr:nvSpPr>
        <xdr:cNvPr id="349" name="テキスト ボックス 348"/>
        <xdr:cNvSpPr txBox="1"/>
      </xdr:nvSpPr>
      <xdr:spPr>
        <a:xfrm>
          <a:off x="8483111" y="98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25646</xdr:rowOff>
    </xdr:from>
    <xdr:to>
      <xdr:col>41</xdr:col>
      <xdr:colOff>50800</xdr:colOff>
      <xdr:row>59</xdr:row>
      <xdr:rowOff>27744</xdr:rowOff>
    </xdr:to>
    <xdr:cxnSp macro="">
      <xdr:nvCxnSpPr>
        <xdr:cNvPr id="350" name="直線コネクタ 349"/>
        <xdr:cNvCxnSpPr/>
      </xdr:nvCxnSpPr>
      <xdr:spPr>
        <a:xfrm>
          <a:off x="6972300" y="10141196"/>
          <a:ext cx="889000" cy="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90994</xdr:rowOff>
    </xdr:from>
    <xdr:to>
      <xdr:col>41</xdr:col>
      <xdr:colOff>101600</xdr:colOff>
      <xdr:row>59</xdr:row>
      <xdr:rowOff>21144</xdr:rowOff>
    </xdr:to>
    <xdr:sp macro="" textlink="">
      <xdr:nvSpPr>
        <xdr:cNvPr id="351" name="フローチャート: 判断 350"/>
        <xdr:cNvSpPr/>
      </xdr:nvSpPr>
      <xdr:spPr>
        <a:xfrm>
          <a:off x="7810500" y="100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37671</xdr:rowOff>
    </xdr:from>
    <xdr:ext cx="534377" cy="259045"/>
    <xdr:sp macro="" textlink="">
      <xdr:nvSpPr>
        <xdr:cNvPr id="352" name="テキスト ボックス 351"/>
        <xdr:cNvSpPr txBox="1"/>
      </xdr:nvSpPr>
      <xdr:spPr>
        <a:xfrm>
          <a:off x="7594111" y="981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97949</xdr:rowOff>
    </xdr:from>
    <xdr:to>
      <xdr:col>36</xdr:col>
      <xdr:colOff>165100</xdr:colOff>
      <xdr:row>59</xdr:row>
      <xdr:rowOff>28099</xdr:rowOff>
    </xdr:to>
    <xdr:sp macro="" textlink="">
      <xdr:nvSpPr>
        <xdr:cNvPr id="353" name="フローチャート: 判断 352"/>
        <xdr:cNvSpPr/>
      </xdr:nvSpPr>
      <xdr:spPr>
        <a:xfrm>
          <a:off x="6921500" y="1004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44626</xdr:rowOff>
    </xdr:from>
    <xdr:ext cx="534377" cy="259045"/>
    <xdr:sp macro="" textlink="">
      <xdr:nvSpPr>
        <xdr:cNvPr id="354" name="テキスト ボックス 353"/>
        <xdr:cNvSpPr txBox="1"/>
      </xdr:nvSpPr>
      <xdr:spPr>
        <a:xfrm>
          <a:off x="6705111" y="98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134407</xdr:rowOff>
    </xdr:from>
    <xdr:to>
      <xdr:col>55</xdr:col>
      <xdr:colOff>50800</xdr:colOff>
      <xdr:row>59</xdr:row>
      <xdr:rowOff>64557</xdr:rowOff>
    </xdr:to>
    <xdr:sp macro="" textlink="">
      <xdr:nvSpPr>
        <xdr:cNvPr id="360" name="楕円 359"/>
        <xdr:cNvSpPr/>
      </xdr:nvSpPr>
      <xdr:spPr>
        <a:xfrm>
          <a:off x="10426700" y="1007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74822</xdr:rowOff>
    </xdr:from>
    <xdr:ext cx="534377" cy="259045"/>
    <xdr:sp macro="" textlink="">
      <xdr:nvSpPr>
        <xdr:cNvPr id="361" name="農林水産業費該当値テキスト"/>
        <xdr:cNvSpPr txBox="1"/>
      </xdr:nvSpPr>
      <xdr:spPr>
        <a:xfrm>
          <a:off x="10528300" y="1001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140153</xdr:rowOff>
    </xdr:from>
    <xdr:to>
      <xdr:col>50</xdr:col>
      <xdr:colOff>165100</xdr:colOff>
      <xdr:row>59</xdr:row>
      <xdr:rowOff>70303</xdr:rowOff>
    </xdr:to>
    <xdr:sp macro="" textlink="">
      <xdr:nvSpPr>
        <xdr:cNvPr id="362" name="楕円 361"/>
        <xdr:cNvSpPr/>
      </xdr:nvSpPr>
      <xdr:spPr>
        <a:xfrm>
          <a:off x="9588500" y="1008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61430</xdr:rowOff>
    </xdr:from>
    <xdr:ext cx="534377" cy="259045"/>
    <xdr:sp macro="" textlink="">
      <xdr:nvSpPr>
        <xdr:cNvPr id="363" name="テキスト ボックス 362"/>
        <xdr:cNvSpPr txBox="1"/>
      </xdr:nvSpPr>
      <xdr:spPr>
        <a:xfrm>
          <a:off x="9372111" y="1017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143609</xdr:rowOff>
    </xdr:from>
    <xdr:to>
      <xdr:col>46</xdr:col>
      <xdr:colOff>38100</xdr:colOff>
      <xdr:row>59</xdr:row>
      <xdr:rowOff>73759</xdr:rowOff>
    </xdr:to>
    <xdr:sp macro="" textlink="">
      <xdr:nvSpPr>
        <xdr:cNvPr id="364" name="楕円 363"/>
        <xdr:cNvSpPr/>
      </xdr:nvSpPr>
      <xdr:spPr>
        <a:xfrm>
          <a:off x="8699500" y="1008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64886</xdr:rowOff>
    </xdr:from>
    <xdr:ext cx="534377" cy="259045"/>
    <xdr:sp macro="" textlink="">
      <xdr:nvSpPr>
        <xdr:cNvPr id="365" name="テキスト ボックス 364"/>
        <xdr:cNvSpPr txBox="1"/>
      </xdr:nvSpPr>
      <xdr:spPr>
        <a:xfrm>
          <a:off x="8483111" y="1018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148394</xdr:rowOff>
    </xdr:from>
    <xdr:to>
      <xdr:col>41</xdr:col>
      <xdr:colOff>101600</xdr:colOff>
      <xdr:row>59</xdr:row>
      <xdr:rowOff>78544</xdr:rowOff>
    </xdr:to>
    <xdr:sp macro="" textlink="">
      <xdr:nvSpPr>
        <xdr:cNvPr id="366" name="楕円 365"/>
        <xdr:cNvSpPr/>
      </xdr:nvSpPr>
      <xdr:spPr>
        <a:xfrm>
          <a:off x="7810500" y="1009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69671</xdr:rowOff>
    </xdr:from>
    <xdr:ext cx="534377" cy="259045"/>
    <xdr:sp macro="" textlink="">
      <xdr:nvSpPr>
        <xdr:cNvPr id="367" name="テキスト ボックス 366"/>
        <xdr:cNvSpPr txBox="1"/>
      </xdr:nvSpPr>
      <xdr:spPr>
        <a:xfrm>
          <a:off x="7594111" y="1018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146296</xdr:rowOff>
    </xdr:from>
    <xdr:to>
      <xdr:col>36</xdr:col>
      <xdr:colOff>165100</xdr:colOff>
      <xdr:row>59</xdr:row>
      <xdr:rowOff>76446</xdr:rowOff>
    </xdr:to>
    <xdr:sp macro="" textlink="">
      <xdr:nvSpPr>
        <xdr:cNvPr id="368" name="楕円 367"/>
        <xdr:cNvSpPr/>
      </xdr:nvSpPr>
      <xdr:spPr>
        <a:xfrm>
          <a:off x="6921500" y="1009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67573</xdr:rowOff>
    </xdr:from>
    <xdr:ext cx="534377" cy="259045"/>
    <xdr:sp macro="" textlink="">
      <xdr:nvSpPr>
        <xdr:cNvPr id="369" name="テキスト ボックス 368"/>
        <xdr:cNvSpPr txBox="1"/>
      </xdr:nvSpPr>
      <xdr:spPr>
        <a:xfrm>
          <a:off x="6705111" y="1018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12384</xdr:rowOff>
    </xdr:from>
    <xdr:to>
      <xdr:col>54</xdr:col>
      <xdr:colOff>189865</xdr:colOff>
      <xdr:row>78</xdr:row>
      <xdr:rowOff>127791</xdr:rowOff>
    </xdr:to>
    <xdr:cxnSp macro="">
      <xdr:nvCxnSpPr>
        <xdr:cNvPr id="391" name="直線コネクタ 390"/>
        <xdr:cNvCxnSpPr/>
      </xdr:nvCxnSpPr>
      <xdr:spPr>
        <a:xfrm flipV="1">
          <a:off x="10475595" y="12185334"/>
          <a:ext cx="1270" cy="131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131618</xdr:rowOff>
    </xdr:from>
    <xdr:ext cx="469744" cy="259045"/>
    <xdr:sp macro="" textlink="">
      <xdr:nvSpPr>
        <xdr:cNvPr id="392" name="商工費最小値テキスト"/>
        <xdr:cNvSpPr txBox="1"/>
      </xdr:nvSpPr>
      <xdr:spPr>
        <a:xfrm>
          <a:off x="10528300" y="1350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127791</xdr:rowOff>
    </xdr:from>
    <xdr:to>
      <xdr:col>55</xdr:col>
      <xdr:colOff>88900</xdr:colOff>
      <xdr:row>78</xdr:row>
      <xdr:rowOff>127791</xdr:rowOff>
    </xdr:to>
    <xdr:cxnSp macro="">
      <xdr:nvCxnSpPr>
        <xdr:cNvPr id="393" name="直線コネクタ 392"/>
        <xdr:cNvCxnSpPr/>
      </xdr:nvCxnSpPr>
      <xdr:spPr>
        <a:xfrm>
          <a:off x="10388600" y="13500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130511</xdr:rowOff>
    </xdr:from>
    <xdr:ext cx="599010" cy="259045"/>
    <xdr:sp macro="" textlink="">
      <xdr:nvSpPr>
        <xdr:cNvPr id="394" name="商工費最大値テキスト"/>
        <xdr:cNvSpPr txBox="1"/>
      </xdr:nvSpPr>
      <xdr:spPr>
        <a:xfrm>
          <a:off x="10528300" y="1196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290,347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12384</xdr:rowOff>
    </xdr:from>
    <xdr:to>
      <xdr:col>55</xdr:col>
      <xdr:colOff>88900</xdr:colOff>
      <xdr:row>71</xdr:row>
      <xdr:rowOff>12384</xdr:rowOff>
    </xdr:to>
    <xdr:cxnSp macro="">
      <xdr:nvCxnSpPr>
        <xdr:cNvPr id="395" name="直線コネクタ 394"/>
        <xdr:cNvCxnSpPr/>
      </xdr:nvCxnSpPr>
      <xdr:spPr>
        <a:xfrm>
          <a:off x="10388600" y="1218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64139</xdr:rowOff>
    </xdr:from>
    <xdr:to>
      <xdr:col>55</xdr:col>
      <xdr:colOff>0</xdr:colOff>
      <xdr:row>78</xdr:row>
      <xdr:rowOff>100619</xdr:rowOff>
    </xdr:to>
    <xdr:cxnSp macro="">
      <xdr:nvCxnSpPr>
        <xdr:cNvPr id="396" name="直線コネクタ 395"/>
        <xdr:cNvCxnSpPr/>
      </xdr:nvCxnSpPr>
      <xdr:spPr>
        <a:xfrm flipV="1">
          <a:off x="9639300" y="13437239"/>
          <a:ext cx="838200" cy="3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138916</xdr:rowOff>
    </xdr:from>
    <xdr:ext cx="534377" cy="259045"/>
    <xdr:sp macro="" textlink="">
      <xdr:nvSpPr>
        <xdr:cNvPr id="397" name="商工費平均値テキスト"/>
        <xdr:cNvSpPr txBox="1"/>
      </xdr:nvSpPr>
      <xdr:spPr>
        <a:xfrm>
          <a:off x="10528300" y="1316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116039</xdr:rowOff>
    </xdr:from>
    <xdr:to>
      <xdr:col>55</xdr:col>
      <xdr:colOff>50800</xdr:colOff>
      <xdr:row>78</xdr:row>
      <xdr:rowOff>46189</xdr:rowOff>
    </xdr:to>
    <xdr:sp macro="" textlink="">
      <xdr:nvSpPr>
        <xdr:cNvPr id="398" name="フローチャート: 判断 397"/>
        <xdr:cNvSpPr/>
      </xdr:nvSpPr>
      <xdr:spPr>
        <a:xfrm>
          <a:off x="104267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98794</xdr:rowOff>
    </xdr:from>
    <xdr:to>
      <xdr:col>50</xdr:col>
      <xdr:colOff>114300</xdr:colOff>
      <xdr:row>78</xdr:row>
      <xdr:rowOff>100619</xdr:rowOff>
    </xdr:to>
    <xdr:cxnSp macro="">
      <xdr:nvCxnSpPr>
        <xdr:cNvPr id="399" name="直線コネクタ 398"/>
        <xdr:cNvCxnSpPr/>
      </xdr:nvCxnSpPr>
      <xdr:spPr>
        <a:xfrm>
          <a:off x="8750300" y="13471894"/>
          <a:ext cx="889000" cy="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5652</xdr:rowOff>
    </xdr:from>
    <xdr:to>
      <xdr:col>50</xdr:col>
      <xdr:colOff>165100</xdr:colOff>
      <xdr:row>78</xdr:row>
      <xdr:rowOff>107252</xdr:rowOff>
    </xdr:to>
    <xdr:sp macro="" textlink="">
      <xdr:nvSpPr>
        <xdr:cNvPr id="400" name="フローチャート: 判断 399"/>
        <xdr:cNvSpPr/>
      </xdr:nvSpPr>
      <xdr:spPr>
        <a:xfrm>
          <a:off x="9588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123779</xdr:rowOff>
    </xdr:from>
    <xdr:ext cx="534377" cy="259045"/>
    <xdr:sp macro="" textlink="">
      <xdr:nvSpPr>
        <xdr:cNvPr id="401" name="テキスト ボックス 400"/>
        <xdr:cNvSpPr txBox="1"/>
      </xdr:nvSpPr>
      <xdr:spPr>
        <a:xfrm>
          <a:off x="9372111" y="1315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98794</xdr:rowOff>
    </xdr:from>
    <xdr:to>
      <xdr:col>45</xdr:col>
      <xdr:colOff>177800</xdr:colOff>
      <xdr:row>78</xdr:row>
      <xdr:rowOff>106745</xdr:rowOff>
    </xdr:to>
    <xdr:cxnSp macro="">
      <xdr:nvCxnSpPr>
        <xdr:cNvPr id="402" name="直線コネクタ 401"/>
        <xdr:cNvCxnSpPr/>
      </xdr:nvCxnSpPr>
      <xdr:spPr>
        <a:xfrm flipV="1">
          <a:off x="7861300" y="13471894"/>
          <a:ext cx="889000" cy="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4387</xdr:rowOff>
    </xdr:from>
    <xdr:to>
      <xdr:col>46</xdr:col>
      <xdr:colOff>38100</xdr:colOff>
      <xdr:row>78</xdr:row>
      <xdr:rowOff>105987</xdr:rowOff>
    </xdr:to>
    <xdr:sp macro="" textlink="">
      <xdr:nvSpPr>
        <xdr:cNvPr id="403" name="フローチャート: 判断 402"/>
        <xdr:cNvSpPr/>
      </xdr:nvSpPr>
      <xdr:spPr>
        <a:xfrm>
          <a:off x="8699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122514</xdr:rowOff>
    </xdr:from>
    <xdr:ext cx="534377" cy="259045"/>
    <xdr:sp macro="" textlink="">
      <xdr:nvSpPr>
        <xdr:cNvPr id="404" name="テキスト ボックス 403"/>
        <xdr:cNvSpPr txBox="1"/>
      </xdr:nvSpPr>
      <xdr:spPr>
        <a:xfrm>
          <a:off x="8483111" y="1315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106745</xdr:rowOff>
    </xdr:from>
    <xdr:to>
      <xdr:col>41</xdr:col>
      <xdr:colOff>50800</xdr:colOff>
      <xdr:row>78</xdr:row>
      <xdr:rowOff>115446</xdr:rowOff>
    </xdr:to>
    <xdr:cxnSp macro="">
      <xdr:nvCxnSpPr>
        <xdr:cNvPr id="405" name="直線コネクタ 404"/>
        <xdr:cNvCxnSpPr/>
      </xdr:nvCxnSpPr>
      <xdr:spPr>
        <a:xfrm flipV="1">
          <a:off x="6972300" y="13479845"/>
          <a:ext cx="889000" cy="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162967</xdr:rowOff>
    </xdr:from>
    <xdr:to>
      <xdr:col>41</xdr:col>
      <xdr:colOff>101600</xdr:colOff>
      <xdr:row>78</xdr:row>
      <xdr:rowOff>93117</xdr:rowOff>
    </xdr:to>
    <xdr:sp macro="" textlink="">
      <xdr:nvSpPr>
        <xdr:cNvPr id="406" name="フローチャート: 判断 405"/>
        <xdr:cNvSpPr/>
      </xdr:nvSpPr>
      <xdr:spPr>
        <a:xfrm>
          <a:off x="7810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109644</xdr:rowOff>
    </xdr:from>
    <xdr:ext cx="534377" cy="259045"/>
    <xdr:sp macro="" textlink="">
      <xdr:nvSpPr>
        <xdr:cNvPr id="407" name="テキスト ボックス 406"/>
        <xdr:cNvSpPr txBox="1"/>
      </xdr:nvSpPr>
      <xdr:spPr>
        <a:xfrm>
          <a:off x="7594111" y="1313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6517</xdr:rowOff>
    </xdr:from>
    <xdr:to>
      <xdr:col>36</xdr:col>
      <xdr:colOff>165100</xdr:colOff>
      <xdr:row>78</xdr:row>
      <xdr:rowOff>108117</xdr:rowOff>
    </xdr:to>
    <xdr:sp macro="" textlink="">
      <xdr:nvSpPr>
        <xdr:cNvPr id="408" name="フローチャート: 判断 407"/>
        <xdr:cNvSpPr/>
      </xdr:nvSpPr>
      <xdr:spPr>
        <a:xfrm>
          <a:off x="6921500" y="13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124644</xdr:rowOff>
    </xdr:from>
    <xdr:ext cx="534377" cy="259045"/>
    <xdr:sp macro="" textlink="">
      <xdr:nvSpPr>
        <xdr:cNvPr id="409" name="テキスト ボックス 408"/>
        <xdr:cNvSpPr txBox="1"/>
      </xdr:nvSpPr>
      <xdr:spPr>
        <a:xfrm>
          <a:off x="6705111" y="131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13339</xdr:rowOff>
    </xdr:from>
    <xdr:to>
      <xdr:col>55</xdr:col>
      <xdr:colOff>50800</xdr:colOff>
      <xdr:row>78</xdr:row>
      <xdr:rowOff>114939</xdr:rowOff>
    </xdr:to>
    <xdr:sp macro="" textlink="">
      <xdr:nvSpPr>
        <xdr:cNvPr id="415" name="楕円 414"/>
        <xdr:cNvSpPr/>
      </xdr:nvSpPr>
      <xdr:spPr>
        <a:xfrm>
          <a:off x="10426700" y="1338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99716</xdr:rowOff>
    </xdr:from>
    <xdr:ext cx="534377" cy="259045"/>
    <xdr:sp macro="" textlink="">
      <xdr:nvSpPr>
        <xdr:cNvPr id="416" name="商工費該当値テキスト"/>
        <xdr:cNvSpPr txBox="1"/>
      </xdr:nvSpPr>
      <xdr:spPr>
        <a:xfrm>
          <a:off x="10528300" y="1330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49819</xdr:rowOff>
    </xdr:from>
    <xdr:to>
      <xdr:col>50</xdr:col>
      <xdr:colOff>165100</xdr:colOff>
      <xdr:row>78</xdr:row>
      <xdr:rowOff>151419</xdr:rowOff>
    </xdr:to>
    <xdr:sp macro="" textlink="">
      <xdr:nvSpPr>
        <xdr:cNvPr id="417" name="楕円 416"/>
        <xdr:cNvSpPr/>
      </xdr:nvSpPr>
      <xdr:spPr>
        <a:xfrm>
          <a:off x="9588500" y="1342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142546</xdr:rowOff>
    </xdr:from>
    <xdr:ext cx="469744" cy="259045"/>
    <xdr:sp macro="" textlink="">
      <xdr:nvSpPr>
        <xdr:cNvPr id="418" name="テキスト ボックス 417"/>
        <xdr:cNvSpPr txBox="1"/>
      </xdr:nvSpPr>
      <xdr:spPr>
        <a:xfrm>
          <a:off x="9404428" y="13515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47994</xdr:rowOff>
    </xdr:from>
    <xdr:to>
      <xdr:col>46</xdr:col>
      <xdr:colOff>38100</xdr:colOff>
      <xdr:row>78</xdr:row>
      <xdr:rowOff>149594</xdr:rowOff>
    </xdr:to>
    <xdr:sp macro="" textlink="">
      <xdr:nvSpPr>
        <xdr:cNvPr id="419" name="楕円 418"/>
        <xdr:cNvSpPr/>
      </xdr:nvSpPr>
      <xdr:spPr>
        <a:xfrm>
          <a:off x="8699500" y="1342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140721</xdr:rowOff>
    </xdr:from>
    <xdr:ext cx="469744" cy="259045"/>
    <xdr:sp macro="" textlink="">
      <xdr:nvSpPr>
        <xdr:cNvPr id="420" name="テキスト ボックス 419"/>
        <xdr:cNvSpPr txBox="1"/>
      </xdr:nvSpPr>
      <xdr:spPr>
        <a:xfrm>
          <a:off x="8515428" y="1351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55945</xdr:rowOff>
    </xdr:from>
    <xdr:to>
      <xdr:col>41</xdr:col>
      <xdr:colOff>101600</xdr:colOff>
      <xdr:row>78</xdr:row>
      <xdr:rowOff>157545</xdr:rowOff>
    </xdr:to>
    <xdr:sp macro="" textlink="">
      <xdr:nvSpPr>
        <xdr:cNvPr id="421" name="楕円 420"/>
        <xdr:cNvSpPr/>
      </xdr:nvSpPr>
      <xdr:spPr>
        <a:xfrm>
          <a:off x="7810500" y="134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148672</xdr:rowOff>
    </xdr:from>
    <xdr:ext cx="469744" cy="259045"/>
    <xdr:sp macro="" textlink="">
      <xdr:nvSpPr>
        <xdr:cNvPr id="422" name="テキスト ボックス 421"/>
        <xdr:cNvSpPr txBox="1"/>
      </xdr:nvSpPr>
      <xdr:spPr>
        <a:xfrm>
          <a:off x="7626428" y="1352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64646</xdr:rowOff>
    </xdr:from>
    <xdr:to>
      <xdr:col>36</xdr:col>
      <xdr:colOff>165100</xdr:colOff>
      <xdr:row>78</xdr:row>
      <xdr:rowOff>166246</xdr:rowOff>
    </xdr:to>
    <xdr:sp macro="" textlink="">
      <xdr:nvSpPr>
        <xdr:cNvPr id="423" name="楕円 422"/>
        <xdr:cNvSpPr/>
      </xdr:nvSpPr>
      <xdr:spPr>
        <a:xfrm>
          <a:off x="6921500" y="1343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157373</xdr:rowOff>
    </xdr:from>
    <xdr:ext cx="469744" cy="259045"/>
    <xdr:sp macro="" textlink="">
      <xdr:nvSpPr>
        <xdr:cNvPr id="424" name="テキスト ボックス 423"/>
        <xdr:cNvSpPr txBox="1"/>
      </xdr:nvSpPr>
      <xdr:spPr>
        <a:xfrm>
          <a:off x="6737428" y="135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20589</xdr:rowOff>
    </xdr:from>
    <xdr:to>
      <xdr:col>54</xdr:col>
      <xdr:colOff>189865</xdr:colOff>
      <xdr:row>98</xdr:row>
      <xdr:rowOff>119858</xdr:rowOff>
    </xdr:to>
    <xdr:cxnSp macro="">
      <xdr:nvCxnSpPr>
        <xdr:cNvPr id="446" name="直線コネクタ 445"/>
        <xdr:cNvCxnSpPr/>
      </xdr:nvCxnSpPr>
      <xdr:spPr>
        <a:xfrm flipV="1">
          <a:off x="10475595" y="15451089"/>
          <a:ext cx="1270" cy="14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123685</xdr:rowOff>
    </xdr:from>
    <xdr:ext cx="534377" cy="259045"/>
    <xdr:sp macro="" textlink="">
      <xdr:nvSpPr>
        <xdr:cNvPr id="447" name="土木費最小値テキスト"/>
        <xdr:cNvSpPr txBox="1"/>
      </xdr:nvSpPr>
      <xdr:spPr>
        <a:xfrm>
          <a:off x="10528300" y="169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119858</xdr:rowOff>
    </xdr:from>
    <xdr:to>
      <xdr:col>55</xdr:col>
      <xdr:colOff>88900</xdr:colOff>
      <xdr:row>98</xdr:row>
      <xdr:rowOff>119858</xdr:rowOff>
    </xdr:to>
    <xdr:cxnSp macro="">
      <xdr:nvCxnSpPr>
        <xdr:cNvPr id="448" name="直線コネクタ 447"/>
        <xdr:cNvCxnSpPr/>
      </xdr:nvCxnSpPr>
      <xdr:spPr>
        <a:xfrm>
          <a:off x="10388600" y="1692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138716</xdr:rowOff>
    </xdr:from>
    <xdr:ext cx="690189" cy="259045"/>
    <xdr:sp macro="" textlink="">
      <xdr:nvSpPr>
        <xdr:cNvPr id="449" name="土木費最大値テキスト"/>
        <xdr:cNvSpPr txBox="1"/>
      </xdr:nvSpPr>
      <xdr:spPr>
        <a:xfrm>
          <a:off x="10528300" y="15226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1,630,261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20589</xdr:rowOff>
    </xdr:from>
    <xdr:to>
      <xdr:col>55</xdr:col>
      <xdr:colOff>88900</xdr:colOff>
      <xdr:row>90</xdr:row>
      <xdr:rowOff>20589</xdr:rowOff>
    </xdr:to>
    <xdr:cxnSp macro="">
      <xdr:nvCxnSpPr>
        <xdr:cNvPr id="450" name="直線コネクタ 449"/>
        <xdr:cNvCxnSpPr/>
      </xdr:nvCxnSpPr>
      <xdr:spPr>
        <a:xfrm>
          <a:off x="10388600" y="1545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77546</xdr:rowOff>
    </xdr:from>
    <xdr:to>
      <xdr:col>55</xdr:col>
      <xdr:colOff>0</xdr:colOff>
      <xdr:row>98</xdr:row>
      <xdr:rowOff>83251</xdr:rowOff>
    </xdr:to>
    <xdr:cxnSp macro="">
      <xdr:nvCxnSpPr>
        <xdr:cNvPr id="451" name="直線コネクタ 450"/>
        <xdr:cNvCxnSpPr/>
      </xdr:nvCxnSpPr>
      <xdr:spPr>
        <a:xfrm flipV="1">
          <a:off x="9639300" y="16879646"/>
          <a:ext cx="838200" cy="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28427</xdr:rowOff>
    </xdr:from>
    <xdr:ext cx="534377" cy="259045"/>
    <xdr:sp macro="" textlink="">
      <xdr:nvSpPr>
        <xdr:cNvPr id="452" name="土木費平均値テキスト"/>
        <xdr:cNvSpPr txBox="1"/>
      </xdr:nvSpPr>
      <xdr:spPr>
        <a:xfrm>
          <a:off x="10528300" y="1665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5550</xdr:rowOff>
    </xdr:from>
    <xdr:to>
      <xdr:col>55</xdr:col>
      <xdr:colOff>50800</xdr:colOff>
      <xdr:row>98</xdr:row>
      <xdr:rowOff>107150</xdr:rowOff>
    </xdr:to>
    <xdr:sp macro="" textlink="">
      <xdr:nvSpPr>
        <xdr:cNvPr id="453" name="フローチャート: 判断 452"/>
        <xdr:cNvSpPr/>
      </xdr:nvSpPr>
      <xdr:spPr>
        <a:xfrm>
          <a:off x="10426700" y="168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82017</xdr:rowOff>
    </xdr:from>
    <xdr:to>
      <xdr:col>50</xdr:col>
      <xdr:colOff>114300</xdr:colOff>
      <xdr:row>98</xdr:row>
      <xdr:rowOff>83251</xdr:rowOff>
    </xdr:to>
    <xdr:cxnSp macro="">
      <xdr:nvCxnSpPr>
        <xdr:cNvPr id="454" name="直線コネクタ 453"/>
        <xdr:cNvCxnSpPr/>
      </xdr:nvCxnSpPr>
      <xdr:spPr>
        <a:xfrm>
          <a:off x="8750300" y="16884117"/>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8706</xdr:rowOff>
    </xdr:from>
    <xdr:to>
      <xdr:col>50</xdr:col>
      <xdr:colOff>165100</xdr:colOff>
      <xdr:row>98</xdr:row>
      <xdr:rowOff>110306</xdr:rowOff>
    </xdr:to>
    <xdr:sp macro="" textlink="">
      <xdr:nvSpPr>
        <xdr:cNvPr id="455" name="フローチャート: 判断 454"/>
        <xdr:cNvSpPr/>
      </xdr:nvSpPr>
      <xdr:spPr>
        <a:xfrm>
          <a:off x="9588500" y="1681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126833</xdr:rowOff>
    </xdr:from>
    <xdr:ext cx="534377" cy="259045"/>
    <xdr:sp macro="" textlink="">
      <xdr:nvSpPr>
        <xdr:cNvPr id="456" name="テキスト ボックス 455"/>
        <xdr:cNvSpPr txBox="1"/>
      </xdr:nvSpPr>
      <xdr:spPr>
        <a:xfrm>
          <a:off x="9372111" y="1658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79584</xdr:rowOff>
    </xdr:from>
    <xdr:to>
      <xdr:col>45</xdr:col>
      <xdr:colOff>177800</xdr:colOff>
      <xdr:row>98</xdr:row>
      <xdr:rowOff>82017</xdr:rowOff>
    </xdr:to>
    <xdr:cxnSp macro="">
      <xdr:nvCxnSpPr>
        <xdr:cNvPr id="457" name="直線コネクタ 456"/>
        <xdr:cNvCxnSpPr/>
      </xdr:nvCxnSpPr>
      <xdr:spPr>
        <a:xfrm>
          <a:off x="7861300" y="16881684"/>
          <a:ext cx="889000" cy="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1724</xdr:rowOff>
    </xdr:from>
    <xdr:to>
      <xdr:col>46</xdr:col>
      <xdr:colOff>38100</xdr:colOff>
      <xdr:row>98</xdr:row>
      <xdr:rowOff>103324</xdr:rowOff>
    </xdr:to>
    <xdr:sp macro="" textlink="">
      <xdr:nvSpPr>
        <xdr:cNvPr id="458" name="フローチャート: 判断 457"/>
        <xdr:cNvSpPr/>
      </xdr:nvSpPr>
      <xdr:spPr>
        <a:xfrm>
          <a:off x="8699500" y="1680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119851</xdr:rowOff>
    </xdr:from>
    <xdr:ext cx="534377" cy="259045"/>
    <xdr:sp macro="" textlink="">
      <xdr:nvSpPr>
        <xdr:cNvPr id="459" name="テキスト ボックス 458"/>
        <xdr:cNvSpPr txBox="1"/>
      </xdr:nvSpPr>
      <xdr:spPr>
        <a:xfrm>
          <a:off x="8483111" y="165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79584</xdr:rowOff>
    </xdr:from>
    <xdr:to>
      <xdr:col>41</xdr:col>
      <xdr:colOff>50800</xdr:colOff>
      <xdr:row>98</xdr:row>
      <xdr:rowOff>82231</xdr:rowOff>
    </xdr:to>
    <xdr:cxnSp macro="">
      <xdr:nvCxnSpPr>
        <xdr:cNvPr id="460" name="直線コネクタ 459"/>
        <xdr:cNvCxnSpPr/>
      </xdr:nvCxnSpPr>
      <xdr:spPr>
        <a:xfrm flipV="1">
          <a:off x="6972300" y="16881684"/>
          <a:ext cx="889000" cy="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17112</xdr:rowOff>
    </xdr:from>
    <xdr:to>
      <xdr:col>41</xdr:col>
      <xdr:colOff>101600</xdr:colOff>
      <xdr:row>98</xdr:row>
      <xdr:rowOff>118712</xdr:rowOff>
    </xdr:to>
    <xdr:sp macro="" textlink="">
      <xdr:nvSpPr>
        <xdr:cNvPr id="461" name="フローチャート: 判断 460"/>
        <xdr:cNvSpPr/>
      </xdr:nvSpPr>
      <xdr:spPr>
        <a:xfrm>
          <a:off x="7810500" y="1681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135239</xdr:rowOff>
    </xdr:from>
    <xdr:ext cx="534377" cy="259045"/>
    <xdr:sp macro="" textlink="">
      <xdr:nvSpPr>
        <xdr:cNvPr id="462" name="テキスト ボックス 461"/>
        <xdr:cNvSpPr txBox="1"/>
      </xdr:nvSpPr>
      <xdr:spPr>
        <a:xfrm>
          <a:off x="7594111" y="1659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8306</xdr:rowOff>
    </xdr:from>
    <xdr:to>
      <xdr:col>36</xdr:col>
      <xdr:colOff>165100</xdr:colOff>
      <xdr:row>98</xdr:row>
      <xdr:rowOff>109906</xdr:rowOff>
    </xdr:to>
    <xdr:sp macro="" textlink="">
      <xdr:nvSpPr>
        <xdr:cNvPr id="463" name="フローチャート: 判断 462"/>
        <xdr:cNvSpPr/>
      </xdr:nvSpPr>
      <xdr:spPr>
        <a:xfrm>
          <a:off x="6921500" y="168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126433</xdr:rowOff>
    </xdr:from>
    <xdr:ext cx="534377" cy="259045"/>
    <xdr:sp macro="" textlink="">
      <xdr:nvSpPr>
        <xdr:cNvPr id="464" name="テキスト ボックス 463"/>
        <xdr:cNvSpPr txBox="1"/>
      </xdr:nvSpPr>
      <xdr:spPr>
        <a:xfrm>
          <a:off x="6705111" y="1658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26746</xdr:rowOff>
    </xdr:from>
    <xdr:to>
      <xdr:col>55</xdr:col>
      <xdr:colOff>50800</xdr:colOff>
      <xdr:row>98</xdr:row>
      <xdr:rowOff>128346</xdr:rowOff>
    </xdr:to>
    <xdr:sp macro="" textlink="">
      <xdr:nvSpPr>
        <xdr:cNvPr id="470" name="楕円 469"/>
        <xdr:cNvSpPr/>
      </xdr:nvSpPr>
      <xdr:spPr>
        <a:xfrm>
          <a:off x="10426700" y="1682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155426</xdr:rowOff>
    </xdr:from>
    <xdr:ext cx="534377" cy="259045"/>
    <xdr:sp macro="" textlink="">
      <xdr:nvSpPr>
        <xdr:cNvPr id="471" name="土木費該当値テキスト"/>
        <xdr:cNvSpPr txBox="1"/>
      </xdr:nvSpPr>
      <xdr:spPr>
        <a:xfrm>
          <a:off x="10528300" y="1678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32451</xdr:rowOff>
    </xdr:from>
    <xdr:to>
      <xdr:col>50</xdr:col>
      <xdr:colOff>165100</xdr:colOff>
      <xdr:row>98</xdr:row>
      <xdr:rowOff>134051</xdr:rowOff>
    </xdr:to>
    <xdr:sp macro="" textlink="">
      <xdr:nvSpPr>
        <xdr:cNvPr id="472" name="楕円 471"/>
        <xdr:cNvSpPr/>
      </xdr:nvSpPr>
      <xdr:spPr>
        <a:xfrm>
          <a:off x="9588500" y="1683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125178</xdr:rowOff>
    </xdr:from>
    <xdr:ext cx="534377" cy="259045"/>
    <xdr:sp macro="" textlink="">
      <xdr:nvSpPr>
        <xdr:cNvPr id="473" name="テキスト ボックス 472"/>
        <xdr:cNvSpPr txBox="1"/>
      </xdr:nvSpPr>
      <xdr:spPr>
        <a:xfrm>
          <a:off x="9372111" y="1692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31217</xdr:rowOff>
    </xdr:from>
    <xdr:to>
      <xdr:col>46</xdr:col>
      <xdr:colOff>38100</xdr:colOff>
      <xdr:row>98</xdr:row>
      <xdr:rowOff>132817</xdr:rowOff>
    </xdr:to>
    <xdr:sp macro="" textlink="">
      <xdr:nvSpPr>
        <xdr:cNvPr id="474" name="楕円 473"/>
        <xdr:cNvSpPr/>
      </xdr:nvSpPr>
      <xdr:spPr>
        <a:xfrm>
          <a:off x="8699500" y="1683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123944</xdr:rowOff>
    </xdr:from>
    <xdr:ext cx="534377" cy="259045"/>
    <xdr:sp macro="" textlink="">
      <xdr:nvSpPr>
        <xdr:cNvPr id="475" name="テキスト ボックス 474"/>
        <xdr:cNvSpPr txBox="1"/>
      </xdr:nvSpPr>
      <xdr:spPr>
        <a:xfrm>
          <a:off x="8483111" y="1692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28784</xdr:rowOff>
    </xdr:from>
    <xdr:to>
      <xdr:col>41</xdr:col>
      <xdr:colOff>101600</xdr:colOff>
      <xdr:row>98</xdr:row>
      <xdr:rowOff>130384</xdr:rowOff>
    </xdr:to>
    <xdr:sp macro="" textlink="">
      <xdr:nvSpPr>
        <xdr:cNvPr id="476" name="楕円 475"/>
        <xdr:cNvSpPr/>
      </xdr:nvSpPr>
      <xdr:spPr>
        <a:xfrm>
          <a:off x="7810500" y="1683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121511</xdr:rowOff>
    </xdr:from>
    <xdr:ext cx="534377" cy="259045"/>
    <xdr:sp macro="" textlink="">
      <xdr:nvSpPr>
        <xdr:cNvPr id="477" name="テキスト ボックス 476"/>
        <xdr:cNvSpPr txBox="1"/>
      </xdr:nvSpPr>
      <xdr:spPr>
        <a:xfrm>
          <a:off x="7594111" y="1692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31431</xdr:rowOff>
    </xdr:from>
    <xdr:to>
      <xdr:col>36</xdr:col>
      <xdr:colOff>165100</xdr:colOff>
      <xdr:row>98</xdr:row>
      <xdr:rowOff>133031</xdr:rowOff>
    </xdr:to>
    <xdr:sp macro="" textlink="">
      <xdr:nvSpPr>
        <xdr:cNvPr id="478" name="楕円 477"/>
        <xdr:cNvSpPr/>
      </xdr:nvSpPr>
      <xdr:spPr>
        <a:xfrm>
          <a:off x="6921500" y="1683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124158</xdr:rowOff>
    </xdr:from>
    <xdr:ext cx="534377" cy="259045"/>
    <xdr:sp macro="" textlink="">
      <xdr:nvSpPr>
        <xdr:cNvPr id="479" name="テキスト ボックス 478"/>
        <xdr:cNvSpPr txBox="1"/>
      </xdr:nvSpPr>
      <xdr:spPr>
        <a:xfrm>
          <a:off x="6705111" y="1692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29204</xdr:rowOff>
    </xdr:from>
    <xdr:to>
      <xdr:col>85</xdr:col>
      <xdr:colOff>126364</xdr:colOff>
      <xdr:row>38</xdr:row>
      <xdr:rowOff>55118</xdr:rowOff>
    </xdr:to>
    <xdr:cxnSp macro="">
      <xdr:nvCxnSpPr>
        <xdr:cNvPr id="501" name="直線コネクタ 500"/>
        <xdr:cNvCxnSpPr/>
      </xdr:nvCxnSpPr>
      <xdr:spPr>
        <a:xfrm flipV="1">
          <a:off x="16317595" y="5515604"/>
          <a:ext cx="1269" cy="105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58945</xdr:rowOff>
    </xdr:from>
    <xdr:ext cx="534377" cy="259045"/>
    <xdr:sp macro="" textlink="">
      <xdr:nvSpPr>
        <xdr:cNvPr id="502" name="消防費最小値テキスト"/>
        <xdr:cNvSpPr txBox="1"/>
      </xdr:nvSpPr>
      <xdr:spPr>
        <a:xfrm>
          <a:off x="16370300"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55118</xdr:rowOff>
    </xdr:from>
    <xdr:to>
      <xdr:col>86</xdr:col>
      <xdr:colOff>25400</xdr:colOff>
      <xdr:row>38</xdr:row>
      <xdr:rowOff>55118</xdr:rowOff>
    </xdr:to>
    <xdr:cxnSp macro="">
      <xdr:nvCxnSpPr>
        <xdr:cNvPr id="503" name="直線コネクタ 502"/>
        <xdr:cNvCxnSpPr/>
      </xdr:nvCxnSpPr>
      <xdr:spPr>
        <a:xfrm>
          <a:off x="16230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147331</xdr:rowOff>
    </xdr:from>
    <xdr:ext cx="599010" cy="259045"/>
    <xdr:sp macro="" textlink="">
      <xdr:nvSpPr>
        <xdr:cNvPr id="504" name="消防費最大値テキスト"/>
        <xdr:cNvSpPr txBox="1"/>
      </xdr:nvSpPr>
      <xdr:spPr>
        <a:xfrm>
          <a:off x="16370300" y="529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249,168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29204</xdr:rowOff>
    </xdr:from>
    <xdr:to>
      <xdr:col>86</xdr:col>
      <xdr:colOff>25400</xdr:colOff>
      <xdr:row>32</xdr:row>
      <xdr:rowOff>29204</xdr:rowOff>
    </xdr:to>
    <xdr:cxnSp macro="">
      <xdr:nvCxnSpPr>
        <xdr:cNvPr id="505" name="直線コネクタ 504"/>
        <xdr:cNvCxnSpPr/>
      </xdr:nvCxnSpPr>
      <xdr:spPr>
        <a:xfrm>
          <a:off x="16230600" y="551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153343</xdr:rowOff>
    </xdr:from>
    <xdr:to>
      <xdr:col>85</xdr:col>
      <xdr:colOff>127000</xdr:colOff>
      <xdr:row>38</xdr:row>
      <xdr:rowOff>25336</xdr:rowOff>
    </xdr:to>
    <xdr:cxnSp macro="">
      <xdr:nvCxnSpPr>
        <xdr:cNvPr id="506" name="直線コネクタ 505"/>
        <xdr:cNvCxnSpPr/>
      </xdr:nvCxnSpPr>
      <xdr:spPr>
        <a:xfrm flipV="1">
          <a:off x="15481300" y="6496993"/>
          <a:ext cx="838200" cy="4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96726</xdr:rowOff>
    </xdr:from>
    <xdr:ext cx="534377" cy="259045"/>
    <xdr:sp macro="" textlink="">
      <xdr:nvSpPr>
        <xdr:cNvPr id="507" name="消防費平均値テキスト"/>
        <xdr:cNvSpPr txBox="1"/>
      </xdr:nvSpPr>
      <xdr:spPr>
        <a:xfrm>
          <a:off x="16370300" y="6268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73849</xdr:rowOff>
    </xdr:from>
    <xdr:to>
      <xdr:col>85</xdr:col>
      <xdr:colOff>177800</xdr:colOff>
      <xdr:row>38</xdr:row>
      <xdr:rowOff>3999</xdr:rowOff>
    </xdr:to>
    <xdr:sp macro="" textlink="">
      <xdr:nvSpPr>
        <xdr:cNvPr id="508" name="フローチャート: 判断 507"/>
        <xdr:cNvSpPr/>
      </xdr:nvSpPr>
      <xdr:spPr>
        <a:xfrm>
          <a:off x="16268700" y="641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155071</xdr:rowOff>
    </xdr:from>
    <xdr:to>
      <xdr:col>81</xdr:col>
      <xdr:colOff>50800</xdr:colOff>
      <xdr:row>38</xdr:row>
      <xdr:rowOff>25336</xdr:rowOff>
    </xdr:to>
    <xdr:cxnSp macro="">
      <xdr:nvCxnSpPr>
        <xdr:cNvPr id="509" name="直線コネクタ 508"/>
        <xdr:cNvCxnSpPr/>
      </xdr:nvCxnSpPr>
      <xdr:spPr>
        <a:xfrm>
          <a:off x="14592300" y="6498721"/>
          <a:ext cx="889000" cy="4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97646</xdr:rowOff>
    </xdr:from>
    <xdr:to>
      <xdr:col>81</xdr:col>
      <xdr:colOff>101600</xdr:colOff>
      <xdr:row>38</xdr:row>
      <xdr:rowOff>27797</xdr:rowOff>
    </xdr:to>
    <xdr:sp macro="" textlink="">
      <xdr:nvSpPr>
        <xdr:cNvPr id="510" name="フローチャート: 判断 509"/>
        <xdr:cNvSpPr/>
      </xdr:nvSpPr>
      <xdr:spPr>
        <a:xfrm>
          <a:off x="154305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44323</xdr:rowOff>
    </xdr:from>
    <xdr:ext cx="534377" cy="259045"/>
    <xdr:sp macro="" textlink="">
      <xdr:nvSpPr>
        <xdr:cNvPr id="511" name="テキスト ボックス 510"/>
        <xdr:cNvSpPr txBox="1"/>
      </xdr:nvSpPr>
      <xdr:spPr>
        <a:xfrm>
          <a:off x="15214111" y="62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155071</xdr:rowOff>
    </xdr:from>
    <xdr:to>
      <xdr:col>76</xdr:col>
      <xdr:colOff>114300</xdr:colOff>
      <xdr:row>37</xdr:row>
      <xdr:rowOff>163771</xdr:rowOff>
    </xdr:to>
    <xdr:cxnSp macro="">
      <xdr:nvCxnSpPr>
        <xdr:cNvPr id="512" name="直線コネクタ 511"/>
        <xdr:cNvCxnSpPr/>
      </xdr:nvCxnSpPr>
      <xdr:spPr>
        <a:xfrm flipV="1">
          <a:off x="13703300" y="6498721"/>
          <a:ext cx="889000" cy="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113017</xdr:rowOff>
    </xdr:from>
    <xdr:to>
      <xdr:col>76</xdr:col>
      <xdr:colOff>165100</xdr:colOff>
      <xdr:row>38</xdr:row>
      <xdr:rowOff>43167</xdr:rowOff>
    </xdr:to>
    <xdr:sp macro="" textlink="">
      <xdr:nvSpPr>
        <xdr:cNvPr id="513" name="フローチャート: 判断 512"/>
        <xdr:cNvSpPr/>
      </xdr:nvSpPr>
      <xdr:spPr>
        <a:xfrm>
          <a:off x="14541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34294</xdr:rowOff>
    </xdr:from>
    <xdr:ext cx="534377" cy="259045"/>
    <xdr:sp macro="" textlink="">
      <xdr:nvSpPr>
        <xdr:cNvPr id="514" name="テキスト ボックス 513"/>
        <xdr:cNvSpPr txBox="1"/>
      </xdr:nvSpPr>
      <xdr:spPr>
        <a:xfrm>
          <a:off x="14325111" y="65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163771</xdr:rowOff>
    </xdr:from>
    <xdr:to>
      <xdr:col>71</xdr:col>
      <xdr:colOff>177800</xdr:colOff>
      <xdr:row>38</xdr:row>
      <xdr:rowOff>53156</xdr:rowOff>
    </xdr:to>
    <xdr:cxnSp macro="">
      <xdr:nvCxnSpPr>
        <xdr:cNvPr id="515" name="直線コネクタ 514"/>
        <xdr:cNvCxnSpPr/>
      </xdr:nvCxnSpPr>
      <xdr:spPr>
        <a:xfrm flipV="1">
          <a:off x="12814300" y="6507421"/>
          <a:ext cx="889000" cy="6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108427</xdr:rowOff>
    </xdr:from>
    <xdr:to>
      <xdr:col>72</xdr:col>
      <xdr:colOff>38100</xdr:colOff>
      <xdr:row>38</xdr:row>
      <xdr:rowOff>38577</xdr:rowOff>
    </xdr:to>
    <xdr:sp macro="" textlink="">
      <xdr:nvSpPr>
        <xdr:cNvPr id="516" name="フローチャート: 判断 515"/>
        <xdr:cNvSpPr/>
      </xdr:nvSpPr>
      <xdr:spPr>
        <a:xfrm>
          <a:off x="13652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55104</xdr:rowOff>
    </xdr:from>
    <xdr:ext cx="534377" cy="259045"/>
    <xdr:sp macro="" textlink="">
      <xdr:nvSpPr>
        <xdr:cNvPr id="517" name="テキスト ボックス 516"/>
        <xdr:cNvSpPr txBox="1"/>
      </xdr:nvSpPr>
      <xdr:spPr>
        <a:xfrm>
          <a:off x="13436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94016</xdr:rowOff>
    </xdr:from>
    <xdr:to>
      <xdr:col>67</xdr:col>
      <xdr:colOff>101600</xdr:colOff>
      <xdr:row>38</xdr:row>
      <xdr:rowOff>24166</xdr:rowOff>
    </xdr:to>
    <xdr:sp macro="" textlink="">
      <xdr:nvSpPr>
        <xdr:cNvPr id="518" name="フローチャート: 判断 517"/>
        <xdr:cNvSpPr/>
      </xdr:nvSpPr>
      <xdr:spPr>
        <a:xfrm>
          <a:off x="12763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40693</xdr:rowOff>
    </xdr:from>
    <xdr:ext cx="534377" cy="259045"/>
    <xdr:sp macro="" textlink="">
      <xdr:nvSpPr>
        <xdr:cNvPr id="519" name="テキスト ボックス 518"/>
        <xdr:cNvSpPr txBox="1"/>
      </xdr:nvSpPr>
      <xdr:spPr>
        <a:xfrm>
          <a:off x="12547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102543</xdr:rowOff>
    </xdr:from>
    <xdr:to>
      <xdr:col>85</xdr:col>
      <xdr:colOff>177800</xdr:colOff>
      <xdr:row>38</xdr:row>
      <xdr:rowOff>32693</xdr:rowOff>
    </xdr:to>
    <xdr:sp macro="" textlink="">
      <xdr:nvSpPr>
        <xdr:cNvPr id="525" name="楕円 524"/>
        <xdr:cNvSpPr/>
      </xdr:nvSpPr>
      <xdr:spPr>
        <a:xfrm>
          <a:off x="16268700" y="644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52276</xdr:rowOff>
    </xdr:from>
    <xdr:ext cx="534377" cy="259045"/>
    <xdr:sp macro="" textlink="">
      <xdr:nvSpPr>
        <xdr:cNvPr id="526" name="消防費該当値テキスト"/>
        <xdr:cNvSpPr txBox="1"/>
      </xdr:nvSpPr>
      <xdr:spPr>
        <a:xfrm>
          <a:off x="16370300" y="639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145986</xdr:rowOff>
    </xdr:from>
    <xdr:to>
      <xdr:col>81</xdr:col>
      <xdr:colOff>101600</xdr:colOff>
      <xdr:row>38</xdr:row>
      <xdr:rowOff>76136</xdr:rowOff>
    </xdr:to>
    <xdr:sp macro="" textlink="">
      <xdr:nvSpPr>
        <xdr:cNvPr id="527" name="楕円 526"/>
        <xdr:cNvSpPr/>
      </xdr:nvSpPr>
      <xdr:spPr>
        <a:xfrm>
          <a:off x="15430500" y="648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67263</xdr:rowOff>
    </xdr:from>
    <xdr:ext cx="534377" cy="259045"/>
    <xdr:sp macro="" textlink="">
      <xdr:nvSpPr>
        <xdr:cNvPr id="528" name="テキスト ボックス 527"/>
        <xdr:cNvSpPr txBox="1"/>
      </xdr:nvSpPr>
      <xdr:spPr>
        <a:xfrm>
          <a:off x="15214111" y="658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104271</xdr:rowOff>
    </xdr:from>
    <xdr:to>
      <xdr:col>76</xdr:col>
      <xdr:colOff>165100</xdr:colOff>
      <xdr:row>38</xdr:row>
      <xdr:rowOff>34421</xdr:rowOff>
    </xdr:to>
    <xdr:sp macro="" textlink="">
      <xdr:nvSpPr>
        <xdr:cNvPr id="529" name="楕円 528"/>
        <xdr:cNvSpPr/>
      </xdr:nvSpPr>
      <xdr:spPr>
        <a:xfrm>
          <a:off x="14541500" y="644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50948</xdr:rowOff>
    </xdr:from>
    <xdr:ext cx="534377" cy="259045"/>
    <xdr:sp macro="" textlink="">
      <xdr:nvSpPr>
        <xdr:cNvPr id="530" name="テキスト ボックス 529"/>
        <xdr:cNvSpPr txBox="1"/>
      </xdr:nvSpPr>
      <xdr:spPr>
        <a:xfrm>
          <a:off x="14325111" y="622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112971</xdr:rowOff>
    </xdr:from>
    <xdr:to>
      <xdr:col>72</xdr:col>
      <xdr:colOff>38100</xdr:colOff>
      <xdr:row>38</xdr:row>
      <xdr:rowOff>43121</xdr:rowOff>
    </xdr:to>
    <xdr:sp macro="" textlink="">
      <xdr:nvSpPr>
        <xdr:cNvPr id="531" name="楕円 530"/>
        <xdr:cNvSpPr/>
      </xdr:nvSpPr>
      <xdr:spPr>
        <a:xfrm>
          <a:off x="13652500" y="645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34248</xdr:rowOff>
    </xdr:from>
    <xdr:ext cx="534377" cy="259045"/>
    <xdr:sp macro="" textlink="">
      <xdr:nvSpPr>
        <xdr:cNvPr id="532" name="テキスト ボックス 531"/>
        <xdr:cNvSpPr txBox="1"/>
      </xdr:nvSpPr>
      <xdr:spPr>
        <a:xfrm>
          <a:off x="13436111" y="654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2356</xdr:rowOff>
    </xdr:from>
    <xdr:to>
      <xdr:col>67</xdr:col>
      <xdr:colOff>101600</xdr:colOff>
      <xdr:row>38</xdr:row>
      <xdr:rowOff>103956</xdr:rowOff>
    </xdr:to>
    <xdr:sp macro="" textlink="">
      <xdr:nvSpPr>
        <xdr:cNvPr id="533" name="楕円 532"/>
        <xdr:cNvSpPr/>
      </xdr:nvSpPr>
      <xdr:spPr>
        <a:xfrm>
          <a:off x="12763500" y="651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95083</xdr:rowOff>
    </xdr:from>
    <xdr:ext cx="534377" cy="259045"/>
    <xdr:sp macro="" textlink="">
      <xdr:nvSpPr>
        <xdr:cNvPr id="534" name="テキスト ボックス 533"/>
        <xdr:cNvSpPr txBox="1"/>
      </xdr:nvSpPr>
      <xdr:spPr>
        <a:xfrm>
          <a:off x="12547111" y="661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5" name="直線コネクタ 54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6" name="テキスト ボックス 54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7" name="直線コネクタ 54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48" name="テキスト ボックス 547"/>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9" name="直線コネクタ 54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0" name="テキスト ボックス 549"/>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1" name="直線コネクタ 55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2" name="テキスト ボックス 55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3" name="直線コネクタ 55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4" name="テキスト ボックス 55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5" name="直線コネクタ 55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56" name="テキスト ボックス 555"/>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18045</xdr:rowOff>
    </xdr:from>
    <xdr:to>
      <xdr:col>85</xdr:col>
      <xdr:colOff>126364</xdr:colOff>
      <xdr:row>59</xdr:row>
      <xdr:rowOff>24395</xdr:rowOff>
    </xdr:to>
    <xdr:cxnSp macro="">
      <xdr:nvCxnSpPr>
        <xdr:cNvPr id="560" name="直線コネクタ 559"/>
        <xdr:cNvCxnSpPr/>
      </xdr:nvCxnSpPr>
      <xdr:spPr>
        <a:xfrm flipV="1">
          <a:off x="16317595" y="8761995"/>
          <a:ext cx="1269"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28222</xdr:rowOff>
    </xdr:from>
    <xdr:ext cx="534377" cy="259045"/>
    <xdr:sp macro="" textlink="">
      <xdr:nvSpPr>
        <xdr:cNvPr id="561" name="教育費最小値テキスト"/>
        <xdr:cNvSpPr txBox="1"/>
      </xdr:nvSpPr>
      <xdr:spPr>
        <a:xfrm>
          <a:off x="16370300" y="101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24395</xdr:rowOff>
    </xdr:from>
    <xdr:to>
      <xdr:col>86</xdr:col>
      <xdr:colOff>25400</xdr:colOff>
      <xdr:row>59</xdr:row>
      <xdr:rowOff>24395</xdr:rowOff>
    </xdr:to>
    <xdr:cxnSp macro="">
      <xdr:nvCxnSpPr>
        <xdr:cNvPr id="562" name="直線コネクタ 561"/>
        <xdr:cNvCxnSpPr/>
      </xdr:nvCxnSpPr>
      <xdr:spPr>
        <a:xfrm>
          <a:off x="16230600" y="1013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136172</xdr:rowOff>
    </xdr:from>
    <xdr:ext cx="599010" cy="259045"/>
    <xdr:sp macro="" textlink="">
      <xdr:nvSpPr>
        <xdr:cNvPr id="563" name="教育費最大値テキスト"/>
        <xdr:cNvSpPr txBox="1"/>
      </xdr:nvSpPr>
      <xdr:spPr>
        <a:xfrm>
          <a:off x="16370300" y="853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889,504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18045</xdr:rowOff>
    </xdr:from>
    <xdr:to>
      <xdr:col>86</xdr:col>
      <xdr:colOff>25400</xdr:colOff>
      <xdr:row>51</xdr:row>
      <xdr:rowOff>18045</xdr:rowOff>
    </xdr:to>
    <xdr:cxnSp macro="">
      <xdr:nvCxnSpPr>
        <xdr:cNvPr id="564" name="直線コネクタ 563"/>
        <xdr:cNvCxnSpPr/>
      </xdr:nvCxnSpPr>
      <xdr:spPr>
        <a:xfrm>
          <a:off x="16230600" y="8761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16037</xdr:rowOff>
    </xdr:from>
    <xdr:to>
      <xdr:col>85</xdr:col>
      <xdr:colOff>127000</xdr:colOff>
      <xdr:row>59</xdr:row>
      <xdr:rowOff>31285</xdr:rowOff>
    </xdr:to>
    <xdr:cxnSp macro="">
      <xdr:nvCxnSpPr>
        <xdr:cNvPr id="565" name="直線コネクタ 564"/>
        <xdr:cNvCxnSpPr/>
      </xdr:nvCxnSpPr>
      <xdr:spPr>
        <a:xfrm flipV="1">
          <a:off x="15481300" y="10131587"/>
          <a:ext cx="838200" cy="1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112443</xdr:rowOff>
    </xdr:from>
    <xdr:ext cx="534377" cy="259045"/>
    <xdr:sp macro="" textlink="">
      <xdr:nvSpPr>
        <xdr:cNvPr id="566" name="教育費平均値テキスト"/>
        <xdr:cNvSpPr txBox="1"/>
      </xdr:nvSpPr>
      <xdr:spPr>
        <a:xfrm>
          <a:off x="16370300" y="988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89566</xdr:rowOff>
    </xdr:from>
    <xdr:to>
      <xdr:col>85</xdr:col>
      <xdr:colOff>177800</xdr:colOff>
      <xdr:row>59</xdr:row>
      <xdr:rowOff>19716</xdr:rowOff>
    </xdr:to>
    <xdr:sp macro="" textlink="">
      <xdr:nvSpPr>
        <xdr:cNvPr id="567" name="フローチャート: 判断 566"/>
        <xdr:cNvSpPr/>
      </xdr:nvSpPr>
      <xdr:spPr>
        <a:xfrm>
          <a:off x="16268700" y="100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31285</xdr:rowOff>
    </xdr:from>
    <xdr:to>
      <xdr:col>81</xdr:col>
      <xdr:colOff>50800</xdr:colOff>
      <xdr:row>59</xdr:row>
      <xdr:rowOff>35413</xdr:rowOff>
    </xdr:to>
    <xdr:cxnSp macro="">
      <xdr:nvCxnSpPr>
        <xdr:cNvPr id="568" name="直線コネクタ 567"/>
        <xdr:cNvCxnSpPr/>
      </xdr:nvCxnSpPr>
      <xdr:spPr>
        <a:xfrm flipV="1">
          <a:off x="14592300" y="10146835"/>
          <a:ext cx="889000" cy="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99587</xdr:rowOff>
    </xdr:from>
    <xdr:to>
      <xdr:col>81</xdr:col>
      <xdr:colOff>101600</xdr:colOff>
      <xdr:row>59</xdr:row>
      <xdr:rowOff>29737</xdr:rowOff>
    </xdr:to>
    <xdr:sp macro="" textlink="">
      <xdr:nvSpPr>
        <xdr:cNvPr id="569" name="フローチャート: 判断 568"/>
        <xdr:cNvSpPr/>
      </xdr:nvSpPr>
      <xdr:spPr>
        <a:xfrm>
          <a:off x="15430500" y="1004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46264</xdr:rowOff>
    </xdr:from>
    <xdr:ext cx="534377" cy="259045"/>
    <xdr:sp macro="" textlink="">
      <xdr:nvSpPr>
        <xdr:cNvPr id="570" name="テキスト ボックス 569"/>
        <xdr:cNvSpPr txBox="1"/>
      </xdr:nvSpPr>
      <xdr:spPr>
        <a:xfrm>
          <a:off x="15214111" y="981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35228</xdr:rowOff>
    </xdr:from>
    <xdr:to>
      <xdr:col>76</xdr:col>
      <xdr:colOff>114300</xdr:colOff>
      <xdr:row>59</xdr:row>
      <xdr:rowOff>35413</xdr:rowOff>
    </xdr:to>
    <xdr:cxnSp macro="">
      <xdr:nvCxnSpPr>
        <xdr:cNvPr id="571" name="直線コネクタ 570"/>
        <xdr:cNvCxnSpPr/>
      </xdr:nvCxnSpPr>
      <xdr:spPr>
        <a:xfrm>
          <a:off x="13703300" y="10150778"/>
          <a:ext cx="889000" cy="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110230</xdr:rowOff>
    </xdr:from>
    <xdr:to>
      <xdr:col>76</xdr:col>
      <xdr:colOff>165100</xdr:colOff>
      <xdr:row>59</xdr:row>
      <xdr:rowOff>40380</xdr:rowOff>
    </xdr:to>
    <xdr:sp macro="" textlink="">
      <xdr:nvSpPr>
        <xdr:cNvPr id="572" name="フローチャート: 判断 571"/>
        <xdr:cNvSpPr/>
      </xdr:nvSpPr>
      <xdr:spPr>
        <a:xfrm>
          <a:off x="14541500" y="100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56907</xdr:rowOff>
    </xdr:from>
    <xdr:ext cx="534377" cy="259045"/>
    <xdr:sp macro="" textlink="">
      <xdr:nvSpPr>
        <xdr:cNvPr id="573" name="テキスト ボックス 572"/>
        <xdr:cNvSpPr txBox="1"/>
      </xdr:nvSpPr>
      <xdr:spPr>
        <a:xfrm>
          <a:off x="14325111" y="98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35228</xdr:rowOff>
    </xdr:from>
    <xdr:to>
      <xdr:col>71</xdr:col>
      <xdr:colOff>177800</xdr:colOff>
      <xdr:row>59</xdr:row>
      <xdr:rowOff>40598</xdr:rowOff>
    </xdr:to>
    <xdr:cxnSp macro="">
      <xdr:nvCxnSpPr>
        <xdr:cNvPr id="574" name="直線コネクタ 573"/>
        <xdr:cNvCxnSpPr/>
      </xdr:nvCxnSpPr>
      <xdr:spPr>
        <a:xfrm flipV="1">
          <a:off x="12814300" y="10150778"/>
          <a:ext cx="889000" cy="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101120</xdr:rowOff>
    </xdr:from>
    <xdr:to>
      <xdr:col>72</xdr:col>
      <xdr:colOff>38100</xdr:colOff>
      <xdr:row>59</xdr:row>
      <xdr:rowOff>31270</xdr:rowOff>
    </xdr:to>
    <xdr:sp macro="" textlink="">
      <xdr:nvSpPr>
        <xdr:cNvPr id="575" name="フローチャート: 判断 574"/>
        <xdr:cNvSpPr/>
      </xdr:nvSpPr>
      <xdr:spPr>
        <a:xfrm>
          <a:off x="13652500" y="1004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47797</xdr:rowOff>
    </xdr:from>
    <xdr:ext cx="534377" cy="259045"/>
    <xdr:sp macro="" textlink="">
      <xdr:nvSpPr>
        <xdr:cNvPr id="576" name="テキスト ボックス 575"/>
        <xdr:cNvSpPr txBox="1"/>
      </xdr:nvSpPr>
      <xdr:spPr>
        <a:xfrm>
          <a:off x="13436111" y="98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91691</xdr:rowOff>
    </xdr:from>
    <xdr:to>
      <xdr:col>67</xdr:col>
      <xdr:colOff>101600</xdr:colOff>
      <xdr:row>59</xdr:row>
      <xdr:rowOff>21841</xdr:rowOff>
    </xdr:to>
    <xdr:sp macro="" textlink="">
      <xdr:nvSpPr>
        <xdr:cNvPr id="577" name="フローチャート: 判断 576"/>
        <xdr:cNvSpPr/>
      </xdr:nvSpPr>
      <xdr:spPr>
        <a:xfrm>
          <a:off x="12763500" y="1003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38368</xdr:rowOff>
    </xdr:from>
    <xdr:ext cx="534377" cy="259045"/>
    <xdr:sp macro="" textlink="">
      <xdr:nvSpPr>
        <xdr:cNvPr id="578" name="テキスト ボックス 577"/>
        <xdr:cNvSpPr txBox="1"/>
      </xdr:nvSpPr>
      <xdr:spPr>
        <a:xfrm>
          <a:off x="12547111" y="981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136687</xdr:rowOff>
    </xdr:from>
    <xdr:to>
      <xdr:col>85</xdr:col>
      <xdr:colOff>177800</xdr:colOff>
      <xdr:row>59</xdr:row>
      <xdr:rowOff>66837</xdr:rowOff>
    </xdr:to>
    <xdr:sp macro="" textlink="">
      <xdr:nvSpPr>
        <xdr:cNvPr id="584" name="楕円 583"/>
        <xdr:cNvSpPr/>
      </xdr:nvSpPr>
      <xdr:spPr>
        <a:xfrm>
          <a:off x="16268700" y="1008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67993</xdr:rowOff>
    </xdr:from>
    <xdr:ext cx="534377" cy="259045"/>
    <xdr:sp macro="" textlink="">
      <xdr:nvSpPr>
        <xdr:cNvPr id="585" name="教育費該当値テキスト"/>
        <xdr:cNvSpPr txBox="1"/>
      </xdr:nvSpPr>
      <xdr:spPr>
        <a:xfrm>
          <a:off x="16370300" y="1001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151935</xdr:rowOff>
    </xdr:from>
    <xdr:to>
      <xdr:col>81</xdr:col>
      <xdr:colOff>101600</xdr:colOff>
      <xdr:row>59</xdr:row>
      <xdr:rowOff>82085</xdr:rowOff>
    </xdr:to>
    <xdr:sp macro="" textlink="">
      <xdr:nvSpPr>
        <xdr:cNvPr id="586" name="楕円 585"/>
        <xdr:cNvSpPr/>
      </xdr:nvSpPr>
      <xdr:spPr>
        <a:xfrm>
          <a:off x="15430500" y="1009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73212</xdr:rowOff>
    </xdr:from>
    <xdr:ext cx="534377" cy="259045"/>
    <xdr:sp macro="" textlink="">
      <xdr:nvSpPr>
        <xdr:cNvPr id="587" name="テキスト ボックス 586"/>
        <xdr:cNvSpPr txBox="1"/>
      </xdr:nvSpPr>
      <xdr:spPr>
        <a:xfrm>
          <a:off x="15214111" y="1018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156063</xdr:rowOff>
    </xdr:from>
    <xdr:to>
      <xdr:col>76</xdr:col>
      <xdr:colOff>165100</xdr:colOff>
      <xdr:row>59</xdr:row>
      <xdr:rowOff>86213</xdr:rowOff>
    </xdr:to>
    <xdr:sp macro="" textlink="">
      <xdr:nvSpPr>
        <xdr:cNvPr id="588" name="楕円 587"/>
        <xdr:cNvSpPr/>
      </xdr:nvSpPr>
      <xdr:spPr>
        <a:xfrm>
          <a:off x="14541500" y="1010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77340</xdr:rowOff>
    </xdr:from>
    <xdr:ext cx="534377" cy="259045"/>
    <xdr:sp macro="" textlink="">
      <xdr:nvSpPr>
        <xdr:cNvPr id="589" name="テキスト ボックス 588"/>
        <xdr:cNvSpPr txBox="1"/>
      </xdr:nvSpPr>
      <xdr:spPr>
        <a:xfrm>
          <a:off x="14325111" y="1019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155878</xdr:rowOff>
    </xdr:from>
    <xdr:to>
      <xdr:col>72</xdr:col>
      <xdr:colOff>38100</xdr:colOff>
      <xdr:row>59</xdr:row>
      <xdr:rowOff>86028</xdr:rowOff>
    </xdr:to>
    <xdr:sp macro="" textlink="">
      <xdr:nvSpPr>
        <xdr:cNvPr id="590" name="楕円 589"/>
        <xdr:cNvSpPr/>
      </xdr:nvSpPr>
      <xdr:spPr>
        <a:xfrm>
          <a:off x="13652500" y="100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77155</xdr:rowOff>
    </xdr:from>
    <xdr:ext cx="534377" cy="259045"/>
    <xdr:sp macro="" textlink="">
      <xdr:nvSpPr>
        <xdr:cNvPr id="591" name="テキスト ボックス 590"/>
        <xdr:cNvSpPr txBox="1"/>
      </xdr:nvSpPr>
      <xdr:spPr>
        <a:xfrm>
          <a:off x="13436111" y="1019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161248</xdr:rowOff>
    </xdr:from>
    <xdr:to>
      <xdr:col>67</xdr:col>
      <xdr:colOff>101600</xdr:colOff>
      <xdr:row>59</xdr:row>
      <xdr:rowOff>91398</xdr:rowOff>
    </xdr:to>
    <xdr:sp macro="" textlink="">
      <xdr:nvSpPr>
        <xdr:cNvPr id="592" name="楕円 591"/>
        <xdr:cNvSpPr/>
      </xdr:nvSpPr>
      <xdr:spPr>
        <a:xfrm>
          <a:off x="12763500" y="1010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82525</xdr:rowOff>
    </xdr:from>
    <xdr:ext cx="534377" cy="259045"/>
    <xdr:sp macro="" textlink="">
      <xdr:nvSpPr>
        <xdr:cNvPr id="593" name="テキスト ボックス 592"/>
        <xdr:cNvSpPr txBox="1"/>
      </xdr:nvSpPr>
      <xdr:spPr>
        <a:xfrm>
          <a:off x="12547111" y="1019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105795</xdr:rowOff>
    </xdr:from>
    <xdr:to>
      <xdr:col>85</xdr:col>
      <xdr:colOff>126364</xdr:colOff>
      <xdr:row>79</xdr:row>
      <xdr:rowOff>44450</xdr:rowOff>
    </xdr:to>
    <xdr:cxnSp macro="">
      <xdr:nvCxnSpPr>
        <xdr:cNvPr id="617" name="直線コネクタ 616"/>
        <xdr:cNvCxnSpPr/>
      </xdr:nvCxnSpPr>
      <xdr:spPr>
        <a:xfrm flipV="1">
          <a:off x="16317595" y="12107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59632</xdr:rowOff>
    </xdr:from>
    <xdr:ext cx="249299" cy="259045"/>
    <xdr:sp macro="" textlink="">
      <xdr:nvSpPr>
        <xdr:cNvPr id="618" name="災害復旧費最小値テキスト"/>
        <xdr:cNvSpPr txBox="1"/>
      </xdr:nvSpPr>
      <xdr:spPr>
        <a:xfrm>
          <a:off x="16370300" y="1360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52472</xdr:rowOff>
    </xdr:from>
    <xdr:ext cx="599010" cy="259045"/>
    <xdr:sp macro="" textlink="">
      <xdr:nvSpPr>
        <xdr:cNvPr id="620" name="災害復旧費最大値テキスト"/>
        <xdr:cNvSpPr txBox="1"/>
      </xdr:nvSpPr>
      <xdr:spPr>
        <a:xfrm>
          <a:off x="16370300" y="118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388,899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105795</xdr:rowOff>
    </xdr:from>
    <xdr:to>
      <xdr:col>86</xdr:col>
      <xdr:colOff>25400</xdr:colOff>
      <xdr:row>70</xdr:row>
      <xdr:rowOff>105795</xdr:rowOff>
    </xdr:to>
    <xdr:cxnSp macro="">
      <xdr:nvCxnSpPr>
        <xdr:cNvPr id="621" name="直線コネクタ 620"/>
        <xdr:cNvCxnSpPr/>
      </xdr:nvCxnSpPr>
      <xdr:spPr>
        <a:xfrm>
          <a:off x="16230600" y="12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2" name="直線コネクタ 621"/>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148531</xdr:rowOff>
    </xdr:from>
    <xdr:ext cx="534377" cy="259045"/>
    <xdr:sp macro="" textlink="">
      <xdr:nvSpPr>
        <xdr:cNvPr id="623" name="災害復旧費平均値テキスト"/>
        <xdr:cNvSpPr txBox="1"/>
      </xdr:nvSpPr>
      <xdr:spPr>
        <a:xfrm>
          <a:off x="16370300" y="13350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125654</xdr:rowOff>
    </xdr:from>
    <xdr:to>
      <xdr:col>85</xdr:col>
      <xdr:colOff>177800</xdr:colOff>
      <xdr:row>79</xdr:row>
      <xdr:rowOff>55804</xdr:rowOff>
    </xdr:to>
    <xdr:sp macro="" textlink="">
      <xdr:nvSpPr>
        <xdr:cNvPr id="624" name="フローチャート: 判断 623"/>
        <xdr:cNvSpPr/>
      </xdr:nvSpPr>
      <xdr:spPr>
        <a:xfrm>
          <a:off x="16268700" y="134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5" name="直線コネクタ 624"/>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131721</xdr:rowOff>
    </xdr:from>
    <xdr:to>
      <xdr:col>81</xdr:col>
      <xdr:colOff>101600</xdr:colOff>
      <xdr:row>79</xdr:row>
      <xdr:rowOff>61871</xdr:rowOff>
    </xdr:to>
    <xdr:sp macro="" textlink="">
      <xdr:nvSpPr>
        <xdr:cNvPr id="626" name="フローチャート: 判断 625"/>
        <xdr:cNvSpPr/>
      </xdr:nvSpPr>
      <xdr:spPr>
        <a:xfrm>
          <a:off x="15430500" y="1350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78398</xdr:rowOff>
    </xdr:from>
    <xdr:ext cx="469744" cy="259045"/>
    <xdr:sp macro="" textlink="">
      <xdr:nvSpPr>
        <xdr:cNvPr id="627" name="テキスト ボックス 626"/>
        <xdr:cNvSpPr txBox="1"/>
      </xdr:nvSpPr>
      <xdr:spPr>
        <a:xfrm>
          <a:off x="15246428" y="1328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8" name="直線コネクタ 627"/>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128025</xdr:rowOff>
    </xdr:from>
    <xdr:to>
      <xdr:col>76</xdr:col>
      <xdr:colOff>165100</xdr:colOff>
      <xdr:row>79</xdr:row>
      <xdr:rowOff>58175</xdr:rowOff>
    </xdr:to>
    <xdr:sp macro="" textlink="">
      <xdr:nvSpPr>
        <xdr:cNvPr id="629" name="フローチャート: 判断 628"/>
        <xdr:cNvSpPr/>
      </xdr:nvSpPr>
      <xdr:spPr>
        <a:xfrm>
          <a:off x="14541500" y="1350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74702</xdr:rowOff>
    </xdr:from>
    <xdr:ext cx="469744" cy="259045"/>
    <xdr:sp macro="" textlink="">
      <xdr:nvSpPr>
        <xdr:cNvPr id="630" name="テキスト ボックス 629"/>
        <xdr:cNvSpPr txBox="1"/>
      </xdr:nvSpPr>
      <xdr:spPr>
        <a:xfrm>
          <a:off x="14357428" y="1327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1" name="直線コネクタ 630"/>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128001</xdr:rowOff>
    </xdr:from>
    <xdr:to>
      <xdr:col>72</xdr:col>
      <xdr:colOff>38100</xdr:colOff>
      <xdr:row>79</xdr:row>
      <xdr:rowOff>58151</xdr:rowOff>
    </xdr:to>
    <xdr:sp macro="" textlink="">
      <xdr:nvSpPr>
        <xdr:cNvPr id="632" name="フローチャート: 判断 631"/>
        <xdr:cNvSpPr/>
      </xdr:nvSpPr>
      <xdr:spPr>
        <a:xfrm>
          <a:off x="13652500" y="135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74678</xdr:rowOff>
    </xdr:from>
    <xdr:ext cx="469744" cy="259045"/>
    <xdr:sp macro="" textlink="">
      <xdr:nvSpPr>
        <xdr:cNvPr id="633" name="テキスト ボックス 632"/>
        <xdr:cNvSpPr txBox="1"/>
      </xdr:nvSpPr>
      <xdr:spPr>
        <a:xfrm>
          <a:off x="13468428" y="132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130014</xdr:rowOff>
    </xdr:from>
    <xdr:to>
      <xdr:col>67</xdr:col>
      <xdr:colOff>101600</xdr:colOff>
      <xdr:row>79</xdr:row>
      <xdr:rowOff>60164</xdr:rowOff>
    </xdr:to>
    <xdr:sp macro="" textlink="">
      <xdr:nvSpPr>
        <xdr:cNvPr id="634" name="フローチャート: 判断 633"/>
        <xdr:cNvSpPr/>
      </xdr:nvSpPr>
      <xdr:spPr>
        <a:xfrm>
          <a:off x="12763500" y="135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76691</xdr:rowOff>
    </xdr:from>
    <xdr:ext cx="469744" cy="259045"/>
    <xdr:sp macro="" textlink="">
      <xdr:nvSpPr>
        <xdr:cNvPr id="635" name="テキスト ボックス 634"/>
        <xdr:cNvSpPr txBox="1"/>
      </xdr:nvSpPr>
      <xdr:spPr>
        <a:xfrm>
          <a:off x="12579428" y="1327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1" name="楕円 640"/>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104082</xdr:rowOff>
    </xdr:from>
    <xdr:ext cx="249299" cy="259045"/>
    <xdr:sp macro="" textlink="">
      <xdr:nvSpPr>
        <xdr:cNvPr id="642" name="災害復旧費該当値テキスト"/>
        <xdr:cNvSpPr txBox="1"/>
      </xdr:nvSpPr>
      <xdr:spPr>
        <a:xfrm>
          <a:off x="16370300" y="1347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3" name="楕円 642"/>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4" name="テキスト ボックス 643"/>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5" name="楕円 644"/>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6" name="テキスト ボックス 645"/>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7" name="楕円 646"/>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8" name="テキスト ボックス 647"/>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9" name="楕円 648"/>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0" name="テキスト ボックス 649"/>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2" name="テキスト ボックス 661"/>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5" name="直線コネクタ 66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6" name="テキスト ボックス 665"/>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126178</xdr:rowOff>
    </xdr:from>
    <xdr:to>
      <xdr:col>85</xdr:col>
      <xdr:colOff>126364</xdr:colOff>
      <xdr:row>98</xdr:row>
      <xdr:rowOff>18599</xdr:rowOff>
    </xdr:to>
    <xdr:cxnSp macro="">
      <xdr:nvCxnSpPr>
        <xdr:cNvPr id="670" name="直線コネクタ 669"/>
        <xdr:cNvCxnSpPr/>
      </xdr:nvCxnSpPr>
      <xdr:spPr>
        <a:xfrm flipV="1">
          <a:off x="16317595" y="15556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22426</xdr:rowOff>
    </xdr:from>
    <xdr:ext cx="469744" cy="259045"/>
    <xdr:sp macro="" textlink="">
      <xdr:nvSpPr>
        <xdr:cNvPr id="671" name="公債費最小値テキスト"/>
        <xdr:cNvSpPr txBox="1"/>
      </xdr:nvSpPr>
      <xdr:spPr>
        <a:xfrm>
          <a:off x="16370300" y="168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18599</xdr:rowOff>
    </xdr:from>
    <xdr:to>
      <xdr:col>86</xdr:col>
      <xdr:colOff>25400</xdr:colOff>
      <xdr:row>98</xdr:row>
      <xdr:rowOff>18599</xdr:rowOff>
    </xdr:to>
    <xdr:cxnSp macro="">
      <xdr:nvCxnSpPr>
        <xdr:cNvPr id="672" name="直線コネクタ 671"/>
        <xdr:cNvCxnSpPr/>
      </xdr:nvCxnSpPr>
      <xdr:spPr>
        <a:xfrm>
          <a:off x="16230600" y="168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72855</xdr:rowOff>
    </xdr:from>
    <xdr:ext cx="599010" cy="259045"/>
    <xdr:sp macro="" textlink="">
      <xdr:nvSpPr>
        <xdr:cNvPr id="673" name="公債費最大値テキスト"/>
        <xdr:cNvSpPr txBox="1"/>
      </xdr:nvSpPr>
      <xdr:spPr>
        <a:xfrm>
          <a:off x="16370300" y="153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222,366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126178</xdr:rowOff>
    </xdr:from>
    <xdr:to>
      <xdr:col>86</xdr:col>
      <xdr:colOff>25400</xdr:colOff>
      <xdr:row>90</xdr:row>
      <xdr:rowOff>126178</xdr:rowOff>
    </xdr:to>
    <xdr:cxnSp macro="">
      <xdr:nvCxnSpPr>
        <xdr:cNvPr id="674" name="直線コネクタ 673"/>
        <xdr:cNvCxnSpPr/>
      </xdr:nvCxnSpPr>
      <xdr:spPr>
        <a:xfrm>
          <a:off x="16230600" y="155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157770</xdr:rowOff>
    </xdr:from>
    <xdr:to>
      <xdr:col>85</xdr:col>
      <xdr:colOff>127000</xdr:colOff>
      <xdr:row>97</xdr:row>
      <xdr:rowOff>159508</xdr:rowOff>
    </xdr:to>
    <xdr:cxnSp macro="">
      <xdr:nvCxnSpPr>
        <xdr:cNvPr id="675" name="直線コネクタ 674"/>
        <xdr:cNvCxnSpPr/>
      </xdr:nvCxnSpPr>
      <xdr:spPr>
        <a:xfrm flipV="1">
          <a:off x="15481300" y="16788420"/>
          <a:ext cx="8382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71314</xdr:rowOff>
    </xdr:from>
    <xdr:ext cx="534377" cy="259045"/>
    <xdr:sp macro="" textlink="">
      <xdr:nvSpPr>
        <xdr:cNvPr id="676" name="公債費平均値テキスト"/>
        <xdr:cNvSpPr txBox="1"/>
      </xdr:nvSpPr>
      <xdr:spPr>
        <a:xfrm>
          <a:off x="16370300" y="16187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48437</xdr:rowOff>
    </xdr:from>
    <xdr:to>
      <xdr:col>85</xdr:col>
      <xdr:colOff>177800</xdr:colOff>
      <xdr:row>95</xdr:row>
      <xdr:rowOff>150037</xdr:rowOff>
    </xdr:to>
    <xdr:sp macro="" textlink="">
      <xdr:nvSpPr>
        <xdr:cNvPr id="677" name="フローチャート: 判断 676"/>
        <xdr:cNvSpPr/>
      </xdr:nvSpPr>
      <xdr:spPr>
        <a:xfrm>
          <a:off x="16268700" y="1633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153577</xdr:rowOff>
    </xdr:from>
    <xdr:to>
      <xdr:col>81</xdr:col>
      <xdr:colOff>50800</xdr:colOff>
      <xdr:row>97</xdr:row>
      <xdr:rowOff>159508</xdr:rowOff>
    </xdr:to>
    <xdr:cxnSp macro="">
      <xdr:nvCxnSpPr>
        <xdr:cNvPr id="678" name="直線コネクタ 677"/>
        <xdr:cNvCxnSpPr/>
      </xdr:nvCxnSpPr>
      <xdr:spPr>
        <a:xfrm>
          <a:off x="14592300" y="16784227"/>
          <a:ext cx="889000" cy="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59810</xdr:rowOff>
    </xdr:from>
    <xdr:to>
      <xdr:col>81</xdr:col>
      <xdr:colOff>101600</xdr:colOff>
      <xdr:row>95</xdr:row>
      <xdr:rowOff>161410</xdr:rowOff>
    </xdr:to>
    <xdr:sp macro="" textlink="">
      <xdr:nvSpPr>
        <xdr:cNvPr id="679" name="フローチャート: 判断 678"/>
        <xdr:cNvSpPr/>
      </xdr:nvSpPr>
      <xdr:spPr>
        <a:xfrm>
          <a:off x="15430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6487</xdr:rowOff>
    </xdr:from>
    <xdr:ext cx="534377" cy="259045"/>
    <xdr:sp macro="" textlink="">
      <xdr:nvSpPr>
        <xdr:cNvPr id="680" name="テキスト ボックス 679"/>
        <xdr:cNvSpPr txBox="1"/>
      </xdr:nvSpPr>
      <xdr:spPr>
        <a:xfrm>
          <a:off x="15214111" y="161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153577</xdr:rowOff>
    </xdr:from>
    <xdr:to>
      <xdr:col>76</xdr:col>
      <xdr:colOff>114300</xdr:colOff>
      <xdr:row>97</xdr:row>
      <xdr:rowOff>159851</xdr:rowOff>
    </xdr:to>
    <xdr:cxnSp macro="">
      <xdr:nvCxnSpPr>
        <xdr:cNvPr id="681" name="直線コネクタ 680"/>
        <xdr:cNvCxnSpPr/>
      </xdr:nvCxnSpPr>
      <xdr:spPr>
        <a:xfrm flipV="1">
          <a:off x="13703300" y="16784227"/>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95221</xdr:rowOff>
    </xdr:from>
    <xdr:to>
      <xdr:col>76</xdr:col>
      <xdr:colOff>165100</xdr:colOff>
      <xdr:row>96</xdr:row>
      <xdr:rowOff>25371</xdr:rowOff>
    </xdr:to>
    <xdr:sp macro="" textlink="">
      <xdr:nvSpPr>
        <xdr:cNvPr id="682" name="フローチャート: 判断 681"/>
        <xdr:cNvSpPr/>
      </xdr:nvSpPr>
      <xdr:spPr>
        <a:xfrm>
          <a:off x="14541500" y="1638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41898</xdr:rowOff>
    </xdr:from>
    <xdr:ext cx="534377" cy="259045"/>
    <xdr:sp macro="" textlink="">
      <xdr:nvSpPr>
        <xdr:cNvPr id="683" name="テキスト ボックス 682"/>
        <xdr:cNvSpPr txBox="1"/>
      </xdr:nvSpPr>
      <xdr:spPr>
        <a:xfrm>
          <a:off x="14325111" y="1615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133533</xdr:rowOff>
    </xdr:from>
    <xdr:to>
      <xdr:col>71</xdr:col>
      <xdr:colOff>177800</xdr:colOff>
      <xdr:row>97</xdr:row>
      <xdr:rowOff>159851</xdr:rowOff>
    </xdr:to>
    <xdr:cxnSp macro="">
      <xdr:nvCxnSpPr>
        <xdr:cNvPr id="684" name="直線コネクタ 683"/>
        <xdr:cNvCxnSpPr/>
      </xdr:nvCxnSpPr>
      <xdr:spPr>
        <a:xfrm>
          <a:off x="12814300" y="16764183"/>
          <a:ext cx="889000" cy="2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88517</xdr:rowOff>
    </xdr:from>
    <xdr:to>
      <xdr:col>72</xdr:col>
      <xdr:colOff>38100</xdr:colOff>
      <xdr:row>96</xdr:row>
      <xdr:rowOff>18667</xdr:rowOff>
    </xdr:to>
    <xdr:sp macro="" textlink="">
      <xdr:nvSpPr>
        <xdr:cNvPr id="685" name="フローチャート: 判断 684"/>
        <xdr:cNvSpPr/>
      </xdr:nvSpPr>
      <xdr:spPr>
        <a:xfrm>
          <a:off x="13652500" y="1637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35194</xdr:rowOff>
    </xdr:from>
    <xdr:ext cx="534377" cy="259045"/>
    <xdr:sp macro="" textlink="">
      <xdr:nvSpPr>
        <xdr:cNvPr id="686" name="テキスト ボックス 685"/>
        <xdr:cNvSpPr txBox="1"/>
      </xdr:nvSpPr>
      <xdr:spPr>
        <a:xfrm>
          <a:off x="13436111" y="1615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94455</xdr:rowOff>
    </xdr:from>
    <xdr:to>
      <xdr:col>67</xdr:col>
      <xdr:colOff>101600</xdr:colOff>
      <xdr:row>96</xdr:row>
      <xdr:rowOff>24605</xdr:rowOff>
    </xdr:to>
    <xdr:sp macro="" textlink="">
      <xdr:nvSpPr>
        <xdr:cNvPr id="687" name="フローチャート: 判断 686"/>
        <xdr:cNvSpPr/>
      </xdr:nvSpPr>
      <xdr:spPr>
        <a:xfrm>
          <a:off x="127635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41132</xdr:rowOff>
    </xdr:from>
    <xdr:ext cx="534377" cy="259045"/>
    <xdr:sp macro="" textlink="">
      <xdr:nvSpPr>
        <xdr:cNvPr id="688" name="テキスト ボックス 687"/>
        <xdr:cNvSpPr txBox="1"/>
      </xdr:nvSpPr>
      <xdr:spPr>
        <a:xfrm>
          <a:off x="12547111" y="1615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106970</xdr:rowOff>
    </xdr:from>
    <xdr:to>
      <xdr:col>85</xdr:col>
      <xdr:colOff>177800</xdr:colOff>
      <xdr:row>98</xdr:row>
      <xdr:rowOff>37120</xdr:rowOff>
    </xdr:to>
    <xdr:sp macro="" textlink="">
      <xdr:nvSpPr>
        <xdr:cNvPr id="694" name="楕円 693"/>
        <xdr:cNvSpPr/>
      </xdr:nvSpPr>
      <xdr:spPr>
        <a:xfrm>
          <a:off x="16268700" y="1673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21897</xdr:rowOff>
    </xdr:from>
    <xdr:ext cx="469744" cy="259045"/>
    <xdr:sp macro="" textlink="">
      <xdr:nvSpPr>
        <xdr:cNvPr id="695" name="公債費該当値テキスト"/>
        <xdr:cNvSpPr txBox="1"/>
      </xdr:nvSpPr>
      <xdr:spPr>
        <a:xfrm>
          <a:off x="16370300" y="16652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108708</xdr:rowOff>
    </xdr:from>
    <xdr:to>
      <xdr:col>81</xdr:col>
      <xdr:colOff>101600</xdr:colOff>
      <xdr:row>98</xdr:row>
      <xdr:rowOff>38858</xdr:rowOff>
    </xdr:to>
    <xdr:sp macro="" textlink="">
      <xdr:nvSpPr>
        <xdr:cNvPr id="696" name="楕円 695"/>
        <xdr:cNvSpPr/>
      </xdr:nvSpPr>
      <xdr:spPr>
        <a:xfrm>
          <a:off x="15430500" y="1673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29985</xdr:rowOff>
    </xdr:from>
    <xdr:ext cx="469744" cy="259045"/>
    <xdr:sp macro="" textlink="">
      <xdr:nvSpPr>
        <xdr:cNvPr id="697" name="テキスト ボックス 696"/>
        <xdr:cNvSpPr txBox="1"/>
      </xdr:nvSpPr>
      <xdr:spPr>
        <a:xfrm>
          <a:off x="15246428" y="1683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102777</xdr:rowOff>
    </xdr:from>
    <xdr:to>
      <xdr:col>76</xdr:col>
      <xdr:colOff>165100</xdr:colOff>
      <xdr:row>98</xdr:row>
      <xdr:rowOff>32927</xdr:rowOff>
    </xdr:to>
    <xdr:sp macro="" textlink="">
      <xdr:nvSpPr>
        <xdr:cNvPr id="698" name="楕円 697"/>
        <xdr:cNvSpPr/>
      </xdr:nvSpPr>
      <xdr:spPr>
        <a:xfrm>
          <a:off x="14541500" y="1673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24054</xdr:rowOff>
    </xdr:from>
    <xdr:ext cx="469744" cy="259045"/>
    <xdr:sp macro="" textlink="">
      <xdr:nvSpPr>
        <xdr:cNvPr id="699" name="テキスト ボックス 698"/>
        <xdr:cNvSpPr txBox="1"/>
      </xdr:nvSpPr>
      <xdr:spPr>
        <a:xfrm>
          <a:off x="14357428" y="1682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109051</xdr:rowOff>
    </xdr:from>
    <xdr:to>
      <xdr:col>72</xdr:col>
      <xdr:colOff>38100</xdr:colOff>
      <xdr:row>98</xdr:row>
      <xdr:rowOff>39201</xdr:rowOff>
    </xdr:to>
    <xdr:sp macro="" textlink="">
      <xdr:nvSpPr>
        <xdr:cNvPr id="700" name="楕円 699"/>
        <xdr:cNvSpPr/>
      </xdr:nvSpPr>
      <xdr:spPr>
        <a:xfrm>
          <a:off x="13652500" y="1673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30328</xdr:rowOff>
    </xdr:from>
    <xdr:ext cx="469744" cy="259045"/>
    <xdr:sp macro="" textlink="">
      <xdr:nvSpPr>
        <xdr:cNvPr id="701" name="テキスト ボックス 700"/>
        <xdr:cNvSpPr txBox="1"/>
      </xdr:nvSpPr>
      <xdr:spPr>
        <a:xfrm>
          <a:off x="13468428" y="16832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82733</xdr:rowOff>
    </xdr:from>
    <xdr:to>
      <xdr:col>67</xdr:col>
      <xdr:colOff>101600</xdr:colOff>
      <xdr:row>98</xdr:row>
      <xdr:rowOff>12883</xdr:rowOff>
    </xdr:to>
    <xdr:sp macro="" textlink="">
      <xdr:nvSpPr>
        <xdr:cNvPr id="702" name="楕円 701"/>
        <xdr:cNvSpPr/>
      </xdr:nvSpPr>
      <xdr:spPr>
        <a:xfrm>
          <a:off x="12763500" y="1671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4010</xdr:rowOff>
    </xdr:from>
    <xdr:ext cx="534377" cy="259045"/>
    <xdr:sp macro="" textlink="">
      <xdr:nvSpPr>
        <xdr:cNvPr id="703" name="テキスト ボックス 702"/>
        <xdr:cNvSpPr txBox="1"/>
      </xdr:nvSpPr>
      <xdr:spPr>
        <a:xfrm>
          <a:off x="12547111" y="1680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7" name="テキスト ボックス 71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9" name="テキスト ボックス 71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1" name="テキスト ボックス 72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3" name="テキスト ボックス 72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48097</xdr:rowOff>
    </xdr:from>
    <xdr:to>
      <xdr:col>116</xdr:col>
      <xdr:colOff>62864</xdr:colOff>
      <xdr:row>39</xdr:row>
      <xdr:rowOff>98878</xdr:rowOff>
    </xdr:to>
    <xdr:cxnSp macro="">
      <xdr:nvCxnSpPr>
        <xdr:cNvPr id="729" name="直線コネクタ 728"/>
        <xdr:cNvCxnSpPr/>
      </xdr:nvCxnSpPr>
      <xdr:spPr>
        <a:xfrm flipV="1">
          <a:off x="22159595" y="5363047"/>
          <a:ext cx="1269" cy="142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166224</xdr:rowOff>
    </xdr:from>
    <xdr:ext cx="469744" cy="259045"/>
    <xdr:sp macro="" textlink="">
      <xdr:nvSpPr>
        <xdr:cNvPr id="732" name="諸支出金最大値テキスト"/>
        <xdr:cNvSpPr txBox="1"/>
      </xdr:nvSpPr>
      <xdr:spPr>
        <a:xfrm>
          <a:off x="22212300" y="513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48097</xdr:rowOff>
    </xdr:from>
    <xdr:to>
      <xdr:col>116</xdr:col>
      <xdr:colOff>152400</xdr:colOff>
      <xdr:row>31</xdr:row>
      <xdr:rowOff>48097</xdr:rowOff>
    </xdr:to>
    <xdr:cxnSp macro="">
      <xdr:nvCxnSpPr>
        <xdr:cNvPr id="733" name="直線コネクタ 732"/>
        <xdr:cNvCxnSpPr/>
      </xdr:nvCxnSpPr>
      <xdr:spPr>
        <a:xfrm>
          <a:off x="22072600" y="536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4" name="直線コネクタ 73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10866</xdr:rowOff>
    </xdr:from>
    <xdr:ext cx="378565" cy="259045"/>
    <xdr:sp macro="" textlink="">
      <xdr:nvSpPr>
        <xdr:cNvPr id="735" name="諸支出金平均値テキスト"/>
        <xdr:cNvSpPr txBox="1"/>
      </xdr:nvSpPr>
      <xdr:spPr>
        <a:xfrm>
          <a:off x="22212300" y="652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159439</xdr:rowOff>
    </xdr:from>
    <xdr:to>
      <xdr:col>116</xdr:col>
      <xdr:colOff>114300</xdr:colOff>
      <xdr:row>39</xdr:row>
      <xdr:rowOff>89589</xdr:rowOff>
    </xdr:to>
    <xdr:sp macro="" textlink="">
      <xdr:nvSpPr>
        <xdr:cNvPr id="736" name="フローチャート: 判断 735"/>
        <xdr:cNvSpPr/>
      </xdr:nvSpPr>
      <xdr:spPr>
        <a:xfrm>
          <a:off x="221107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7" name="直線コネクタ 73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12646</xdr:rowOff>
    </xdr:from>
    <xdr:to>
      <xdr:col>112</xdr:col>
      <xdr:colOff>38100</xdr:colOff>
      <xdr:row>39</xdr:row>
      <xdr:rowOff>114246</xdr:rowOff>
    </xdr:to>
    <xdr:sp macro="" textlink="">
      <xdr:nvSpPr>
        <xdr:cNvPr id="738" name="フローチャート: 判断 737"/>
        <xdr:cNvSpPr/>
      </xdr:nvSpPr>
      <xdr:spPr>
        <a:xfrm>
          <a:off x="21272500" y="66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130773</xdr:rowOff>
    </xdr:from>
    <xdr:ext cx="378565" cy="259045"/>
    <xdr:sp macro="" textlink="">
      <xdr:nvSpPr>
        <xdr:cNvPr id="739" name="テキスト ボックス 738"/>
        <xdr:cNvSpPr txBox="1"/>
      </xdr:nvSpPr>
      <xdr:spPr>
        <a:xfrm>
          <a:off x="21134017" y="647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0" name="直線コネクタ 73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8563</xdr:rowOff>
    </xdr:from>
    <xdr:to>
      <xdr:col>107</xdr:col>
      <xdr:colOff>101600</xdr:colOff>
      <xdr:row>39</xdr:row>
      <xdr:rowOff>110163</xdr:rowOff>
    </xdr:to>
    <xdr:sp macro="" textlink="">
      <xdr:nvSpPr>
        <xdr:cNvPr id="741" name="フローチャート: 判断 740"/>
        <xdr:cNvSpPr/>
      </xdr:nvSpPr>
      <xdr:spPr>
        <a:xfrm>
          <a:off x="20383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126690</xdr:rowOff>
    </xdr:from>
    <xdr:ext cx="378565" cy="259045"/>
    <xdr:sp macro="" textlink="">
      <xdr:nvSpPr>
        <xdr:cNvPr id="742" name="テキスト ボックス 741"/>
        <xdr:cNvSpPr txBox="1"/>
      </xdr:nvSpPr>
      <xdr:spPr>
        <a:xfrm>
          <a:off x="20245017" y="647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3" name="直線コネクタ 74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15585</xdr:rowOff>
    </xdr:from>
    <xdr:to>
      <xdr:col>102</xdr:col>
      <xdr:colOff>165100</xdr:colOff>
      <xdr:row>39</xdr:row>
      <xdr:rowOff>117185</xdr:rowOff>
    </xdr:to>
    <xdr:sp macro="" textlink="">
      <xdr:nvSpPr>
        <xdr:cNvPr id="744" name="フローチャート: 判断 743"/>
        <xdr:cNvSpPr/>
      </xdr:nvSpPr>
      <xdr:spPr>
        <a:xfrm>
          <a:off x="19494500" y="670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133712</xdr:rowOff>
    </xdr:from>
    <xdr:ext cx="378565" cy="259045"/>
    <xdr:sp macro="" textlink="">
      <xdr:nvSpPr>
        <xdr:cNvPr id="745" name="テキスト ボックス 744"/>
        <xdr:cNvSpPr txBox="1"/>
      </xdr:nvSpPr>
      <xdr:spPr>
        <a:xfrm>
          <a:off x="19356017" y="647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21953</xdr:rowOff>
    </xdr:from>
    <xdr:to>
      <xdr:col>98</xdr:col>
      <xdr:colOff>38100</xdr:colOff>
      <xdr:row>39</xdr:row>
      <xdr:rowOff>123553</xdr:rowOff>
    </xdr:to>
    <xdr:sp macro="" textlink="">
      <xdr:nvSpPr>
        <xdr:cNvPr id="746" name="フローチャート: 判断 745"/>
        <xdr:cNvSpPr/>
      </xdr:nvSpPr>
      <xdr:spPr>
        <a:xfrm>
          <a:off x="18605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140080</xdr:rowOff>
    </xdr:from>
    <xdr:ext cx="378565" cy="259045"/>
    <xdr:sp macro="" textlink="">
      <xdr:nvSpPr>
        <xdr:cNvPr id="747" name="テキスト ボックス 746"/>
        <xdr:cNvSpPr txBox="1"/>
      </xdr:nvSpPr>
      <xdr:spPr>
        <a:xfrm>
          <a:off x="18467017" y="6483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3" name="楕円 75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137866</xdr:rowOff>
    </xdr:from>
    <xdr:ext cx="249299" cy="259045"/>
    <xdr:sp macro="" textlink="">
      <xdr:nvSpPr>
        <xdr:cNvPr id="754" name="諸支出金該当値テキスト"/>
        <xdr:cNvSpPr txBox="1"/>
      </xdr:nvSpPr>
      <xdr:spPr>
        <a:xfrm>
          <a:off x="22212300" y="6652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5" name="楕円 75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6" name="テキスト ボックス 75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7" name="楕円 75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8" name="テキスト ボックス 75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9" name="楕円 75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0" name="テキスト ボックス 75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1" name="楕円 76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2" name="テキスト ボックス 76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性質別の分析と同様に人口規模が小さいため、全国平均、県平均との比較が困難ではあるが、類似団体との比較では全ての項目で下回っている。構成比率では総務費が３割を超えており、人件費が大宗を占めるほか、年度により多額の法人町民税の還付が生じることがあり、大きな増減要因となっているが、令和２年度については、特別定額給付金が大きく数字を押し上げる要因となった。民生費では扶助費が中心となっているため、今後も上昇が続くことが見込まれる。公債費では既存借入分の償還終了が進んだものの、新規借入分の償還が開始していることや、新規借入が予定されていることから、今後も緩やかに上昇を続け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神奈川県中井町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法人町民税の減収により、実質収支が悪化している。本町の税収の特性として、法人町民税収が大手企業の動向に依存する傾向が強く、実質収支比率等の各財政指標の大きな変動要因となっている。突発的な税収減に備えるため財政調整基金への計画的な積立が必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神奈川県中井町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全ての会計において資金不足は生じていないが、受益者負担の原則から国民健康保険、下水道事業会計については一般会計からの法定外繰出を年々縮小しており、引き続き自立した財政運営に取り組む必要があ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5570124</v>
      </c>
      <c r="BO4" s="464"/>
      <c r="BP4" s="464"/>
      <c r="BQ4" s="464"/>
      <c r="BR4" s="464"/>
      <c r="BS4" s="464"/>
      <c r="BT4" s="464"/>
      <c r="BU4" s="465"/>
      <c r="BV4" s="463">
        <v>4029907</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7.3</v>
      </c>
      <c r="CU4" s="648"/>
      <c r="CV4" s="648"/>
      <c r="CW4" s="648"/>
      <c r="CX4" s="648"/>
      <c r="CY4" s="648"/>
      <c r="CZ4" s="648"/>
      <c r="DA4" s="649"/>
      <c r="DB4" s="647">
        <v>8.5</v>
      </c>
      <c r="DC4" s="648"/>
      <c r="DD4" s="648"/>
      <c r="DE4" s="648"/>
      <c r="DF4" s="648"/>
      <c r="DG4" s="648"/>
      <c r="DH4" s="648"/>
      <c r="DI4" s="649"/>
      <c r="DJ4" s="186"/>
      <c r="DK4" s="186"/>
      <c r="DL4" s="186"/>
      <c r="DM4" s="186"/>
      <c r="DN4" s="186"/>
      <c r="DO4" s="186"/>
    </row>
    <row r="5" spans="1:119" ht="18.75" customHeight="1" x14ac:dyDescent="0.2">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5343037</v>
      </c>
      <c r="BO5" s="469"/>
      <c r="BP5" s="469"/>
      <c r="BQ5" s="469"/>
      <c r="BR5" s="469"/>
      <c r="BS5" s="469"/>
      <c r="BT5" s="469"/>
      <c r="BU5" s="470"/>
      <c r="BV5" s="468">
        <v>3776280</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88.9</v>
      </c>
      <c r="CU5" s="439"/>
      <c r="CV5" s="439"/>
      <c r="CW5" s="439"/>
      <c r="CX5" s="439"/>
      <c r="CY5" s="439"/>
      <c r="CZ5" s="439"/>
      <c r="DA5" s="440"/>
      <c r="DB5" s="438">
        <v>86.2</v>
      </c>
      <c r="DC5" s="439"/>
      <c r="DD5" s="439"/>
      <c r="DE5" s="439"/>
      <c r="DF5" s="439"/>
      <c r="DG5" s="439"/>
      <c r="DH5" s="439"/>
      <c r="DI5" s="440"/>
      <c r="DJ5" s="186"/>
      <c r="DK5" s="186"/>
      <c r="DL5" s="186"/>
      <c r="DM5" s="186"/>
      <c r="DN5" s="186"/>
      <c r="DO5" s="186"/>
    </row>
    <row r="6" spans="1:119" ht="18.75" customHeight="1" x14ac:dyDescent="0.2">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227087</v>
      </c>
      <c r="BO6" s="469"/>
      <c r="BP6" s="469"/>
      <c r="BQ6" s="469"/>
      <c r="BR6" s="469"/>
      <c r="BS6" s="469"/>
      <c r="BT6" s="469"/>
      <c r="BU6" s="470"/>
      <c r="BV6" s="468">
        <v>253627</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88.9</v>
      </c>
      <c r="CU6" s="622"/>
      <c r="CV6" s="622"/>
      <c r="CW6" s="622"/>
      <c r="CX6" s="622"/>
      <c r="CY6" s="622"/>
      <c r="CZ6" s="622"/>
      <c r="DA6" s="623"/>
      <c r="DB6" s="621">
        <v>86.2</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6256</v>
      </c>
      <c r="BO7" s="469"/>
      <c r="BP7" s="469"/>
      <c r="BQ7" s="469"/>
      <c r="BR7" s="469"/>
      <c r="BS7" s="469"/>
      <c r="BT7" s="469"/>
      <c r="BU7" s="470"/>
      <c r="BV7" s="468">
        <v>7990</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3018513</v>
      </c>
      <c r="CU7" s="469"/>
      <c r="CV7" s="469"/>
      <c r="CW7" s="469"/>
      <c r="CX7" s="469"/>
      <c r="CY7" s="469"/>
      <c r="CZ7" s="469"/>
      <c r="DA7" s="470"/>
      <c r="DB7" s="468">
        <v>2875400</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94</v>
      </c>
      <c r="AV8" s="526"/>
      <c r="AW8" s="526"/>
      <c r="AX8" s="526"/>
      <c r="AY8" s="448" t="s">
        <v>109</v>
      </c>
      <c r="AZ8" s="449"/>
      <c r="BA8" s="449"/>
      <c r="BB8" s="449"/>
      <c r="BC8" s="449"/>
      <c r="BD8" s="449"/>
      <c r="BE8" s="449"/>
      <c r="BF8" s="449"/>
      <c r="BG8" s="449"/>
      <c r="BH8" s="449"/>
      <c r="BI8" s="449"/>
      <c r="BJ8" s="449"/>
      <c r="BK8" s="449"/>
      <c r="BL8" s="449"/>
      <c r="BM8" s="450"/>
      <c r="BN8" s="468">
        <v>220831</v>
      </c>
      <c r="BO8" s="469"/>
      <c r="BP8" s="469"/>
      <c r="BQ8" s="469"/>
      <c r="BR8" s="469"/>
      <c r="BS8" s="469"/>
      <c r="BT8" s="469"/>
      <c r="BU8" s="470"/>
      <c r="BV8" s="468">
        <v>245637</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1</v>
      </c>
      <c r="CU8" s="582"/>
      <c r="CV8" s="582"/>
      <c r="CW8" s="582"/>
      <c r="CX8" s="582"/>
      <c r="CY8" s="582"/>
      <c r="CZ8" s="582"/>
      <c r="DA8" s="583"/>
      <c r="DB8" s="581">
        <v>1.01</v>
      </c>
      <c r="DC8" s="582"/>
      <c r="DD8" s="582"/>
      <c r="DE8" s="582"/>
      <c r="DF8" s="582"/>
      <c r="DG8" s="582"/>
      <c r="DH8" s="582"/>
      <c r="DI8" s="583"/>
      <c r="DJ8" s="186"/>
      <c r="DK8" s="186"/>
      <c r="DL8" s="186"/>
      <c r="DM8" s="186"/>
      <c r="DN8" s="186"/>
      <c r="DO8" s="186"/>
    </row>
    <row r="9" spans="1:119" ht="18.75" customHeight="1" thickBot="1" x14ac:dyDescent="0.25">
      <c r="A9" s="187"/>
      <c r="B9" s="610" t="s">
        <v>111</v>
      </c>
      <c r="C9" s="611"/>
      <c r="D9" s="611"/>
      <c r="E9" s="611"/>
      <c r="F9" s="611"/>
      <c r="G9" s="611"/>
      <c r="H9" s="611"/>
      <c r="I9" s="611"/>
      <c r="J9" s="611"/>
      <c r="K9" s="531"/>
      <c r="L9" s="612" t="s">
        <v>112</v>
      </c>
      <c r="M9" s="613"/>
      <c r="N9" s="613"/>
      <c r="O9" s="613"/>
      <c r="P9" s="613"/>
      <c r="Q9" s="614"/>
      <c r="R9" s="615">
        <v>9300</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94</v>
      </c>
      <c r="AV9" s="526"/>
      <c r="AW9" s="526"/>
      <c r="AX9" s="526"/>
      <c r="AY9" s="448" t="s">
        <v>115</v>
      </c>
      <c r="AZ9" s="449"/>
      <c r="BA9" s="449"/>
      <c r="BB9" s="449"/>
      <c r="BC9" s="449"/>
      <c r="BD9" s="449"/>
      <c r="BE9" s="449"/>
      <c r="BF9" s="449"/>
      <c r="BG9" s="449"/>
      <c r="BH9" s="449"/>
      <c r="BI9" s="449"/>
      <c r="BJ9" s="449"/>
      <c r="BK9" s="449"/>
      <c r="BL9" s="449"/>
      <c r="BM9" s="450"/>
      <c r="BN9" s="468">
        <v>-24806</v>
      </c>
      <c r="BO9" s="469"/>
      <c r="BP9" s="469"/>
      <c r="BQ9" s="469"/>
      <c r="BR9" s="469"/>
      <c r="BS9" s="469"/>
      <c r="BT9" s="469"/>
      <c r="BU9" s="470"/>
      <c r="BV9" s="468">
        <v>-18148</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1.7</v>
      </c>
      <c r="CU9" s="439"/>
      <c r="CV9" s="439"/>
      <c r="CW9" s="439"/>
      <c r="CX9" s="439"/>
      <c r="CY9" s="439"/>
      <c r="CZ9" s="439"/>
      <c r="DA9" s="440"/>
      <c r="DB9" s="438">
        <v>1.8</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117</v>
      </c>
      <c r="M10" s="442"/>
      <c r="N10" s="442"/>
      <c r="O10" s="442"/>
      <c r="P10" s="442"/>
      <c r="Q10" s="443"/>
      <c r="R10" s="444">
        <v>9679</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94</v>
      </c>
      <c r="AV10" s="526"/>
      <c r="AW10" s="526"/>
      <c r="AX10" s="526"/>
      <c r="AY10" s="448" t="s">
        <v>119</v>
      </c>
      <c r="AZ10" s="449"/>
      <c r="BA10" s="449"/>
      <c r="BB10" s="449"/>
      <c r="BC10" s="449"/>
      <c r="BD10" s="449"/>
      <c r="BE10" s="449"/>
      <c r="BF10" s="449"/>
      <c r="BG10" s="449"/>
      <c r="BH10" s="449"/>
      <c r="BI10" s="449"/>
      <c r="BJ10" s="449"/>
      <c r="BK10" s="449"/>
      <c r="BL10" s="449"/>
      <c r="BM10" s="450"/>
      <c r="BN10" s="468">
        <v>217701</v>
      </c>
      <c r="BO10" s="469"/>
      <c r="BP10" s="469"/>
      <c r="BQ10" s="469"/>
      <c r="BR10" s="469"/>
      <c r="BS10" s="469"/>
      <c r="BT10" s="469"/>
      <c r="BU10" s="470"/>
      <c r="BV10" s="468">
        <v>103606</v>
      </c>
      <c r="BW10" s="469"/>
      <c r="BX10" s="469"/>
      <c r="BY10" s="469"/>
      <c r="BZ10" s="469"/>
      <c r="CA10" s="469"/>
      <c r="CB10" s="469"/>
      <c r="CC10" s="47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4" t="s">
        <v>121</v>
      </c>
      <c r="M11" s="515"/>
      <c r="N11" s="515"/>
      <c r="O11" s="515"/>
      <c r="P11" s="515"/>
      <c r="Q11" s="516"/>
      <c r="R11" s="607" t="s">
        <v>122</v>
      </c>
      <c r="S11" s="608"/>
      <c r="T11" s="608"/>
      <c r="U11" s="608"/>
      <c r="V11" s="609"/>
      <c r="W11" s="619"/>
      <c r="X11" s="430"/>
      <c r="Y11" s="430"/>
      <c r="Z11" s="430"/>
      <c r="AA11" s="430"/>
      <c r="AB11" s="430"/>
      <c r="AC11" s="430"/>
      <c r="AD11" s="430"/>
      <c r="AE11" s="430"/>
      <c r="AF11" s="430"/>
      <c r="AG11" s="430"/>
      <c r="AH11" s="430"/>
      <c r="AI11" s="430"/>
      <c r="AJ11" s="430"/>
      <c r="AK11" s="430"/>
      <c r="AL11" s="620"/>
      <c r="AM11" s="537" t="s">
        <v>123</v>
      </c>
      <c r="AN11" s="442"/>
      <c r="AO11" s="442"/>
      <c r="AP11" s="442"/>
      <c r="AQ11" s="442"/>
      <c r="AR11" s="442"/>
      <c r="AS11" s="442"/>
      <c r="AT11" s="443"/>
      <c r="AU11" s="525" t="s">
        <v>94</v>
      </c>
      <c r="AV11" s="526"/>
      <c r="AW11" s="526"/>
      <c r="AX11" s="526"/>
      <c r="AY11" s="448" t="s">
        <v>124</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125</v>
      </c>
      <c r="CE11" s="478"/>
      <c r="CF11" s="478"/>
      <c r="CG11" s="478"/>
      <c r="CH11" s="478"/>
      <c r="CI11" s="478"/>
      <c r="CJ11" s="478"/>
      <c r="CK11" s="478"/>
      <c r="CL11" s="478"/>
      <c r="CM11" s="478"/>
      <c r="CN11" s="478"/>
      <c r="CO11" s="478"/>
      <c r="CP11" s="478"/>
      <c r="CQ11" s="478"/>
      <c r="CR11" s="478"/>
      <c r="CS11" s="479"/>
      <c r="CT11" s="581" t="s">
        <v>126</v>
      </c>
      <c r="CU11" s="582"/>
      <c r="CV11" s="582"/>
      <c r="CW11" s="582"/>
      <c r="CX11" s="582"/>
      <c r="CY11" s="582"/>
      <c r="CZ11" s="582"/>
      <c r="DA11" s="583"/>
      <c r="DB11" s="581" t="s">
        <v>126</v>
      </c>
      <c r="DC11" s="582"/>
      <c r="DD11" s="582"/>
      <c r="DE11" s="582"/>
      <c r="DF11" s="582"/>
      <c r="DG11" s="582"/>
      <c r="DH11" s="582"/>
      <c r="DI11" s="583"/>
      <c r="DJ11" s="186"/>
      <c r="DK11" s="186"/>
      <c r="DL11" s="186"/>
      <c r="DM11" s="186"/>
      <c r="DN11" s="186"/>
      <c r="DO11" s="186"/>
    </row>
    <row r="12" spans="1:119" ht="18.75" customHeight="1" x14ac:dyDescent="0.2">
      <c r="A12" s="187"/>
      <c r="B12" s="584" t="s">
        <v>127</v>
      </c>
      <c r="C12" s="585"/>
      <c r="D12" s="585"/>
      <c r="E12" s="585"/>
      <c r="F12" s="585"/>
      <c r="G12" s="585"/>
      <c r="H12" s="585"/>
      <c r="I12" s="585"/>
      <c r="J12" s="585"/>
      <c r="K12" s="586"/>
      <c r="L12" s="593" t="s">
        <v>128</v>
      </c>
      <c r="M12" s="594"/>
      <c r="N12" s="594"/>
      <c r="O12" s="594"/>
      <c r="P12" s="594"/>
      <c r="Q12" s="595"/>
      <c r="R12" s="596">
        <v>9262</v>
      </c>
      <c r="S12" s="597"/>
      <c r="T12" s="597"/>
      <c r="U12" s="597"/>
      <c r="V12" s="598"/>
      <c r="W12" s="599" t="s">
        <v>1</v>
      </c>
      <c r="X12" s="526"/>
      <c r="Y12" s="526"/>
      <c r="Z12" s="526"/>
      <c r="AA12" s="526"/>
      <c r="AB12" s="600"/>
      <c r="AC12" s="601" t="s">
        <v>129</v>
      </c>
      <c r="AD12" s="602"/>
      <c r="AE12" s="602"/>
      <c r="AF12" s="602"/>
      <c r="AG12" s="603"/>
      <c r="AH12" s="601" t="s">
        <v>130</v>
      </c>
      <c r="AI12" s="602"/>
      <c r="AJ12" s="602"/>
      <c r="AK12" s="602"/>
      <c r="AL12" s="604"/>
      <c r="AM12" s="537" t="s">
        <v>131</v>
      </c>
      <c r="AN12" s="442"/>
      <c r="AO12" s="442"/>
      <c r="AP12" s="442"/>
      <c r="AQ12" s="442"/>
      <c r="AR12" s="442"/>
      <c r="AS12" s="442"/>
      <c r="AT12" s="443"/>
      <c r="AU12" s="525" t="s">
        <v>94</v>
      </c>
      <c r="AV12" s="526"/>
      <c r="AW12" s="526"/>
      <c r="AX12" s="526"/>
      <c r="AY12" s="448" t="s">
        <v>132</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133</v>
      </c>
      <c r="CE12" s="478"/>
      <c r="CF12" s="478"/>
      <c r="CG12" s="478"/>
      <c r="CH12" s="478"/>
      <c r="CI12" s="478"/>
      <c r="CJ12" s="478"/>
      <c r="CK12" s="478"/>
      <c r="CL12" s="478"/>
      <c r="CM12" s="478"/>
      <c r="CN12" s="478"/>
      <c r="CO12" s="478"/>
      <c r="CP12" s="478"/>
      <c r="CQ12" s="478"/>
      <c r="CR12" s="478"/>
      <c r="CS12" s="479"/>
      <c r="CT12" s="581" t="s">
        <v>126</v>
      </c>
      <c r="CU12" s="582"/>
      <c r="CV12" s="582"/>
      <c r="CW12" s="582"/>
      <c r="CX12" s="582"/>
      <c r="CY12" s="582"/>
      <c r="CZ12" s="582"/>
      <c r="DA12" s="583"/>
      <c r="DB12" s="581" t="s">
        <v>126</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7"/>
      <c r="M13" s="568" t="s">
        <v>134</v>
      </c>
      <c r="N13" s="569"/>
      <c r="O13" s="569"/>
      <c r="P13" s="569"/>
      <c r="Q13" s="570"/>
      <c r="R13" s="571">
        <v>8928</v>
      </c>
      <c r="S13" s="572"/>
      <c r="T13" s="572"/>
      <c r="U13" s="572"/>
      <c r="V13" s="573"/>
      <c r="W13" s="559" t="s">
        <v>135</v>
      </c>
      <c r="X13" s="481"/>
      <c r="Y13" s="481"/>
      <c r="Z13" s="481"/>
      <c r="AA13" s="481"/>
      <c r="AB13" s="482"/>
      <c r="AC13" s="444">
        <v>439</v>
      </c>
      <c r="AD13" s="445"/>
      <c r="AE13" s="445"/>
      <c r="AF13" s="445"/>
      <c r="AG13" s="446"/>
      <c r="AH13" s="444">
        <v>432</v>
      </c>
      <c r="AI13" s="445"/>
      <c r="AJ13" s="445"/>
      <c r="AK13" s="445"/>
      <c r="AL13" s="447"/>
      <c r="AM13" s="537" t="s">
        <v>136</v>
      </c>
      <c r="AN13" s="442"/>
      <c r="AO13" s="442"/>
      <c r="AP13" s="442"/>
      <c r="AQ13" s="442"/>
      <c r="AR13" s="442"/>
      <c r="AS13" s="442"/>
      <c r="AT13" s="443"/>
      <c r="AU13" s="525" t="s">
        <v>105</v>
      </c>
      <c r="AV13" s="526"/>
      <c r="AW13" s="526"/>
      <c r="AX13" s="526"/>
      <c r="AY13" s="448" t="s">
        <v>137</v>
      </c>
      <c r="AZ13" s="449"/>
      <c r="BA13" s="449"/>
      <c r="BB13" s="449"/>
      <c r="BC13" s="449"/>
      <c r="BD13" s="449"/>
      <c r="BE13" s="449"/>
      <c r="BF13" s="449"/>
      <c r="BG13" s="449"/>
      <c r="BH13" s="449"/>
      <c r="BI13" s="449"/>
      <c r="BJ13" s="449"/>
      <c r="BK13" s="449"/>
      <c r="BL13" s="449"/>
      <c r="BM13" s="450"/>
      <c r="BN13" s="468">
        <v>192895</v>
      </c>
      <c r="BO13" s="469"/>
      <c r="BP13" s="469"/>
      <c r="BQ13" s="469"/>
      <c r="BR13" s="469"/>
      <c r="BS13" s="469"/>
      <c r="BT13" s="469"/>
      <c r="BU13" s="470"/>
      <c r="BV13" s="468">
        <v>85458</v>
      </c>
      <c r="BW13" s="469"/>
      <c r="BX13" s="469"/>
      <c r="BY13" s="469"/>
      <c r="BZ13" s="469"/>
      <c r="CA13" s="469"/>
      <c r="CB13" s="469"/>
      <c r="CC13" s="470"/>
      <c r="CD13" s="477" t="s">
        <v>138</v>
      </c>
      <c r="CE13" s="478"/>
      <c r="CF13" s="478"/>
      <c r="CG13" s="478"/>
      <c r="CH13" s="478"/>
      <c r="CI13" s="478"/>
      <c r="CJ13" s="478"/>
      <c r="CK13" s="478"/>
      <c r="CL13" s="478"/>
      <c r="CM13" s="478"/>
      <c r="CN13" s="478"/>
      <c r="CO13" s="478"/>
      <c r="CP13" s="478"/>
      <c r="CQ13" s="478"/>
      <c r="CR13" s="478"/>
      <c r="CS13" s="479"/>
      <c r="CT13" s="438">
        <v>1.3</v>
      </c>
      <c r="CU13" s="439"/>
      <c r="CV13" s="439"/>
      <c r="CW13" s="439"/>
      <c r="CX13" s="439"/>
      <c r="CY13" s="439"/>
      <c r="CZ13" s="439"/>
      <c r="DA13" s="440"/>
      <c r="DB13" s="438">
        <v>2.2000000000000002</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139</v>
      </c>
      <c r="M14" s="605"/>
      <c r="N14" s="605"/>
      <c r="O14" s="605"/>
      <c r="P14" s="605"/>
      <c r="Q14" s="606"/>
      <c r="R14" s="571">
        <v>9394</v>
      </c>
      <c r="S14" s="572"/>
      <c r="T14" s="572"/>
      <c r="U14" s="572"/>
      <c r="V14" s="573"/>
      <c r="W14" s="574"/>
      <c r="X14" s="484"/>
      <c r="Y14" s="484"/>
      <c r="Z14" s="484"/>
      <c r="AA14" s="484"/>
      <c r="AB14" s="485"/>
      <c r="AC14" s="564">
        <v>9.3000000000000007</v>
      </c>
      <c r="AD14" s="565"/>
      <c r="AE14" s="565"/>
      <c r="AF14" s="565"/>
      <c r="AG14" s="566"/>
      <c r="AH14" s="564">
        <v>8.6999999999999993</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140</v>
      </c>
      <c r="CE14" s="475"/>
      <c r="CF14" s="475"/>
      <c r="CG14" s="475"/>
      <c r="CH14" s="475"/>
      <c r="CI14" s="475"/>
      <c r="CJ14" s="475"/>
      <c r="CK14" s="475"/>
      <c r="CL14" s="475"/>
      <c r="CM14" s="475"/>
      <c r="CN14" s="475"/>
      <c r="CO14" s="475"/>
      <c r="CP14" s="475"/>
      <c r="CQ14" s="475"/>
      <c r="CR14" s="475"/>
      <c r="CS14" s="476"/>
      <c r="CT14" s="575" t="s">
        <v>126</v>
      </c>
      <c r="CU14" s="576"/>
      <c r="CV14" s="576"/>
      <c r="CW14" s="576"/>
      <c r="CX14" s="576"/>
      <c r="CY14" s="576"/>
      <c r="CZ14" s="576"/>
      <c r="DA14" s="577"/>
      <c r="DB14" s="575" t="s">
        <v>126</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7"/>
      <c r="M15" s="568" t="s">
        <v>141</v>
      </c>
      <c r="N15" s="569"/>
      <c r="O15" s="569"/>
      <c r="P15" s="569"/>
      <c r="Q15" s="570"/>
      <c r="R15" s="571">
        <v>9064</v>
      </c>
      <c r="S15" s="572"/>
      <c r="T15" s="572"/>
      <c r="U15" s="572"/>
      <c r="V15" s="573"/>
      <c r="W15" s="559" t="s">
        <v>142</v>
      </c>
      <c r="X15" s="481"/>
      <c r="Y15" s="481"/>
      <c r="Z15" s="481"/>
      <c r="AA15" s="481"/>
      <c r="AB15" s="482"/>
      <c r="AC15" s="444">
        <v>1413</v>
      </c>
      <c r="AD15" s="445"/>
      <c r="AE15" s="445"/>
      <c r="AF15" s="445"/>
      <c r="AG15" s="446"/>
      <c r="AH15" s="444">
        <v>1464</v>
      </c>
      <c r="AI15" s="445"/>
      <c r="AJ15" s="445"/>
      <c r="AK15" s="445"/>
      <c r="AL15" s="447"/>
      <c r="AM15" s="537"/>
      <c r="AN15" s="442"/>
      <c r="AO15" s="442"/>
      <c r="AP15" s="442"/>
      <c r="AQ15" s="442"/>
      <c r="AR15" s="442"/>
      <c r="AS15" s="442"/>
      <c r="AT15" s="443"/>
      <c r="AU15" s="525"/>
      <c r="AV15" s="526"/>
      <c r="AW15" s="526"/>
      <c r="AX15" s="526"/>
      <c r="AY15" s="460" t="s">
        <v>143</v>
      </c>
      <c r="AZ15" s="461"/>
      <c r="BA15" s="461"/>
      <c r="BB15" s="461"/>
      <c r="BC15" s="461"/>
      <c r="BD15" s="461"/>
      <c r="BE15" s="461"/>
      <c r="BF15" s="461"/>
      <c r="BG15" s="461"/>
      <c r="BH15" s="461"/>
      <c r="BI15" s="461"/>
      <c r="BJ15" s="461"/>
      <c r="BK15" s="461"/>
      <c r="BL15" s="461"/>
      <c r="BM15" s="462"/>
      <c r="BN15" s="463">
        <v>2301901</v>
      </c>
      <c r="BO15" s="464"/>
      <c r="BP15" s="464"/>
      <c r="BQ15" s="464"/>
      <c r="BR15" s="464"/>
      <c r="BS15" s="464"/>
      <c r="BT15" s="464"/>
      <c r="BU15" s="465"/>
      <c r="BV15" s="463">
        <v>2210285</v>
      </c>
      <c r="BW15" s="464"/>
      <c r="BX15" s="464"/>
      <c r="BY15" s="464"/>
      <c r="BZ15" s="464"/>
      <c r="CA15" s="464"/>
      <c r="CB15" s="464"/>
      <c r="CC15" s="465"/>
      <c r="CD15" s="578" t="s">
        <v>144</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145</v>
      </c>
      <c r="M16" s="562"/>
      <c r="N16" s="562"/>
      <c r="O16" s="562"/>
      <c r="P16" s="562"/>
      <c r="Q16" s="563"/>
      <c r="R16" s="556" t="s">
        <v>146</v>
      </c>
      <c r="S16" s="557"/>
      <c r="T16" s="557"/>
      <c r="U16" s="557"/>
      <c r="V16" s="558"/>
      <c r="W16" s="574"/>
      <c r="X16" s="484"/>
      <c r="Y16" s="484"/>
      <c r="Z16" s="484"/>
      <c r="AA16" s="484"/>
      <c r="AB16" s="485"/>
      <c r="AC16" s="564">
        <v>29.9</v>
      </c>
      <c r="AD16" s="565"/>
      <c r="AE16" s="565"/>
      <c r="AF16" s="565"/>
      <c r="AG16" s="566"/>
      <c r="AH16" s="564">
        <v>29.5</v>
      </c>
      <c r="AI16" s="565"/>
      <c r="AJ16" s="565"/>
      <c r="AK16" s="565"/>
      <c r="AL16" s="567"/>
      <c r="AM16" s="537"/>
      <c r="AN16" s="442"/>
      <c r="AO16" s="442"/>
      <c r="AP16" s="442"/>
      <c r="AQ16" s="442"/>
      <c r="AR16" s="442"/>
      <c r="AS16" s="442"/>
      <c r="AT16" s="443"/>
      <c r="AU16" s="525"/>
      <c r="AV16" s="526"/>
      <c r="AW16" s="526"/>
      <c r="AX16" s="526"/>
      <c r="AY16" s="448" t="s">
        <v>147</v>
      </c>
      <c r="AZ16" s="449"/>
      <c r="BA16" s="449"/>
      <c r="BB16" s="449"/>
      <c r="BC16" s="449"/>
      <c r="BD16" s="449"/>
      <c r="BE16" s="449"/>
      <c r="BF16" s="449"/>
      <c r="BG16" s="449"/>
      <c r="BH16" s="449"/>
      <c r="BI16" s="449"/>
      <c r="BJ16" s="449"/>
      <c r="BK16" s="449"/>
      <c r="BL16" s="449"/>
      <c r="BM16" s="450"/>
      <c r="BN16" s="468">
        <v>2314223</v>
      </c>
      <c r="BO16" s="469"/>
      <c r="BP16" s="469"/>
      <c r="BQ16" s="469"/>
      <c r="BR16" s="469"/>
      <c r="BS16" s="469"/>
      <c r="BT16" s="469"/>
      <c r="BU16" s="470"/>
      <c r="BV16" s="468">
        <v>2208945</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202"/>
      <c r="M17" s="553" t="s">
        <v>148</v>
      </c>
      <c r="N17" s="554"/>
      <c r="O17" s="554"/>
      <c r="P17" s="554"/>
      <c r="Q17" s="555"/>
      <c r="R17" s="556" t="s">
        <v>149</v>
      </c>
      <c r="S17" s="557"/>
      <c r="T17" s="557"/>
      <c r="U17" s="557"/>
      <c r="V17" s="558"/>
      <c r="W17" s="559" t="s">
        <v>150</v>
      </c>
      <c r="X17" s="481"/>
      <c r="Y17" s="481"/>
      <c r="Z17" s="481"/>
      <c r="AA17" s="481"/>
      <c r="AB17" s="482"/>
      <c r="AC17" s="444">
        <v>2867</v>
      </c>
      <c r="AD17" s="445"/>
      <c r="AE17" s="445"/>
      <c r="AF17" s="445"/>
      <c r="AG17" s="446"/>
      <c r="AH17" s="444">
        <v>3063</v>
      </c>
      <c r="AI17" s="445"/>
      <c r="AJ17" s="445"/>
      <c r="AK17" s="445"/>
      <c r="AL17" s="447"/>
      <c r="AM17" s="537"/>
      <c r="AN17" s="442"/>
      <c r="AO17" s="442"/>
      <c r="AP17" s="442"/>
      <c r="AQ17" s="442"/>
      <c r="AR17" s="442"/>
      <c r="AS17" s="442"/>
      <c r="AT17" s="443"/>
      <c r="AU17" s="525"/>
      <c r="AV17" s="526"/>
      <c r="AW17" s="526"/>
      <c r="AX17" s="526"/>
      <c r="AY17" s="448" t="s">
        <v>151</v>
      </c>
      <c r="AZ17" s="449"/>
      <c r="BA17" s="449"/>
      <c r="BB17" s="449"/>
      <c r="BC17" s="449"/>
      <c r="BD17" s="449"/>
      <c r="BE17" s="449"/>
      <c r="BF17" s="449"/>
      <c r="BG17" s="449"/>
      <c r="BH17" s="449"/>
      <c r="BI17" s="449"/>
      <c r="BJ17" s="449"/>
      <c r="BK17" s="449"/>
      <c r="BL17" s="449"/>
      <c r="BM17" s="450"/>
      <c r="BN17" s="468">
        <v>2984574</v>
      </c>
      <c r="BO17" s="469"/>
      <c r="BP17" s="469"/>
      <c r="BQ17" s="469"/>
      <c r="BR17" s="469"/>
      <c r="BS17" s="469"/>
      <c r="BT17" s="469"/>
      <c r="BU17" s="470"/>
      <c r="BV17" s="468">
        <v>2875400</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152</v>
      </c>
      <c r="C18" s="531"/>
      <c r="D18" s="531"/>
      <c r="E18" s="532"/>
      <c r="F18" s="532"/>
      <c r="G18" s="532"/>
      <c r="H18" s="532"/>
      <c r="I18" s="532"/>
      <c r="J18" s="532"/>
      <c r="K18" s="532"/>
      <c r="L18" s="533">
        <v>19.989999999999998</v>
      </c>
      <c r="M18" s="533"/>
      <c r="N18" s="533"/>
      <c r="O18" s="533"/>
      <c r="P18" s="533"/>
      <c r="Q18" s="533"/>
      <c r="R18" s="534"/>
      <c r="S18" s="534"/>
      <c r="T18" s="534"/>
      <c r="U18" s="534"/>
      <c r="V18" s="535"/>
      <c r="W18" s="549"/>
      <c r="X18" s="550"/>
      <c r="Y18" s="550"/>
      <c r="Z18" s="550"/>
      <c r="AA18" s="550"/>
      <c r="AB18" s="560"/>
      <c r="AC18" s="432">
        <v>60.8</v>
      </c>
      <c r="AD18" s="433"/>
      <c r="AE18" s="433"/>
      <c r="AF18" s="433"/>
      <c r="AG18" s="536"/>
      <c r="AH18" s="432">
        <v>61.8</v>
      </c>
      <c r="AI18" s="433"/>
      <c r="AJ18" s="433"/>
      <c r="AK18" s="433"/>
      <c r="AL18" s="434"/>
      <c r="AM18" s="537"/>
      <c r="AN18" s="442"/>
      <c r="AO18" s="442"/>
      <c r="AP18" s="442"/>
      <c r="AQ18" s="442"/>
      <c r="AR18" s="442"/>
      <c r="AS18" s="442"/>
      <c r="AT18" s="443"/>
      <c r="AU18" s="525"/>
      <c r="AV18" s="526"/>
      <c r="AW18" s="526"/>
      <c r="AX18" s="526"/>
      <c r="AY18" s="448" t="s">
        <v>153</v>
      </c>
      <c r="AZ18" s="449"/>
      <c r="BA18" s="449"/>
      <c r="BB18" s="449"/>
      <c r="BC18" s="449"/>
      <c r="BD18" s="449"/>
      <c r="BE18" s="449"/>
      <c r="BF18" s="449"/>
      <c r="BG18" s="449"/>
      <c r="BH18" s="449"/>
      <c r="BI18" s="449"/>
      <c r="BJ18" s="449"/>
      <c r="BK18" s="449"/>
      <c r="BL18" s="449"/>
      <c r="BM18" s="450"/>
      <c r="BN18" s="468">
        <v>2694020</v>
      </c>
      <c r="BO18" s="469"/>
      <c r="BP18" s="469"/>
      <c r="BQ18" s="469"/>
      <c r="BR18" s="469"/>
      <c r="BS18" s="469"/>
      <c r="BT18" s="469"/>
      <c r="BU18" s="470"/>
      <c r="BV18" s="468">
        <v>2597158</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154</v>
      </c>
      <c r="C19" s="531"/>
      <c r="D19" s="531"/>
      <c r="E19" s="532"/>
      <c r="F19" s="532"/>
      <c r="G19" s="532"/>
      <c r="H19" s="532"/>
      <c r="I19" s="532"/>
      <c r="J19" s="532"/>
      <c r="K19" s="532"/>
      <c r="L19" s="538">
        <v>465</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155</v>
      </c>
      <c r="AZ19" s="449"/>
      <c r="BA19" s="449"/>
      <c r="BB19" s="449"/>
      <c r="BC19" s="449"/>
      <c r="BD19" s="449"/>
      <c r="BE19" s="449"/>
      <c r="BF19" s="449"/>
      <c r="BG19" s="449"/>
      <c r="BH19" s="449"/>
      <c r="BI19" s="449"/>
      <c r="BJ19" s="449"/>
      <c r="BK19" s="449"/>
      <c r="BL19" s="449"/>
      <c r="BM19" s="450"/>
      <c r="BN19" s="468">
        <v>3695624</v>
      </c>
      <c r="BO19" s="469"/>
      <c r="BP19" s="469"/>
      <c r="BQ19" s="469"/>
      <c r="BR19" s="469"/>
      <c r="BS19" s="469"/>
      <c r="BT19" s="469"/>
      <c r="BU19" s="470"/>
      <c r="BV19" s="468">
        <v>3353074</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156</v>
      </c>
      <c r="C20" s="531"/>
      <c r="D20" s="531"/>
      <c r="E20" s="532"/>
      <c r="F20" s="532"/>
      <c r="G20" s="532"/>
      <c r="H20" s="532"/>
      <c r="I20" s="532"/>
      <c r="J20" s="532"/>
      <c r="K20" s="532"/>
      <c r="L20" s="538">
        <v>3436</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157</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7" t="s">
        <v>158</v>
      </c>
      <c r="C22" s="498"/>
      <c r="D22" s="499"/>
      <c r="E22" s="506" t="s">
        <v>1</v>
      </c>
      <c r="F22" s="481"/>
      <c r="G22" s="481"/>
      <c r="H22" s="481"/>
      <c r="I22" s="481"/>
      <c r="J22" s="481"/>
      <c r="K22" s="482"/>
      <c r="L22" s="506" t="s">
        <v>159</v>
      </c>
      <c r="M22" s="481"/>
      <c r="N22" s="481"/>
      <c r="O22" s="481"/>
      <c r="P22" s="482"/>
      <c r="Q22" s="491" t="s">
        <v>160</v>
      </c>
      <c r="R22" s="492"/>
      <c r="S22" s="492"/>
      <c r="T22" s="492"/>
      <c r="U22" s="492"/>
      <c r="V22" s="507"/>
      <c r="W22" s="509" t="s">
        <v>161</v>
      </c>
      <c r="X22" s="498"/>
      <c r="Y22" s="499"/>
      <c r="Z22" s="506" t="s">
        <v>1</v>
      </c>
      <c r="AA22" s="481"/>
      <c r="AB22" s="481"/>
      <c r="AC22" s="481"/>
      <c r="AD22" s="481"/>
      <c r="AE22" s="481"/>
      <c r="AF22" s="481"/>
      <c r="AG22" s="482"/>
      <c r="AH22" s="480" t="s">
        <v>162</v>
      </c>
      <c r="AI22" s="481"/>
      <c r="AJ22" s="481"/>
      <c r="AK22" s="481"/>
      <c r="AL22" s="482"/>
      <c r="AM22" s="480" t="s">
        <v>163</v>
      </c>
      <c r="AN22" s="486"/>
      <c r="AO22" s="486"/>
      <c r="AP22" s="486"/>
      <c r="AQ22" s="486"/>
      <c r="AR22" s="487"/>
      <c r="AS22" s="491" t="s">
        <v>160</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164</v>
      </c>
      <c r="AZ23" s="461"/>
      <c r="BA23" s="461"/>
      <c r="BB23" s="461"/>
      <c r="BC23" s="461"/>
      <c r="BD23" s="461"/>
      <c r="BE23" s="461"/>
      <c r="BF23" s="461"/>
      <c r="BG23" s="461"/>
      <c r="BH23" s="461"/>
      <c r="BI23" s="461"/>
      <c r="BJ23" s="461"/>
      <c r="BK23" s="461"/>
      <c r="BL23" s="461"/>
      <c r="BM23" s="462"/>
      <c r="BN23" s="468">
        <v>493597</v>
      </c>
      <c r="BO23" s="469"/>
      <c r="BP23" s="469"/>
      <c r="BQ23" s="469"/>
      <c r="BR23" s="469"/>
      <c r="BS23" s="469"/>
      <c r="BT23" s="469"/>
      <c r="BU23" s="470"/>
      <c r="BV23" s="468">
        <v>395646</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0"/>
      <c r="C24" s="501"/>
      <c r="D24" s="502"/>
      <c r="E24" s="441" t="s">
        <v>165</v>
      </c>
      <c r="F24" s="442"/>
      <c r="G24" s="442"/>
      <c r="H24" s="442"/>
      <c r="I24" s="442"/>
      <c r="J24" s="442"/>
      <c r="K24" s="443"/>
      <c r="L24" s="444">
        <v>1</v>
      </c>
      <c r="M24" s="445"/>
      <c r="N24" s="445"/>
      <c r="O24" s="445"/>
      <c r="P24" s="446"/>
      <c r="Q24" s="444">
        <v>7960</v>
      </c>
      <c r="R24" s="445"/>
      <c r="S24" s="445"/>
      <c r="T24" s="445"/>
      <c r="U24" s="445"/>
      <c r="V24" s="446"/>
      <c r="W24" s="510"/>
      <c r="X24" s="501"/>
      <c r="Y24" s="502"/>
      <c r="Z24" s="441" t="s">
        <v>166</v>
      </c>
      <c r="AA24" s="442"/>
      <c r="AB24" s="442"/>
      <c r="AC24" s="442"/>
      <c r="AD24" s="442"/>
      <c r="AE24" s="442"/>
      <c r="AF24" s="442"/>
      <c r="AG24" s="443"/>
      <c r="AH24" s="444">
        <v>77</v>
      </c>
      <c r="AI24" s="445"/>
      <c r="AJ24" s="445"/>
      <c r="AK24" s="445"/>
      <c r="AL24" s="446"/>
      <c r="AM24" s="444">
        <v>240702</v>
      </c>
      <c r="AN24" s="445"/>
      <c r="AO24" s="445"/>
      <c r="AP24" s="445"/>
      <c r="AQ24" s="445"/>
      <c r="AR24" s="446"/>
      <c r="AS24" s="444">
        <v>3126</v>
      </c>
      <c r="AT24" s="445"/>
      <c r="AU24" s="445"/>
      <c r="AV24" s="445"/>
      <c r="AW24" s="445"/>
      <c r="AX24" s="447"/>
      <c r="AY24" s="435" t="s">
        <v>167</v>
      </c>
      <c r="AZ24" s="436"/>
      <c r="BA24" s="436"/>
      <c r="BB24" s="436"/>
      <c r="BC24" s="436"/>
      <c r="BD24" s="436"/>
      <c r="BE24" s="436"/>
      <c r="BF24" s="436"/>
      <c r="BG24" s="436"/>
      <c r="BH24" s="436"/>
      <c r="BI24" s="436"/>
      <c r="BJ24" s="436"/>
      <c r="BK24" s="436"/>
      <c r="BL24" s="436"/>
      <c r="BM24" s="437"/>
      <c r="BN24" s="468">
        <v>441274</v>
      </c>
      <c r="BO24" s="469"/>
      <c r="BP24" s="469"/>
      <c r="BQ24" s="469"/>
      <c r="BR24" s="469"/>
      <c r="BS24" s="469"/>
      <c r="BT24" s="469"/>
      <c r="BU24" s="470"/>
      <c r="BV24" s="468">
        <v>359944</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0"/>
      <c r="C25" s="501"/>
      <c r="D25" s="502"/>
      <c r="E25" s="441" t="s">
        <v>168</v>
      </c>
      <c r="F25" s="442"/>
      <c r="G25" s="442"/>
      <c r="H25" s="442"/>
      <c r="I25" s="442"/>
      <c r="J25" s="442"/>
      <c r="K25" s="443"/>
      <c r="L25" s="444">
        <v>1</v>
      </c>
      <c r="M25" s="445"/>
      <c r="N25" s="445"/>
      <c r="O25" s="445"/>
      <c r="P25" s="446"/>
      <c r="Q25" s="444">
        <v>6380</v>
      </c>
      <c r="R25" s="445"/>
      <c r="S25" s="445"/>
      <c r="T25" s="445"/>
      <c r="U25" s="445"/>
      <c r="V25" s="446"/>
      <c r="W25" s="510"/>
      <c r="X25" s="501"/>
      <c r="Y25" s="502"/>
      <c r="Z25" s="441" t="s">
        <v>169</v>
      </c>
      <c r="AA25" s="442"/>
      <c r="AB25" s="442"/>
      <c r="AC25" s="442"/>
      <c r="AD25" s="442"/>
      <c r="AE25" s="442"/>
      <c r="AF25" s="442"/>
      <c r="AG25" s="443"/>
      <c r="AH25" s="444" t="s">
        <v>170</v>
      </c>
      <c r="AI25" s="445"/>
      <c r="AJ25" s="445"/>
      <c r="AK25" s="445"/>
      <c r="AL25" s="446"/>
      <c r="AM25" s="444" t="s">
        <v>126</v>
      </c>
      <c r="AN25" s="445"/>
      <c r="AO25" s="445"/>
      <c r="AP25" s="445"/>
      <c r="AQ25" s="445"/>
      <c r="AR25" s="446"/>
      <c r="AS25" s="444" t="s">
        <v>171</v>
      </c>
      <c r="AT25" s="445"/>
      <c r="AU25" s="445"/>
      <c r="AV25" s="445"/>
      <c r="AW25" s="445"/>
      <c r="AX25" s="447"/>
      <c r="AY25" s="460" t="s">
        <v>172</v>
      </c>
      <c r="AZ25" s="461"/>
      <c r="BA25" s="461"/>
      <c r="BB25" s="461"/>
      <c r="BC25" s="461"/>
      <c r="BD25" s="461"/>
      <c r="BE25" s="461"/>
      <c r="BF25" s="461"/>
      <c r="BG25" s="461"/>
      <c r="BH25" s="461"/>
      <c r="BI25" s="461"/>
      <c r="BJ25" s="461"/>
      <c r="BK25" s="461"/>
      <c r="BL25" s="461"/>
      <c r="BM25" s="462"/>
      <c r="BN25" s="463">
        <v>35532</v>
      </c>
      <c r="BO25" s="464"/>
      <c r="BP25" s="464"/>
      <c r="BQ25" s="464"/>
      <c r="BR25" s="464"/>
      <c r="BS25" s="464"/>
      <c r="BT25" s="464"/>
      <c r="BU25" s="465"/>
      <c r="BV25" s="463">
        <v>25361</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0"/>
      <c r="C26" s="501"/>
      <c r="D26" s="502"/>
      <c r="E26" s="441" t="s">
        <v>173</v>
      </c>
      <c r="F26" s="442"/>
      <c r="G26" s="442"/>
      <c r="H26" s="442"/>
      <c r="I26" s="442"/>
      <c r="J26" s="442"/>
      <c r="K26" s="443"/>
      <c r="L26" s="444">
        <v>1</v>
      </c>
      <c r="M26" s="445"/>
      <c r="N26" s="445"/>
      <c r="O26" s="445"/>
      <c r="P26" s="446"/>
      <c r="Q26" s="444">
        <v>5800</v>
      </c>
      <c r="R26" s="445"/>
      <c r="S26" s="445"/>
      <c r="T26" s="445"/>
      <c r="U26" s="445"/>
      <c r="V26" s="446"/>
      <c r="W26" s="510"/>
      <c r="X26" s="501"/>
      <c r="Y26" s="502"/>
      <c r="Z26" s="441" t="s">
        <v>174</v>
      </c>
      <c r="AA26" s="523"/>
      <c r="AB26" s="523"/>
      <c r="AC26" s="523"/>
      <c r="AD26" s="523"/>
      <c r="AE26" s="523"/>
      <c r="AF26" s="523"/>
      <c r="AG26" s="524"/>
      <c r="AH26" s="444">
        <v>1</v>
      </c>
      <c r="AI26" s="445"/>
      <c r="AJ26" s="445"/>
      <c r="AK26" s="445"/>
      <c r="AL26" s="446"/>
      <c r="AM26" s="444" t="s">
        <v>175</v>
      </c>
      <c r="AN26" s="445"/>
      <c r="AO26" s="445"/>
      <c r="AP26" s="445"/>
      <c r="AQ26" s="445"/>
      <c r="AR26" s="446"/>
      <c r="AS26" s="444" t="s">
        <v>176</v>
      </c>
      <c r="AT26" s="445"/>
      <c r="AU26" s="445"/>
      <c r="AV26" s="445"/>
      <c r="AW26" s="445"/>
      <c r="AX26" s="447"/>
      <c r="AY26" s="477" t="s">
        <v>177</v>
      </c>
      <c r="AZ26" s="478"/>
      <c r="BA26" s="478"/>
      <c r="BB26" s="478"/>
      <c r="BC26" s="478"/>
      <c r="BD26" s="478"/>
      <c r="BE26" s="478"/>
      <c r="BF26" s="478"/>
      <c r="BG26" s="478"/>
      <c r="BH26" s="478"/>
      <c r="BI26" s="478"/>
      <c r="BJ26" s="478"/>
      <c r="BK26" s="478"/>
      <c r="BL26" s="478"/>
      <c r="BM26" s="479"/>
      <c r="BN26" s="468" t="s">
        <v>171</v>
      </c>
      <c r="BO26" s="469"/>
      <c r="BP26" s="469"/>
      <c r="BQ26" s="469"/>
      <c r="BR26" s="469"/>
      <c r="BS26" s="469"/>
      <c r="BT26" s="469"/>
      <c r="BU26" s="470"/>
      <c r="BV26" s="468" t="s">
        <v>126</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0"/>
      <c r="C27" s="501"/>
      <c r="D27" s="502"/>
      <c r="E27" s="441" t="s">
        <v>178</v>
      </c>
      <c r="F27" s="442"/>
      <c r="G27" s="442"/>
      <c r="H27" s="442"/>
      <c r="I27" s="442"/>
      <c r="J27" s="442"/>
      <c r="K27" s="443"/>
      <c r="L27" s="444">
        <v>1</v>
      </c>
      <c r="M27" s="445"/>
      <c r="N27" s="445"/>
      <c r="O27" s="445"/>
      <c r="P27" s="446"/>
      <c r="Q27" s="444">
        <v>3550</v>
      </c>
      <c r="R27" s="445"/>
      <c r="S27" s="445"/>
      <c r="T27" s="445"/>
      <c r="U27" s="445"/>
      <c r="V27" s="446"/>
      <c r="W27" s="510"/>
      <c r="X27" s="501"/>
      <c r="Y27" s="502"/>
      <c r="Z27" s="441" t="s">
        <v>179</v>
      </c>
      <c r="AA27" s="442"/>
      <c r="AB27" s="442"/>
      <c r="AC27" s="442"/>
      <c r="AD27" s="442"/>
      <c r="AE27" s="442"/>
      <c r="AF27" s="442"/>
      <c r="AG27" s="443"/>
      <c r="AH27" s="444">
        <v>13</v>
      </c>
      <c r="AI27" s="445"/>
      <c r="AJ27" s="445"/>
      <c r="AK27" s="445"/>
      <c r="AL27" s="446"/>
      <c r="AM27" s="444">
        <v>37826</v>
      </c>
      <c r="AN27" s="445"/>
      <c r="AO27" s="445"/>
      <c r="AP27" s="445"/>
      <c r="AQ27" s="445"/>
      <c r="AR27" s="446"/>
      <c r="AS27" s="444">
        <v>2910</v>
      </c>
      <c r="AT27" s="445"/>
      <c r="AU27" s="445"/>
      <c r="AV27" s="445"/>
      <c r="AW27" s="445"/>
      <c r="AX27" s="447"/>
      <c r="AY27" s="474" t="s">
        <v>180</v>
      </c>
      <c r="AZ27" s="475"/>
      <c r="BA27" s="475"/>
      <c r="BB27" s="475"/>
      <c r="BC27" s="475"/>
      <c r="BD27" s="475"/>
      <c r="BE27" s="475"/>
      <c r="BF27" s="475"/>
      <c r="BG27" s="475"/>
      <c r="BH27" s="475"/>
      <c r="BI27" s="475"/>
      <c r="BJ27" s="475"/>
      <c r="BK27" s="475"/>
      <c r="BL27" s="475"/>
      <c r="BM27" s="476"/>
      <c r="BN27" s="471">
        <v>173845</v>
      </c>
      <c r="BO27" s="472"/>
      <c r="BP27" s="472"/>
      <c r="BQ27" s="472"/>
      <c r="BR27" s="472"/>
      <c r="BS27" s="472"/>
      <c r="BT27" s="472"/>
      <c r="BU27" s="473"/>
      <c r="BV27" s="471">
        <v>173838</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0"/>
      <c r="C28" s="501"/>
      <c r="D28" s="502"/>
      <c r="E28" s="441" t="s">
        <v>181</v>
      </c>
      <c r="F28" s="442"/>
      <c r="G28" s="442"/>
      <c r="H28" s="442"/>
      <c r="I28" s="442"/>
      <c r="J28" s="442"/>
      <c r="K28" s="443"/>
      <c r="L28" s="444">
        <v>1</v>
      </c>
      <c r="M28" s="445"/>
      <c r="N28" s="445"/>
      <c r="O28" s="445"/>
      <c r="P28" s="446"/>
      <c r="Q28" s="444">
        <v>2780</v>
      </c>
      <c r="R28" s="445"/>
      <c r="S28" s="445"/>
      <c r="T28" s="445"/>
      <c r="U28" s="445"/>
      <c r="V28" s="446"/>
      <c r="W28" s="510"/>
      <c r="X28" s="501"/>
      <c r="Y28" s="502"/>
      <c r="Z28" s="441" t="s">
        <v>182</v>
      </c>
      <c r="AA28" s="442"/>
      <c r="AB28" s="442"/>
      <c r="AC28" s="442"/>
      <c r="AD28" s="442"/>
      <c r="AE28" s="442"/>
      <c r="AF28" s="442"/>
      <c r="AG28" s="443"/>
      <c r="AH28" s="444" t="s">
        <v>170</v>
      </c>
      <c r="AI28" s="445"/>
      <c r="AJ28" s="445"/>
      <c r="AK28" s="445"/>
      <c r="AL28" s="446"/>
      <c r="AM28" s="444" t="s">
        <v>171</v>
      </c>
      <c r="AN28" s="445"/>
      <c r="AO28" s="445"/>
      <c r="AP28" s="445"/>
      <c r="AQ28" s="445"/>
      <c r="AR28" s="446"/>
      <c r="AS28" s="444" t="s">
        <v>170</v>
      </c>
      <c r="AT28" s="445"/>
      <c r="AU28" s="445"/>
      <c r="AV28" s="445"/>
      <c r="AW28" s="445"/>
      <c r="AX28" s="447"/>
      <c r="AY28" s="451" t="s">
        <v>183</v>
      </c>
      <c r="AZ28" s="452"/>
      <c r="BA28" s="452"/>
      <c r="BB28" s="453"/>
      <c r="BC28" s="460" t="s">
        <v>48</v>
      </c>
      <c r="BD28" s="461"/>
      <c r="BE28" s="461"/>
      <c r="BF28" s="461"/>
      <c r="BG28" s="461"/>
      <c r="BH28" s="461"/>
      <c r="BI28" s="461"/>
      <c r="BJ28" s="461"/>
      <c r="BK28" s="461"/>
      <c r="BL28" s="461"/>
      <c r="BM28" s="462"/>
      <c r="BN28" s="463">
        <v>1548306</v>
      </c>
      <c r="BO28" s="464"/>
      <c r="BP28" s="464"/>
      <c r="BQ28" s="464"/>
      <c r="BR28" s="464"/>
      <c r="BS28" s="464"/>
      <c r="BT28" s="464"/>
      <c r="BU28" s="465"/>
      <c r="BV28" s="463">
        <v>1280605</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0"/>
      <c r="C29" s="501"/>
      <c r="D29" s="502"/>
      <c r="E29" s="441" t="s">
        <v>184</v>
      </c>
      <c r="F29" s="442"/>
      <c r="G29" s="442"/>
      <c r="H29" s="442"/>
      <c r="I29" s="442"/>
      <c r="J29" s="442"/>
      <c r="K29" s="443"/>
      <c r="L29" s="444">
        <v>10</v>
      </c>
      <c r="M29" s="445"/>
      <c r="N29" s="445"/>
      <c r="O29" s="445"/>
      <c r="P29" s="446"/>
      <c r="Q29" s="444">
        <v>2540</v>
      </c>
      <c r="R29" s="445"/>
      <c r="S29" s="445"/>
      <c r="T29" s="445"/>
      <c r="U29" s="445"/>
      <c r="V29" s="446"/>
      <c r="W29" s="511"/>
      <c r="X29" s="512"/>
      <c r="Y29" s="513"/>
      <c r="Z29" s="441" t="s">
        <v>185</v>
      </c>
      <c r="AA29" s="442"/>
      <c r="AB29" s="442"/>
      <c r="AC29" s="442"/>
      <c r="AD29" s="442"/>
      <c r="AE29" s="442"/>
      <c r="AF29" s="442"/>
      <c r="AG29" s="443"/>
      <c r="AH29" s="444">
        <v>90</v>
      </c>
      <c r="AI29" s="445"/>
      <c r="AJ29" s="445"/>
      <c r="AK29" s="445"/>
      <c r="AL29" s="446"/>
      <c r="AM29" s="444">
        <v>278528</v>
      </c>
      <c r="AN29" s="445"/>
      <c r="AO29" s="445"/>
      <c r="AP29" s="445"/>
      <c r="AQ29" s="445"/>
      <c r="AR29" s="446"/>
      <c r="AS29" s="444">
        <v>3095</v>
      </c>
      <c r="AT29" s="445"/>
      <c r="AU29" s="445"/>
      <c r="AV29" s="445"/>
      <c r="AW29" s="445"/>
      <c r="AX29" s="447"/>
      <c r="AY29" s="454"/>
      <c r="AZ29" s="455"/>
      <c r="BA29" s="455"/>
      <c r="BB29" s="456"/>
      <c r="BC29" s="448" t="s">
        <v>186</v>
      </c>
      <c r="BD29" s="449"/>
      <c r="BE29" s="449"/>
      <c r="BF29" s="449"/>
      <c r="BG29" s="449"/>
      <c r="BH29" s="449"/>
      <c r="BI29" s="449"/>
      <c r="BJ29" s="449"/>
      <c r="BK29" s="449"/>
      <c r="BL29" s="449"/>
      <c r="BM29" s="450"/>
      <c r="BN29" s="468">
        <v>5869</v>
      </c>
      <c r="BO29" s="469"/>
      <c r="BP29" s="469"/>
      <c r="BQ29" s="469"/>
      <c r="BR29" s="469"/>
      <c r="BS29" s="469"/>
      <c r="BT29" s="469"/>
      <c r="BU29" s="470"/>
      <c r="BV29" s="468">
        <v>5869</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187</v>
      </c>
      <c r="X30" s="521"/>
      <c r="Y30" s="521"/>
      <c r="Z30" s="521"/>
      <c r="AA30" s="521"/>
      <c r="AB30" s="521"/>
      <c r="AC30" s="521"/>
      <c r="AD30" s="521"/>
      <c r="AE30" s="521"/>
      <c r="AF30" s="521"/>
      <c r="AG30" s="522"/>
      <c r="AH30" s="432">
        <v>95.3</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802627</v>
      </c>
      <c r="BO30" s="472"/>
      <c r="BP30" s="472"/>
      <c r="BQ30" s="472"/>
      <c r="BR30" s="472"/>
      <c r="BS30" s="472"/>
      <c r="BT30" s="472"/>
      <c r="BU30" s="473"/>
      <c r="BV30" s="471">
        <v>592830</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1" t="s">
        <v>194</v>
      </c>
      <c r="D33" s="431"/>
      <c r="E33" s="430" t="s">
        <v>195</v>
      </c>
      <c r="F33" s="430"/>
      <c r="G33" s="430"/>
      <c r="H33" s="430"/>
      <c r="I33" s="430"/>
      <c r="J33" s="430"/>
      <c r="K33" s="430"/>
      <c r="L33" s="430"/>
      <c r="M33" s="430"/>
      <c r="N33" s="430"/>
      <c r="O33" s="430"/>
      <c r="P33" s="430"/>
      <c r="Q33" s="430"/>
      <c r="R33" s="430"/>
      <c r="S33" s="430"/>
      <c r="T33" s="216"/>
      <c r="U33" s="431" t="s">
        <v>194</v>
      </c>
      <c r="V33" s="431"/>
      <c r="W33" s="430" t="s">
        <v>195</v>
      </c>
      <c r="X33" s="430"/>
      <c r="Y33" s="430"/>
      <c r="Z33" s="430"/>
      <c r="AA33" s="430"/>
      <c r="AB33" s="430"/>
      <c r="AC33" s="430"/>
      <c r="AD33" s="430"/>
      <c r="AE33" s="430"/>
      <c r="AF33" s="430"/>
      <c r="AG33" s="430"/>
      <c r="AH33" s="430"/>
      <c r="AI33" s="430"/>
      <c r="AJ33" s="430"/>
      <c r="AK33" s="430"/>
      <c r="AL33" s="216"/>
      <c r="AM33" s="431" t="s">
        <v>196</v>
      </c>
      <c r="AN33" s="431"/>
      <c r="AO33" s="430" t="s">
        <v>197</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196</v>
      </c>
      <c r="CP33" s="431"/>
      <c r="CQ33" s="430" t="s">
        <v>201</v>
      </c>
      <c r="CR33" s="430"/>
      <c r="CS33" s="430"/>
      <c r="CT33" s="430"/>
      <c r="CU33" s="430"/>
      <c r="CV33" s="430"/>
      <c r="CW33" s="430"/>
      <c r="CX33" s="430"/>
      <c r="CY33" s="430"/>
      <c r="CZ33" s="430"/>
      <c r="DA33" s="430"/>
      <c r="DB33" s="430"/>
      <c r="DC33" s="430"/>
      <c r="DD33" s="430"/>
      <c r="DE33" s="430"/>
      <c r="DF33" s="216"/>
      <c r="DG33" s="429" t="s">
        <v>202</v>
      </c>
      <c r="DH33" s="429"/>
      <c r="DI33" s="218"/>
      <c r="DJ33" s="186"/>
      <c r="DK33" s="186"/>
      <c r="DL33" s="186"/>
      <c r="DM33" s="186"/>
      <c r="DN33" s="186"/>
      <c r="DO33" s="186"/>
    </row>
    <row r="34" spans="1:119" ht="32.25" customHeight="1" x14ac:dyDescent="0.2">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7</v>
      </c>
      <c r="BX34" s="427"/>
      <c r="BY34" s="426" t="str">
        <f>IF('各会計、関係団体の財政状況及び健全化判断比率'!B68="","",'各会計、関係団体の財政状況及び健全化判断比率'!B68)</f>
        <v>足型東部清掃組合</v>
      </c>
      <c r="BZ34" s="426"/>
      <c r="CA34" s="426"/>
      <c r="CB34" s="426"/>
      <c r="CC34" s="426"/>
      <c r="CD34" s="426"/>
      <c r="CE34" s="426"/>
      <c r="CF34" s="426"/>
      <c r="CG34" s="426"/>
      <c r="CH34" s="426"/>
      <c r="CI34" s="426"/>
      <c r="CJ34" s="426"/>
      <c r="CK34" s="426"/>
      <c r="CL34" s="426"/>
      <c r="CM34" s="426"/>
      <c r="CN34" s="214"/>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2">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f t="shared" ref="AM35:AM43" si="0">IF(AO35="","",AM34+1)</f>
        <v>6</v>
      </c>
      <c r="AN35" s="427"/>
      <c r="AO35" s="426" t="str">
        <f>IF('各会計、関係団体の財政状況及び健全化判断比率'!B32="","",'各会計、関係団体の財政状況及び健全化判断比率'!B32)</f>
        <v>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8</v>
      </c>
      <c r="BX35" s="427"/>
      <c r="BY35" s="426" t="str">
        <f>IF('各会計、関係団体の財政状況及び健全化判断比率'!B69="","",'各会計、関係団体の財政状況及び健全化判断比率'!B69)</f>
        <v>足柄上衛生組合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2">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後期高齢者医療事業特別会計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9</v>
      </c>
      <c r="BX36" s="427"/>
      <c r="BY36" s="426" t="str">
        <f>IF('各会計、関係団体の財政状況及び健全化判断比率'!B70="","",'各会計、関係団体の財政状況及び健全化判断比率'!B70)</f>
        <v>神奈川県市町村職員退職手当組合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2">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10</v>
      </c>
      <c r="BX37" s="427"/>
      <c r="BY37" s="426" t="str">
        <f>IF('各会計、関係団体の財政状況及び健全化判断比率'!B71="","",'各会計、関係団体の財政状況及び健全化判断比率'!B71)</f>
        <v>神奈川県町村情報システム共同事業組合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2">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11</v>
      </c>
      <c r="BX38" s="427"/>
      <c r="BY38" s="426" t="str">
        <f>IF('各会計、関係団体の財政状況及び健全化判断比率'!B72="","",'各会計、関係団体の財政状況及び健全化判断比率'!B72)</f>
        <v>神奈川県後期高齢者広域連合（一般会計）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2">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12</v>
      </c>
      <c r="BX39" s="427"/>
      <c r="BY39" s="426" t="str">
        <f>IF('各会計、関係団体の財政状況及び健全化判断比率'!B73="","",'各会計、関係団体の財政状況及び健全化判断比率'!B73)</f>
        <v>神奈川県後期高齢者広域連合（後期高齢者医療特別会計）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2">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2">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2">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2">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207</v>
      </c>
    </row>
    <row r="50" spans="5:5" x14ac:dyDescent="0.2">
      <c r="E50" s="188" t="s">
        <v>208</v>
      </c>
    </row>
    <row r="51" spans="5:5" x14ac:dyDescent="0.2">
      <c r="E51" s="188" t="s">
        <v>209</v>
      </c>
    </row>
    <row r="52" spans="5:5" x14ac:dyDescent="0.2">
      <c r="E52" s="188" t="s">
        <v>210</v>
      </c>
    </row>
    <row r="53" spans="5:5" x14ac:dyDescent="0.2"/>
    <row r="54" spans="5:5" x14ac:dyDescent="0.2"/>
    <row r="55" spans="5:5" x14ac:dyDescent="0.2"/>
    <row r="56" spans="5:5" x14ac:dyDescent="0.2"/>
  </sheetData>
  <sheetProtection algorithmName="SHA-512" hashValue="uqFjpfXFLqjlN11BzL07rRGQeTlXDC06N3lDQSt5A5QBrRP8/H74TLgboo89B6P8NsQCSakj15lgx1fb3anFug==" saltValue="pNIPOQH1j8lBfv0B7GYX3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250" t="s">
        <v>563</v>
      </c>
      <c r="D34" s="1250"/>
      <c r="E34" s="1251"/>
      <c r="F34" s="32">
        <v>15.16</v>
      </c>
      <c r="G34" s="33">
        <v>17.28</v>
      </c>
      <c r="H34" s="33">
        <v>19.25</v>
      </c>
      <c r="I34" s="33">
        <v>20.38</v>
      </c>
      <c r="J34" s="34">
        <v>21.03</v>
      </c>
      <c r="K34" s="22"/>
      <c r="L34" s="22"/>
      <c r="M34" s="22"/>
      <c r="N34" s="22"/>
      <c r="O34" s="22"/>
      <c r="P34" s="22"/>
    </row>
    <row r="35" spans="1:16" ht="39" customHeight="1" x14ac:dyDescent="0.2">
      <c r="A35" s="22"/>
      <c r="B35" s="35"/>
      <c r="C35" s="1244" t="s">
        <v>564</v>
      </c>
      <c r="D35" s="1245"/>
      <c r="E35" s="1246"/>
      <c r="F35" s="36">
        <v>7.67</v>
      </c>
      <c r="G35" s="37">
        <v>8.83</v>
      </c>
      <c r="H35" s="37">
        <v>9.15</v>
      </c>
      <c r="I35" s="37">
        <v>8.5399999999999991</v>
      </c>
      <c r="J35" s="38">
        <v>7.31</v>
      </c>
      <c r="K35" s="22"/>
      <c r="L35" s="22"/>
      <c r="M35" s="22"/>
      <c r="N35" s="22"/>
      <c r="O35" s="22"/>
      <c r="P35" s="22"/>
    </row>
    <row r="36" spans="1:16" ht="39" customHeight="1" x14ac:dyDescent="0.2">
      <c r="A36" s="22"/>
      <c r="B36" s="35"/>
      <c r="C36" s="1244" t="s">
        <v>565</v>
      </c>
      <c r="D36" s="1245"/>
      <c r="E36" s="1246"/>
      <c r="F36" s="36" t="s">
        <v>515</v>
      </c>
      <c r="G36" s="37" t="s">
        <v>515</v>
      </c>
      <c r="H36" s="37" t="s">
        <v>515</v>
      </c>
      <c r="I36" s="37" t="s">
        <v>515</v>
      </c>
      <c r="J36" s="38">
        <v>2.66</v>
      </c>
      <c r="K36" s="22"/>
      <c r="L36" s="22"/>
      <c r="M36" s="22"/>
      <c r="N36" s="22"/>
      <c r="O36" s="22"/>
      <c r="P36" s="22"/>
    </row>
    <row r="37" spans="1:16" ht="39" customHeight="1" x14ac:dyDescent="0.2">
      <c r="A37" s="22"/>
      <c r="B37" s="35"/>
      <c r="C37" s="1244" t="s">
        <v>566</v>
      </c>
      <c r="D37" s="1245"/>
      <c r="E37" s="1246"/>
      <c r="F37" s="36">
        <v>0.47</v>
      </c>
      <c r="G37" s="37">
        <v>0.45</v>
      </c>
      <c r="H37" s="37">
        <v>0.74</v>
      </c>
      <c r="I37" s="37">
        <v>0.76</v>
      </c>
      <c r="J37" s="38">
        <v>1.0900000000000001</v>
      </c>
      <c r="K37" s="22"/>
      <c r="L37" s="22"/>
      <c r="M37" s="22"/>
      <c r="N37" s="22"/>
      <c r="O37" s="22"/>
      <c r="P37" s="22"/>
    </row>
    <row r="38" spans="1:16" ht="39" customHeight="1" x14ac:dyDescent="0.2">
      <c r="A38" s="22"/>
      <c r="B38" s="35"/>
      <c r="C38" s="1244" t="s">
        <v>567</v>
      </c>
      <c r="D38" s="1245"/>
      <c r="E38" s="1246"/>
      <c r="F38" s="36">
        <v>2.0099999999999998</v>
      </c>
      <c r="G38" s="37">
        <v>3.76</v>
      </c>
      <c r="H38" s="37">
        <v>0.24</v>
      </c>
      <c r="I38" s="37">
        <v>0.33</v>
      </c>
      <c r="J38" s="38">
        <v>0.93</v>
      </c>
      <c r="K38" s="22"/>
      <c r="L38" s="22"/>
      <c r="M38" s="22"/>
      <c r="N38" s="22"/>
      <c r="O38" s="22"/>
      <c r="P38" s="22"/>
    </row>
    <row r="39" spans="1:16" ht="39" customHeight="1" x14ac:dyDescent="0.2">
      <c r="A39" s="22"/>
      <c r="B39" s="35"/>
      <c r="C39" s="1244" t="s">
        <v>568</v>
      </c>
      <c r="D39" s="1245"/>
      <c r="E39" s="1246"/>
      <c r="F39" s="36">
        <v>0.02</v>
      </c>
      <c r="G39" s="37">
        <v>0.1</v>
      </c>
      <c r="H39" s="37">
        <v>0</v>
      </c>
      <c r="I39" s="37">
        <v>0.02</v>
      </c>
      <c r="J39" s="38">
        <v>0.19</v>
      </c>
      <c r="K39" s="22"/>
      <c r="L39" s="22"/>
      <c r="M39" s="22"/>
      <c r="N39" s="22"/>
      <c r="O39" s="22"/>
      <c r="P39" s="22"/>
    </row>
    <row r="40" spans="1:16" ht="39" customHeight="1" x14ac:dyDescent="0.2">
      <c r="A40" s="22"/>
      <c r="B40" s="35"/>
      <c r="C40" s="1244"/>
      <c r="D40" s="1245"/>
      <c r="E40" s="1246"/>
      <c r="F40" s="36"/>
      <c r="G40" s="37"/>
      <c r="H40" s="37"/>
      <c r="I40" s="37"/>
      <c r="J40" s="38"/>
      <c r="K40" s="22"/>
      <c r="L40" s="22"/>
      <c r="M40" s="22"/>
      <c r="N40" s="22"/>
      <c r="O40" s="22"/>
      <c r="P40" s="22"/>
    </row>
    <row r="41" spans="1:16" ht="39" customHeight="1" x14ac:dyDescent="0.2">
      <c r="A41" s="22"/>
      <c r="B41" s="35"/>
      <c r="C41" s="1244"/>
      <c r="D41" s="1245"/>
      <c r="E41" s="1246"/>
      <c r="F41" s="36"/>
      <c r="G41" s="37"/>
      <c r="H41" s="37"/>
      <c r="I41" s="37"/>
      <c r="J41" s="38"/>
      <c r="K41" s="22"/>
      <c r="L41" s="22"/>
      <c r="M41" s="22"/>
      <c r="N41" s="22"/>
      <c r="O41" s="22"/>
      <c r="P41" s="22"/>
    </row>
    <row r="42" spans="1:16" ht="39" customHeight="1" x14ac:dyDescent="0.2">
      <c r="A42" s="22"/>
      <c r="B42" s="39"/>
      <c r="C42" s="1244" t="s">
        <v>569</v>
      </c>
      <c r="D42" s="1245"/>
      <c r="E42" s="1246"/>
      <c r="F42" s="36" t="s">
        <v>515</v>
      </c>
      <c r="G42" s="37" t="s">
        <v>515</v>
      </c>
      <c r="H42" s="37" t="s">
        <v>515</v>
      </c>
      <c r="I42" s="37" t="s">
        <v>515</v>
      </c>
      <c r="J42" s="38" t="s">
        <v>515</v>
      </c>
      <c r="K42" s="22"/>
      <c r="L42" s="22"/>
      <c r="M42" s="22"/>
      <c r="N42" s="22"/>
      <c r="O42" s="22"/>
      <c r="P42" s="22"/>
    </row>
    <row r="43" spans="1:16" ht="39" customHeight="1" thickBot="1" x14ac:dyDescent="0.25">
      <c r="A43" s="22"/>
      <c r="B43" s="40"/>
      <c r="C43" s="1247" t="s">
        <v>570</v>
      </c>
      <c r="D43" s="1248"/>
      <c r="E43" s="1249"/>
      <c r="F43" s="41">
        <v>0.59</v>
      </c>
      <c r="G43" s="42">
        <v>0.63</v>
      </c>
      <c r="H43" s="42">
        <v>0.65</v>
      </c>
      <c r="I43" s="42">
        <v>1.83</v>
      </c>
      <c r="J43" s="43" t="s">
        <v>515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8gYjaZE0pnhgXqSastdmQjxskOqXpIk8N1Q7V2HcS6T265wmtZcqyoFwKgDdbCr5pili15U0wgB22Lm1bkSg5Q==" saltValue="hr4KEDOgmDqWMnxgVUzk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2">
      <c r="A45" s="48"/>
      <c r="B45" s="1270" t="s">
        <v>11</v>
      </c>
      <c r="C45" s="1271"/>
      <c r="D45" s="58"/>
      <c r="E45" s="1276" t="s">
        <v>12</v>
      </c>
      <c r="F45" s="1276"/>
      <c r="G45" s="1276"/>
      <c r="H45" s="1276"/>
      <c r="I45" s="1276"/>
      <c r="J45" s="1277"/>
      <c r="K45" s="59">
        <v>107</v>
      </c>
      <c r="L45" s="60">
        <v>62</v>
      </c>
      <c r="M45" s="60">
        <v>72</v>
      </c>
      <c r="N45" s="60">
        <v>61</v>
      </c>
      <c r="O45" s="61">
        <v>63</v>
      </c>
      <c r="P45" s="48"/>
      <c r="Q45" s="48"/>
      <c r="R45" s="48"/>
      <c r="S45" s="48"/>
      <c r="T45" s="48"/>
      <c r="U45" s="48"/>
    </row>
    <row r="46" spans="1:21" ht="30.75" customHeight="1" x14ac:dyDescent="0.2">
      <c r="A46" s="48"/>
      <c r="B46" s="1272"/>
      <c r="C46" s="1273"/>
      <c r="D46" s="62"/>
      <c r="E46" s="1254" t="s">
        <v>13</v>
      </c>
      <c r="F46" s="1254"/>
      <c r="G46" s="1254"/>
      <c r="H46" s="1254"/>
      <c r="I46" s="1254"/>
      <c r="J46" s="1255"/>
      <c r="K46" s="63" t="s">
        <v>515</v>
      </c>
      <c r="L46" s="64" t="s">
        <v>515</v>
      </c>
      <c r="M46" s="64" t="s">
        <v>515</v>
      </c>
      <c r="N46" s="64" t="s">
        <v>515</v>
      </c>
      <c r="O46" s="65" t="s">
        <v>515</v>
      </c>
      <c r="P46" s="48"/>
      <c r="Q46" s="48"/>
      <c r="R46" s="48"/>
      <c r="S46" s="48"/>
      <c r="T46" s="48"/>
      <c r="U46" s="48"/>
    </row>
    <row r="47" spans="1:21" ht="30.75" customHeight="1" x14ac:dyDescent="0.2">
      <c r="A47" s="48"/>
      <c r="B47" s="1272"/>
      <c r="C47" s="1273"/>
      <c r="D47" s="62"/>
      <c r="E47" s="1254" t="s">
        <v>14</v>
      </c>
      <c r="F47" s="1254"/>
      <c r="G47" s="1254"/>
      <c r="H47" s="1254"/>
      <c r="I47" s="1254"/>
      <c r="J47" s="1255"/>
      <c r="K47" s="63" t="s">
        <v>515</v>
      </c>
      <c r="L47" s="64" t="s">
        <v>515</v>
      </c>
      <c r="M47" s="64" t="s">
        <v>515</v>
      </c>
      <c r="N47" s="64" t="s">
        <v>515</v>
      </c>
      <c r="O47" s="65" t="s">
        <v>515</v>
      </c>
      <c r="P47" s="48"/>
      <c r="Q47" s="48"/>
      <c r="R47" s="48"/>
      <c r="S47" s="48"/>
      <c r="T47" s="48"/>
      <c r="U47" s="48"/>
    </row>
    <row r="48" spans="1:21" ht="30.75" customHeight="1" x14ac:dyDescent="0.2">
      <c r="A48" s="48"/>
      <c r="B48" s="1272"/>
      <c r="C48" s="1273"/>
      <c r="D48" s="62"/>
      <c r="E48" s="1254" t="s">
        <v>15</v>
      </c>
      <c r="F48" s="1254"/>
      <c r="G48" s="1254"/>
      <c r="H48" s="1254"/>
      <c r="I48" s="1254"/>
      <c r="J48" s="1255"/>
      <c r="K48" s="63">
        <v>327</v>
      </c>
      <c r="L48" s="64">
        <v>324</v>
      </c>
      <c r="M48" s="64">
        <v>287</v>
      </c>
      <c r="N48" s="64">
        <v>295</v>
      </c>
      <c r="O48" s="65">
        <v>207</v>
      </c>
      <c r="P48" s="48"/>
      <c r="Q48" s="48"/>
      <c r="R48" s="48"/>
      <c r="S48" s="48"/>
      <c r="T48" s="48"/>
      <c r="U48" s="48"/>
    </row>
    <row r="49" spans="1:21" ht="30.75" customHeight="1" x14ac:dyDescent="0.2">
      <c r="A49" s="48"/>
      <c r="B49" s="1272"/>
      <c r="C49" s="1273"/>
      <c r="D49" s="62"/>
      <c r="E49" s="1254" t="s">
        <v>16</v>
      </c>
      <c r="F49" s="1254"/>
      <c r="G49" s="1254"/>
      <c r="H49" s="1254"/>
      <c r="I49" s="1254"/>
      <c r="J49" s="1255"/>
      <c r="K49" s="63" t="s">
        <v>515</v>
      </c>
      <c r="L49" s="64" t="s">
        <v>515</v>
      </c>
      <c r="M49" s="64" t="s">
        <v>515</v>
      </c>
      <c r="N49" s="64" t="s">
        <v>515</v>
      </c>
      <c r="O49" s="65" t="s">
        <v>515</v>
      </c>
      <c r="P49" s="48"/>
      <c r="Q49" s="48"/>
      <c r="R49" s="48"/>
      <c r="S49" s="48"/>
      <c r="T49" s="48"/>
      <c r="U49" s="48"/>
    </row>
    <row r="50" spans="1:21" ht="30.75" customHeight="1" x14ac:dyDescent="0.2">
      <c r="A50" s="48"/>
      <c r="B50" s="1272"/>
      <c r="C50" s="1273"/>
      <c r="D50" s="62"/>
      <c r="E50" s="1254" t="s">
        <v>17</v>
      </c>
      <c r="F50" s="1254"/>
      <c r="G50" s="1254"/>
      <c r="H50" s="1254"/>
      <c r="I50" s="1254"/>
      <c r="J50" s="1255"/>
      <c r="K50" s="63" t="s">
        <v>515</v>
      </c>
      <c r="L50" s="64" t="s">
        <v>515</v>
      </c>
      <c r="M50" s="64" t="s">
        <v>515</v>
      </c>
      <c r="N50" s="64" t="s">
        <v>515</v>
      </c>
      <c r="O50" s="65" t="s">
        <v>515</v>
      </c>
      <c r="P50" s="48"/>
      <c r="Q50" s="48"/>
      <c r="R50" s="48"/>
      <c r="S50" s="48"/>
      <c r="T50" s="48"/>
      <c r="U50" s="48"/>
    </row>
    <row r="51" spans="1:21" ht="30.75" customHeight="1" x14ac:dyDescent="0.2">
      <c r="A51" s="48"/>
      <c r="B51" s="1274"/>
      <c r="C51" s="1275"/>
      <c r="D51" s="66"/>
      <c r="E51" s="1254" t="s">
        <v>18</v>
      </c>
      <c r="F51" s="1254"/>
      <c r="G51" s="1254"/>
      <c r="H51" s="1254"/>
      <c r="I51" s="1254"/>
      <c r="J51" s="1255"/>
      <c r="K51" s="63" t="s">
        <v>515</v>
      </c>
      <c r="L51" s="64" t="s">
        <v>515</v>
      </c>
      <c r="M51" s="64" t="s">
        <v>515</v>
      </c>
      <c r="N51" s="64" t="s">
        <v>515</v>
      </c>
      <c r="O51" s="65" t="s">
        <v>515</v>
      </c>
      <c r="P51" s="48"/>
      <c r="Q51" s="48"/>
      <c r="R51" s="48"/>
      <c r="S51" s="48"/>
      <c r="T51" s="48"/>
      <c r="U51" s="48"/>
    </row>
    <row r="52" spans="1:21" ht="30.75" customHeight="1" x14ac:dyDescent="0.2">
      <c r="A52" s="48"/>
      <c r="B52" s="1252" t="s">
        <v>19</v>
      </c>
      <c r="C52" s="1253"/>
      <c r="D52" s="66"/>
      <c r="E52" s="1254" t="s">
        <v>20</v>
      </c>
      <c r="F52" s="1254"/>
      <c r="G52" s="1254"/>
      <c r="H52" s="1254"/>
      <c r="I52" s="1254"/>
      <c r="J52" s="1255"/>
      <c r="K52" s="63">
        <v>326</v>
      </c>
      <c r="L52" s="64">
        <v>317</v>
      </c>
      <c r="M52" s="64">
        <v>312</v>
      </c>
      <c r="N52" s="64">
        <v>296</v>
      </c>
      <c r="O52" s="65">
        <v>274</v>
      </c>
      <c r="P52" s="48"/>
      <c r="Q52" s="48"/>
      <c r="R52" s="48"/>
      <c r="S52" s="48"/>
      <c r="T52" s="48"/>
      <c r="U52" s="48"/>
    </row>
    <row r="53" spans="1:21" ht="30.75" customHeight="1" thickBot="1" x14ac:dyDescent="0.25">
      <c r="A53" s="48"/>
      <c r="B53" s="1256" t="s">
        <v>21</v>
      </c>
      <c r="C53" s="1257"/>
      <c r="D53" s="67"/>
      <c r="E53" s="1258" t="s">
        <v>22</v>
      </c>
      <c r="F53" s="1258"/>
      <c r="G53" s="1258"/>
      <c r="H53" s="1258"/>
      <c r="I53" s="1258"/>
      <c r="J53" s="1259"/>
      <c r="K53" s="68">
        <v>108</v>
      </c>
      <c r="L53" s="69">
        <v>69</v>
      </c>
      <c r="M53" s="69">
        <v>47</v>
      </c>
      <c r="N53" s="69">
        <v>60</v>
      </c>
      <c r="O53" s="70">
        <v>-4</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5">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2">
      <c r="B57" s="1260" t="s">
        <v>25</v>
      </c>
      <c r="C57" s="1261"/>
      <c r="D57" s="1264" t="s">
        <v>26</v>
      </c>
      <c r="E57" s="1265"/>
      <c r="F57" s="1265"/>
      <c r="G57" s="1265"/>
      <c r="H57" s="1265"/>
      <c r="I57" s="1265"/>
      <c r="J57" s="1266"/>
      <c r="K57" s="83" t="s">
        <v>577</v>
      </c>
      <c r="L57" s="84" t="s">
        <v>577</v>
      </c>
      <c r="M57" s="84" t="s">
        <v>577</v>
      </c>
      <c r="N57" s="84" t="s">
        <v>577</v>
      </c>
      <c r="O57" s="85" t="s">
        <v>577</v>
      </c>
    </row>
    <row r="58" spans="1:21" ht="31.5" customHeight="1" thickBot="1" x14ac:dyDescent="0.25">
      <c r="B58" s="1262"/>
      <c r="C58" s="1263"/>
      <c r="D58" s="1267" t="s">
        <v>27</v>
      </c>
      <c r="E58" s="1268"/>
      <c r="F58" s="1268"/>
      <c r="G58" s="1268"/>
      <c r="H58" s="1268"/>
      <c r="I58" s="1268"/>
      <c r="J58" s="1269"/>
      <c r="K58" s="86" t="s">
        <v>577</v>
      </c>
      <c r="L58" s="87" t="s">
        <v>577</v>
      </c>
      <c r="M58" s="87" t="s">
        <v>577</v>
      </c>
      <c r="N58" s="87" t="s">
        <v>577</v>
      </c>
      <c r="O58" s="88" t="s">
        <v>577</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H53XBGXBCbkLFTiCxoEZQc+6P6k9Y1B1sOFenzw2SFPhuwacfke5UJsdzp7K+z0lbpF5MkgYFMED2frN602bg==" saltValue="eB4GNlQy1/GoDFz/eyX0G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557</v>
      </c>
      <c r="J40" s="100" t="s">
        <v>558</v>
      </c>
      <c r="K40" s="100" t="s">
        <v>559</v>
      </c>
      <c r="L40" s="100" t="s">
        <v>560</v>
      </c>
      <c r="M40" s="101" t="s">
        <v>561</v>
      </c>
    </row>
    <row r="41" spans="2:13" ht="27.75" customHeight="1" x14ac:dyDescent="0.2">
      <c r="B41" s="1290" t="s">
        <v>30</v>
      </c>
      <c r="C41" s="1291"/>
      <c r="D41" s="102"/>
      <c r="E41" s="1292" t="s">
        <v>31</v>
      </c>
      <c r="F41" s="1292"/>
      <c r="G41" s="1292"/>
      <c r="H41" s="1293"/>
      <c r="I41" s="103">
        <v>313</v>
      </c>
      <c r="J41" s="104">
        <v>362</v>
      </c>
      <c r="K41" s="104">
        <v>420</v>
      </c>
      <c r="L41" s="104">
        <v>396</v>
      </c>
      <c r="M41" s="105">
        <v>494</v>
      </c>
    </row>
    <row r="42" spans="2:13" ht="27.75" customHeight="1" x14ac:dyDescent="0.2">
      <c r="B42" s="1280"/>
      <c r="C42" s="1281"/>
      <c r="D42" s="106"/>
      <c r="E42" s="1284" t="s">
        <v>32</v>
      </c>
      <c r="F42" s="1284"/>
      <c r="G42" s="1284"/>
      <c r="H42" s="1285"/>
      <c r="I42" s="107" t="s">
        <v>515</v>
      </c>
      <c r="J42" s="108" t="s">
        <v>515</v>
      </c>
      <c r="K42" s="108" t="s">
        <v>515</v>
      </c>
      <c r="L42" s="108" t="s">
        <v>515</v>
      </c>
      <c r="M42" s="109" t="s">
        <v>515</v>
      </c>
    </row>
    <row r="43" spans="2:13" ht="27.75" customHeight="1" x14ac:dyDescent="0.2">
      <c r="B43" s="1280"/>
      <c r="C43" s="1281"/>
      <c r="D43" s="106"/>
      <c r="E43" s="1284" t="s">
        <v>33</v>
      </c>
      <c r="F43" s="1284"/>
      <c r="G43" s="1284"/>
      <c r="H43" s="1285"/>
      <c r="I43" s="107">
        <v>3089</v>
      </c>
      <c r="J43" s="108">
        <v>2922</v>
      </c>
      <c r="K43" s="108">
        <v>2742</v>
      </c>
      <c r="L43" s="108">
        <v>2540</v>
      </c>
      <c r="M43" s="109">
        <v>2199</v>
      </c>
    </row>
    <row r="44" spans="2:13" ht="27.75" customHeight="1" x14ac:dyDescent="0.2">
      <c r="B44" s="1280"/>
      <c r="C44" s="1281"/>
      <c r="D44" s="106"/>
      <c r="E44" s="1284" t="s">
        <v>34</v>
      </c>
      <c r="F44" s="1284"/>
      <c r="G44" s="1284"/>
      <c r="H44" s="1285"/>
      <c r="I44" s="107" t="s">
        <v>515</v>
      </c>
      <c r="J44" s="108" t="s">
        <v>515</v>
      </c>
      <c r="K44" s="108" t="s">
        <v>515</v>
      </c>
      <c r="L44" s="108" t="s">
        <v>515</v>
      </c>
      <c r="M44" s="109" t="s">
        <v>515</v>
      </c>
    </row>
    <row r="45" spans="2:13" ht="27.75" customHeight="1" x14ac:dyDescent="0.2">
      <c r="B45" s="1280"/>
      <c r="C45" s="1281"/>
      <c r="D45" s="106"/>
      <c r="E45" s="1284" t="s">
        <v>35</v>
      </c>
      <c r="F45" s="1284"/>
      <c r="G45" s="1284"/>
      <c r="H45" s="1285"/>
      <c r="I45" s="107">
        <v>578</v>
      </c>
      <c r="J45" s="108">
        <v>498</v>
      </c>
      <c r="K45" s="108">
        <v>550</v>
      </c>
      <c r="L45" s="108">
        <v>559</v>
      </c>
      <c r="M45" s="109">
        <v>568</v>
      </c>
    </row>
    <row r="46" spans="2:13" ht="27.75" customHeight="1" x14ac:dyDescent="0.2">
      <c r="B46" s="1280"/>
      <c r="C46" s="1281"/>
      <c r="D46" s="110"/>
      <c r="E46" s="1284" t="s">
        <v>36</v>
      </c>
      <c r="F46" s="1284"/>
      <c r="G46" s="1284"/>
      <c r="H46" s="1285"/>
      <c r="I46" s="107" t="s">
        <v>515</v>
      </c>
      <c r="J46" s="108" t="s">
        <v>515</v>
      </c>
      <c r="K46" s="108" t="s">
        <v>515</v>
      </c>
      <c r="L46" s="108" t="s">
        <v>515</v>
      </c>
      <c r="M46" s="109" t="s">
        <v>515</v>
      </c>
    </row>
    <row r="47" spans="2:13" ht="27.75" customHeight="1" x14ac:dyDescent="0.2">
      <c r="B47" s="1280"/>
      <c r="C47" s="1281"/>
      <c r="D47" s="111"/>
      <c r="E47" s="1294" t="s">
        <v>37</v>
      </c>
      <c r="F47" s="1295"/>
      <c r="G47" s="1295"/>
      <c r="H47" s="1296"/>
      <c r="I47" s="107" t="s">
        <v>515</v>
      </c>
      <c r="J47" s="108" t="s">
        <v>515</v>
      </c>
      <c r="K47" s="108" t="s">
        <v>515</v>
      </c>
      <c r="L47" s="108" t="s">
        <v>515</v>
      </c>
      <c r="M47" s="109" t="s">
        <v>515</v>
      </c>
    </row>
    <row r="48" spans="2:13" ht="27.75" customHeight="1" x14ac:dyDescent="0.2">
      <c r="B48" s="1280"/>
      <c r="C48" s="1281"/>
      <c r="D48" s="106"/>
      <c r="E48" s="1284" t="s">
        <v>38</v>
      </c>
      <c r="F48" s="1284"/>
      <c r="G48" s="1284"/>
      <c r="H48" s="1285"/>
      <c r="I48" s="107" t="s">
        <v>515</v>
      </c>
      <c r="J48" s="108" t="s">
        <v>515</v>
      </c>
      <c r="K48" s="108" t="s">
        <v>515</v>
      </c>
      <c r="L48" s="108" t="s">
        <v>515</v>
      </c>
      <c r="M48" s="109" t="s">
        <v>515</v>
      </c>
    </row>
    <row r="49" spans="2:13" ht="27.75" customHeight="1" x14ac:dyDescent="0.2">
      <c r="B49" s="1282"/>
      <c r="C49" s="1283"/>
      <c r="D49" s="106"/>
      <c r="E49" s="1284" t="s">
        <v>39</v>
      </c>
      <c r="F49" s="1284"/>
      <c r="G49" s="1284"/>
      <c r="H49" s="1285"/>
      <c r="I49" s="107" t="s">
        <v>515</v>
      </c>
      <c r="J49" s="108" t="s">
        <v>515</v>
      </c>
      <c r="K49" s="108" t="s">
        <v>515</v>
      </c>
      <c r="L49" s="108" t="s">
        <v>515</v>
      </c>
      <c r="M49" s="109" t="s">
        <v>515</v>
      </c>
    </row>
    <row r="50" spans="2:13" ht="27.75" customHeight="1" x14ac:dyDescent="0.2">
      <c r="B50" s="1278" t="s">
        <v>40</v>
      </c>
      <c r="C50" s="1279"/>
      <c r="D50" s="112"/>
      <c r="E50" s="1284" t="s">
        <v>41</v>
      </c>
      <c r="F50" s="1284"/>
      <c r="G50" s="1284"/>
      <c r="H50" s="1285"/>
      <c r="I50" s="107">
        <v>1432</v>
      </c>
      <c r="J50" s="108">
        <v>1554</v>
      </c>
      <c r="K50" s="108">
        <v>1856</v>
      </c>
      <c r="L50" s="108">
        <v>2140</v>
      </c>
      <c r="M50" s="109">
        <v>2664</v>
      </c>
    </row>
    <row r="51" spans="2:13" ht="27.75" customHeight="1" x14ac:dyDescent="0.2">
      <c r="B51" s="1280"/>
      <c r="C51" s="1281"/>
      <c r="D51" s="106"/>
      <c r="E51" s="1284" t="s">
        <v>42</v>
      </c>
      <c r="F51" s="1284"/>
      <c r="G51" s="1284"/>
      <c r="H51" s="1285"/>
      <c r="I51" s="107" t="s">
        <v>515</v>
      </c>
      <c r="J51" s="108" t="s">
        <v>515</v>
      </c>
      <c r="K51" s="108" t="s">
        <v>515</v>
      </c>
      <c r="L51" s="108" t="s">
        <v>515</v>
      </c>
      <c r="M51" s="109" t="s">
        <v>515</v>
      </c>
    </row>
    <row r="52" spans="2:13" ht="27.75" customHeight="1" x14ac:dyDescent="0.2">
      <c r="B52" s="1282"/>
      <c r="C52" s="1283"/>
      <c r="D52" s="106"/>
      <c r="E52" s="1284" t="s">
        <v>43</v>
      </c>
      <c r="F52" s="1284"/>
      <c r="G52" s="1284"/>
      <c r="H52" s="1285"/>
      <c r="I52" s="107">
        <v>3436</v>
      </c>
      <c r="J52" s="108">
        <v>3215</v>
      </c>
      <c r="K52" s="108">
        <v>3087</v>
      </c>
      <c r="L52" s="108">
        <v>2872</v>
      </c>
      <c r="M52" s="109">
        <v>2734</v>
      </c>
    </row>
    <row r="53" spans="2:13" ht="27.75" customHeight="1" thickBot="1" x14ac:dyDescent="0.25">
      <c r="B53" s="1286" t="s">
        <v>44</v>
      </c>
      <c r="C53" s="1287"/>
      <c r="D53" s="113"/>
      <c r="E53" s="1288" t="s">
        <v>45</v>
      </c>
      <c r="F53" s="1288"/>
      <c r="G53" s="1288"/>
      <c r="H53" s="1289"/>
      <c r="I53" s="114">
        <v>-888</v>
      </c>
      <c r="J53" s="115">
        <v>-987</v>
      </c>
      <c r="K53" s="115">
        <v>-1232</v>
      </c>
      <c r="L53" s="115">
        <v>-1517</v>
      </c>
      <c r="M53" s="116">
        <v>-2137</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qUKsAgFzrmdZNTaR0FSYI7zFSyQZnT8dpMguU0M7FclOBFsXR2TDt1HTsc1/r0hGsXtXx/5B48lwYGPQ5ynVog==" saltValue="IHXIpocpFLQidwXywQB1g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559</v>
      </c>
      <c r="G54" s="125" t="s">
        <v>560</v>
      </c>
      <c r="H54" s="126" t="s">
        <v>561</v>
      </c>
    </row>
    <row r="55" spans="2:8" ht="52.5" customHeight="1" x14ac:dyDescent="0.2">
      <c r="B55" s="127"/>
      <c r="C55" s="1305" t="s">
        <v>48</v>
      </c>
      <c r="D55" s="1305"/>
      <c r="E55" s="1306"/>
      <c r="F55" s="128">
        <v>1107</v>
      </c>
      <c r="G55" s="128">
        <v>1281</v>
      </c>
      <c r="H55" s="129">
        <v>1548</v>
      </c>
    </row>
    <row r="56" spans="2:8" ht="52.5" customHeight="1" x14ac:dyDescent="0.2">
      <c r="B56" s="130"/>
      <c r="C56" s="1307" t="s">
        <v>49</v>
      </c>
      <c r="D56" s="1307"/>
      <c r="E56" s="1308"/>
      <c r="F56" s="131">
        <v>6</v>
      </c>
      <c r="G56" s="131">
        <v>6</v>
      </c>
      <c r="H56" s="132">
        <v>6</v>
      </c>
    </row>
    <row r="57" spans="2:8" ht="53.25" customHeight="1" x14ac:dyDescent="0.2">
      <c r="B57" s="130"/>
      <c r="C57" s="1309" t="s">
        <v>50</v>
      </c>
      <c r="D57" s="1309"/>
      <c r="E57" s="1310"/>
      <c r="F57" s="133">
        <v>502</v>
      </c>
      <c r="G57" s="133">
        <v>593</v>
      </c>
      <c r="H57" s="134">
        <v>803</v>
      </c>
    </row>
    <row r="58" spans="2:8" ht="45.75" customHeight="1" x14ac:dyDescent="0.2">
      <c r="B58" s="135"/>
      <c r="C58" s="1297" t="s">
        <v>582</v>
      </c>
      <c r="D58" s="1298"/>
      <c r="E58" s="1299"/>
      <c r="F58" s="136">
        <v>451</v>
      </c>
      <c r="G58" s="136">
        <v>541</v>
      </c>
      <c r="H58" s="137">
        <v>751</v>
      </c>
    </row>
    <row r="59" spans="2:8" ht="45.75" customHeight="1" x14ac:dyDescent="0.2">
      <c r="B59" s="135"/>
      <c r="C59" s="1297" t="s">
        <v>578</v>
      </c>
      <c r="D59" s="1298"/>
      <c r="E59" s="1299"/>
      <c r="F59" s="136">
        <v>36</v>
      </c>
      <c r="G59" s="136">
        <v>36</v>
      </c>
      <c r="H59" s="137">
        <v>36</v>
      </c>
    </row>
    <row r="60" spans="2:8" ht="45.75" customHeight="1" x14ac:dyDescent="0.2">
      <c r="B60" s="135"/>
      <c r="C60" s="1297" t="s">
        <v>579</v>
      </c>
      <c r="D60" s="1298"/>
      <c r="E60" s="1299"/>
      <c r="F60" s="136">
        <v>10</v>
      </c>
      <c r="G60" s="136">
        <v>10</v>
      </c>
      <c r="H60" s="137">
        <v>10</v>
      </c>
    </row>
    <row r="61" spans="2:8" ht="45.75" customHeight="1" x14ac:dyDescent="0.2">
      <c r="B61" s="135"/>
      <c r="C61" s="1297" t="s">
        <v>580</v>
      </c>
      <c r="D61" s="1298"/>
      <c r="E61" s="1299"/>
      <c r="F61" s="136">
        <v>6</v>
      </c>
      <c r="G61" s="136">
        <v>6</v>
      </c>
      <c r="H61" s="137">
        <v>6</v>
      </c>
    </row>
    <row r="62" spans="2:8" ht="45.75" customHeight="1" thickBot="1" x14ac:dyDescent="0.25">
      <c r="B62" s="138"/>
      <c r="C62" s="1300" t="s">
        <v>581</v>
      </c>
      <c r="D62" s="1301"/>
      <c r="E62" s="1302"/>
      <c r="F62" s="139"/>
      <c r="G62" s="139">
        <v>1</v>
      </c>
      <c r="H62" s="140">
        <v>0</v>
      </c>
    </row>
    <row r="63" spans="2:8" ht="52.5" customHeight="1" thickBot="1" x14ac:dyDescent="0.25">
      <c r="B63" s="141"/>
      <c r="C63" s="1303" t="s">
        <v>51</v>
      </c>
      <c r="D63" s="1303"/>
      <c r="E63" s="1304"/>
      <c r="F63" s="142">
        <v>1615</v>
      </c>
      <c r="G63" s="142">
        <v>1879</v>
      </c>
      <c r="H63" s="143">
        <v>2357</v>
      </c>
    </row>
    <row r="64" spans="2:8" ht="15" customHeight="1" x14ac:dyDescent="0.2"/>
  </sheetData>
  <sheetProtection algorithmName="SHA-512" hashValue="Pn6lD0+W6Q6aKEBGe+RA5wy3JrKoQmJ0hNNUf8+eDrpSqeyD7ZFrQGilGteH5bvr6UxVSHlwbf+xbnwKaQj63g==" saltValue="GZjp7BdjlsJoo02FdvRy6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590</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590</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591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592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1" t="s">
        <v>600</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ht="13.2" x14ac:dyDescent="0.2">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ht="13.2" x14ac:dyDescent="0.2">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ht="13.2" x14ac:dyDescent="0.2">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ht="13.2" x14ac:dyDescent="0.2">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593</v>
      </c>
    </row>
    <row r="50" spans="1:109" ht="13.2" x14ac:dyDescent="0.2">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557</v>
      </c>
      <c r="BQ50" s="1324"/>
      <c r="BR50" s="1324"/>
      <c r="BS50" s="1324"/>
      <c r="BT50" s="1324"/>
      <c r="BU50" s="1324"/>
      <c r="BV50" s="1324"/>
      <c r="BW50" s="1324"/>
      <c r="BX50" s="1324" t="s">
        <v>558</v>
      </c>
      <c r="BY50" s="1324"/>
      <c r="BZ50" s="1324"/>
      <c r="CA50" s="1324"/>
      <c r="CB50" s="1324"/>
      <c r="CC50" s="1324"/>
      <c r="CD50" s="1324"/>
      <c r="CE50" s="1324"/>
      <c r="CF50" s="1324" t="s">
        <v>559</v>
      </c>
      <c r="CG50" s="1324"/>
      <c r="CH50" s="1324"/>
      <c r="CI50" s="1324"/>
      <c r="CJ50" s="1324"/>
      <c r="CK50" s="1324"/>
      <c r="CL50" s="1324"/>
      <c r="CM50" s="1324"/>
      <c r="CN50" s="1324" t="s">
        <v>560</v>
      </c>
      <c r="CO50" s="1324"/>
      <c r="CP50" s="1324"/>
      <c r="CQ50" s="1324"/>
      <c r="CR50" s="1324"/>
      <c r="CS50" s="1324"/>
      <c r="CT50" s="1324"/>
      <c r="CU50" s="1324"/>
      <c r="CV50" s="1324" t="s">
        <v>561</v>
      </c>
      <c r="CW50" s="1324"/>
      <c r="CX50" s="1324"/>
      <c r="CY50" s="1324"/>
      <c r="CZ50" s="1324"/>
      <c r="DA50" s="1324"/>
      <c r="DB50" s="1324"/>
      <c r="DC50" s="1324"/>
    </row>
    <row r="51" spans="1:109" ht="13.5" customHeight="1" x14ac:dyDescent="0.2">
      <c r="B51" s="397"/>
      <c r="G51" s="1331"/>
      <c r="H51" s="1331"/>
      <c r="I51" s="1329"/>
      <c r="J51" s="1329"/>
      <c r="K51" s="1326"/>
      <c r="L51" s="1326"/>
      <c r="M51" s="1326"/>
      <c r="N51" s="1326"/>
      <c r="AM51" s="406"/>
      <c r="AN51" s="1327" t="s">
        <v>594</v>
      </c>
      <c r="AO51" s="1327"/>
      <c r="AP51" s="1327"/>
      <c r="AQ51" s="1327"/>
      <c r="AR51" s="1327"/>
      <c r="AS51" s="1327"/>
      <c r="AT51" s="1327"/>
      <c r="AU51" s="1327"/>
      <c r="AV51" s="1327"/>
      <c r="AW51" s="1327"/>
      <c r="AX51" s="1327"/>
      <c r="AY51" s="1327"/>
      <c r="AZ51" s="1327"/>
      <c r="BA51" s="1327"/>
      <c r="BB51" s="1327" t="s">
        <v>595</v>
      </c>
      <c r="BC51" s="1327"/>
      <c r="BD51" s="1327"/>
      <c r="BE51" s="1327"/>
      <c r="BF51" s="1327"/>
      <c r="BG51" s="1327"/>
      <c r="BH51" s="1327"/>
      <c r="BI51" s="1327"/>
      <c r="BJ51" s="1327"/>
      <c r="BK51" s="1327"/>
      <c r="BL51" s="1327"/>
      <c r="BM51" s="1327"/>
      <c r="BN51" s="1327"/>
      <c r="BO51" s="1327"/>
      <c r="BP51" s="1328"/>
      <c r="BQ51" s="1325"/>
      <c r="BR51" s="1325"/>
      <c r="BS51" s="1325"/>
      <c r="BT51" s="1325"/>
      <c r="BU51" s="1325"/>
      <c r="BV51" s="1325"/>
      <c r="BW51" s="1325"/>
      <c r="BX51" s="1328"/>
      <c r="BY51" s="1325"/>
      <c r="BZ51" s="1325"/>
      <c r="CA51" s="1325"/>
      <c r="CB51" s="1325"/>
      <c r="CC51" s="1325"/>
      <c r="CD51" s="1325"/>
      <c r="CE51" s="1325"/>
      <c r="CF51" s="1325"/>
      <c r="CG51" s="1325"/>
      <c r="CH51" s="1325"/>
      <c r="CI51" s="1325"/>
      <c r="CJ51" s="1325"/>
      <c r="CK51" s="1325"/>
      <c r="CL51" s="1325"/>
      <c r="CM51" s="1325"/>
      <c r="CN51" s="1325"/>
      <c r="CO51" s="1325"/>
      <c r="CP51" s="1325"/>
      <c r="CQ51" s="1325"/>
      <c r="CR51" s="1325"/>
      <c r="CS51" s="1325"/>
      <c r="CT51" s="1325"/>
      <c r="CU51" s="1325"/>
      <c r="CV51" s="1325"/>
      <c r="CW51" s="1325"/>
      <c r="CX51" s="1325"/>
      <c r="CY51" s="1325"/>
      <c r="CZ51" s="1325"/>
      <c r="DA51" s="1325"/>
      <c r="DB51" s="1325"/>
      <c r="DC51" s="1325"/>
    </row>
    <row r="52" spans="1:109" ht="13.2" x14ac:dyDescent="0.2">
      <c r="B52" s="397"/>
      <c r="G52" s="1331"/>
      <c r="H52" s="1331"/>
      <c r="I52" s="1329"/>
      <c r="J52" s="1329"/>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ht="13.2" x14ac:dyDescent="0.2">
      <c r="A53" s="405"/>
      <c r="B53" s="397"/>
      <c r="G53" s="1331"/>
      <c r="H53" s="1331"/>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596</v>
      </c>
      <c r="BC53" s="1327"/>
      <c r="BD53" s="1327"/>
      <c r="BE53" s="1327"/>
      <c r="BF53" s="1327"/>
      <c r="BG53" s="1327"/>
      <c r="BH53" s="1327"/>
      <c r="BI53" s="1327"/>
      <c r="BJ53" s="1327"/>
      <c r="BK53" s="1327"/>
      <c r="BL53" s="1327"/>
      <c r="BM53" s="1327"/>
      <c r="BN53" s="1327"/>
      <c r="BO53" s="1327"/>
      <c r="BP53" s="1328"/>
      <c r="BQ53" s="1325"/>
      <c r="BR53" s="1325"/>
      <c r="BS53" s="1325"/>
      <c r="BT53" s="1325"/>
      <c r="BU53" s="1325"/>
      <c r="BV53" s="1325"/>
      <c r="BW53" s="1325"/>
      <c r="BX53" s="1328"/>
      <c r="BY53" s="1325"/>
      <c r="BZ53" s="1325"/>
      <c r="CA53" s="1325"/>
      <c r="CB53" s="1325"/>
      <c r="CC53" s="1325"/>
      <c r="CD53" s="1325"/>
      <c r="CE53" s="1325"/>
      <c r="CF53" s="1325">
        <v>55.9</v>
      </c>
      <c r="CG53" s="1325"/>
      <c r="CH53" s="1325"/>
      <c r="CI53" s="1325"/>
      <c r="CJ53" s="1325"/>
      <c r="CK53" s="1325"/>
      <c r="CL53" s="1325"/>
      <c r="CM53" s="1325"/>
      <c r="CN53" s="1325">
        <v>57.8</v>
      </c>
      <c r="CO53" s="1325"/>
      <c r="CP53" s="1325"/>
      <c r="CQ53" s="1325"/>
      <c r="CR53" s="1325"/>
      <c r="CS53" s="1325"/>
      <c r="CT53" s="1325"/>
      <c r="CU53" s="1325"/>
      <c r="CV53" s="1325">
        <v>59.2</v>
      </c>
      <c r="CW53" s="1325"/>
      <c r="CX53" s="1325"/>
      <c r="CY53" s="1325"/>
      <c r="CZ53" s="1325"/>
      <c r="DA53" s="1325"/>
      <c r="DB53" s="1325"/>
      <c r="DC53" s="1325"/>
    </row>
    <row r="54" spans="1:109" ht="13.2" x14ac:dyDescent="0.2">
      <c r="A54" s="405"/>
      <c r="B54" s="397"/>
      <c r="G54" s="1331"/>
      <c r="H54" s="1331"/>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ht="13.2" x14ac:dyDescent="0.2">
      <c r="A55" s="405"/>
      <c r="B55" s="397"/>
      <c r="G55" s="1320"/>
      <c r="H55" s="1320"/>
      <c r="I55" s="1320"/>
      <c r="J55" s="1320"/>
      <c r="K55" s="1326"/>
      <c r="L55" s="1326"/>
      <c r="M55" s="1326"/>
      <c r="N55" s="1326"/>
      <c r="AN55" s="1324" t="s">
        <v>597</v>
      </c>
      <c r="AO55" s="1324"/>
      <c r="AP55" s="1324"/>
      <c r="AQ55" s="1324"/>
      <c r="AR55" s="1324"/>
      <c r="AS55" s="1324"/>
      <c r="AT55" s="1324"/>
      <c r="AU55" s="1324"/>
      <c r="AV55" s="1324"/>
      <c r="AW55" s="1324"/>
      <c r="AX55" s="1324"/>
      <c r="AY55" s="1324"/>
      <c r="AZ55" s="1324"/>
      <c r="BA55" s="1324"/>
      <c r="BB55" s="1327" t="s">
        <v>595</v>
      </c>
      <c r="BC55" s="1327"/>
      <c r="BD55" s="1327"/>
      <c r="BE55" s="1327"/>
      <c r="BF55" s="1327"/>
      <c r="BG55" s="1327"/>
      <c r="BH55" s="1327"/>
      <c r="BI55" s="1327"/>
      <c r="BJ55" s="1327"/>
      <c r="BK55" s="1327"/>
      <c r="BL55" s="1327"/>
      <c r="BM55" s="1327"/>
      <c r="BN55" s="1327"/>
      <c r="BO55" s="1327"/>
      <c r="BP55" s="1328"/>
      <c r="BQ55" s="1325"/>
      <c r="BR55" s="1325"/>
      <c r="BS55" s="1325"/>
      <c r="BT55" s="1325"/>
      <c r="BU55" s="1325"/>
      <c r="BV55" s="1325"/>
      <c r="BW55" s="1325"/>
      <c r="BX55" s="1328"/>
      <c r="BY55" s="1325"/>
      <c r="BZ55" s="1325"/>
      <c r="CA55" s="1325"/>
      <c r="CB55" s="1325"/>
      <c r="CC55" s="1325"/>
      <c r="CD55" s="1325"/>
      <c r="CE55" s="1325"/>
      <c r="CF55" s="1325">
        <v>0</v>
      </c>
      <c r="CG55" s="1325"/>
      <c r="CH55" s="1325"/>
      <c r="CI55" s="1325"/>
      <c r="CJ55" s="1325"/>
      <c r="CK55" s="1325"/>
      <c r="CL55" s="1325"/>
      <c r="CM55" s="1325"/>
      <c r="CN55" s="1325">
        <v>0</v>
      </c>
      <c r="CO55" s="1325"/>
      <c r="CP55" s="1325"/>
      <c r="CQ55" s="1325"/>
      <c r="CR55" s="1325"/>
      <c r="CS55" s="1325"/>
      <c r="CT55" s="1325"/>
      <c r="CU55" s="1325"/>
      <c r="CV55" s="1325">
        <v>0</v>
      </c>
      <c r="CW55" s="1325"/>
      <c r="CX55" s="1325"/>
      <c r="CY55" s="1325"/>
      <c r="CZ55" s="1325"/>
      <c r="DA55" s="1325"/>
      <c r="DB55" s="1325"/>
      <c r="DC55" s="1325"/>
    </row>
    <row r="56" spans="1:109" ht="13.2" x14ac:dyDescent="0.2">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ht="13.2" x14ac:dyDescent="0.2">
      <c r="B57" s="409"/>
      <c r="G57" s="1320"/>
      <c r="H57" s="1320"/>
      <c r="I57" s="1330"/>
      <c r="J57" s="1330"/>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596</v>
      </c>
      <c r="BC57" s="1327"/>
      <c r="BD57" s="1327"/>
      <c r="BE57" s="1327"/>
      <c r="BF57" s="1327"/>
      <c r="BG57" s="1327"/>
      <c r="BH57" s="1327"/>
      <c r="BI57" s="1327"/>
      <c r="BJ57" s="1327"/>
      <c r="BK57" s="1327"/>
      <c r="BL57" s="1327"/>
      <c r="BM57" s="1327"/>
      <c r="BN57" s="1327"/>
      <c r="BO57" s="1327"/>
      <c r="BP57" s="1328"/>
      <c r="BQ57" s="1325"/>
      <c r="BR57" s="1325"/>
      <c r="BS57" s="1325"/>
      <c r="BT57" s="1325"/>
      <c r="BU57" s="1325"/>
      <c r="BV57" s="1325"/>
      <c r="BW57" s="1325"/>
      <c r="BX57" s="1328"/>
      <c r="BY57" s="1325"/>
      <c r="BZ57" s="1325"/>
      <c r="CA57" s="1325"/>
      <c r="CB57" s="1325"/>
      <c r="CC57" s="1325"/>
      <c r="CD57" s="1325"/>
      <c r="CE57" s="1325"/>
      <c r="CF57" s="1325">
        <v>61.2</v>
      </c>
      <c r="CG57" s="1325"/>
      <c r="CH57" s="1325"/>
      <c r="CI57" s="1325"/>
      <c r="CJ57" s="1325"/>
      <c r="CK57" s="1325"/>
      <c r="CL57" s="1325"/>
      <c r="CM57" s="1325"/>
      <c r="CN57" s="1325">
        <v>62.9</v>
      </c>
      <c r="CO57" s="1325"/>
      <c r="CP57" s="1325"/>
      <c r="CQ57" s="1325"/>
      <c r="CR57" s="1325"/>
      <c r="CS57" s="1325"/>
      <c r="CT57" s="1325"/>
      <c r="CU57" s="1325"/>
      <c r="CV57" s="1325">
        <v>64.2</v>
      </c>
      <c r="CW57" s="1325"/>
      <c r="CX57" s="1325"/>
      <c r="CY57" s="1325"/>
      <c r="CZ57" s="1325"/>
      <c r="DA57" s="1325"/>
      <c r="DB57" s="1325"/>
      <c r="DC57" s="1325"/>
      <c r="DD57" s="410"/>
      <c r="DE57" s="409"/>
    </row>
    <row r="58" spans="1:109" s="405" customFormat="1" ht="13.2" x14ac:dyDescent="0.2">
      <c r="A58" s="390"/>
      <c r="B58" s="409"/>
      <c r="G58" s="1320"/>
      <c r="H58" s="1320"/>
      <c r="I58" s="1330"/>
      <c r="J58" s="1330"/>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598</v>
      </c>
    </row>
    <row r="64" spans="1:109" ht="13.2" x14ac:dyDescent="0.2">
      <c r="B64" s="397"/>
      <c r="G64" s="404"/>
      <c r="I64" s="417"/>
      <c r="J64" s="417"/>
      <c r="K64" s="417"/>
      <c r="L64" s="417"/>
      <c r="M64" s="417"/>
      <c r="N64" s="418"/>
      <c r="AM64" s="404"/>
      <c r="AN64" s="404" t="s">
        <v>592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11" t="s">
        <v>601</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ht="13.2" x14ac:dyDescent="0.2">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ht="13.2" x14ac:dyDescent="0.2">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ht="13.2" x14ac:dyDescent="0.2">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ht="13.2" x14ac:dyDescent="0.2">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593</v>
      </c>
    </row>
    <row r="72" spans="2:107" ht="13.2" x14ac:dyDescent="0.2">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557</v>
      </c>
      <c r="BQ72" s="1324"/>
      <c r="BR72" s="1324"/>
      <c r="BS72" s="1324"/>
      <c r="BT72" s="1324"/>
      <c r="BU72" s="1324"/>
      <c r="BV72" s="1324"/>
      <c r="BW72" s="1324"/>
      <c r="BX72" s="1324" t="s">
        <v>558</v>
      </c>
      <c r="BY72" s="1324"/>
      <c r="BZ72" s="1324"/>
      <c r="CA72" s="1324"/>
      <c r="CB72" s="1324"/>
      <c r="CC72" s="1324"/>
      <c r="CD72" s="1324"/>
      <c r="CE72" s="1324"/>
      <c r="CF72" s="1324" t="s">
        <v>559</v>
      </c>
      <c r="CG72" s="1324"/>
      <c r="CH72" s="1324"/>
      <c r="CI72" s="1324"/>
      <c r="CJ72" s="1324"/>
      <c r="CK72" s="1324"/>
      <c r="CL72" s="1324"/>
      <c r="CM72" s="1324"/>
      <c r="CN72" s="1324" t="s">
        <v>560</v>
      </c>
      <c r="CO72" s="1324"/>
      <c r="CP72" s="1324"/>
      <c r="CQ72" s="1324"/>
      <c r="CR72" s="1324"/>
      <c r="CS72" s="1324"/>
      <c r="CT72" s="1324"/>
      <c r="CU72" s="1324"/>
      <c r="CV72" s="1324" t="s">
        <v>561</v>
      </c>
      <c r="CW72" s="1324"/>
      <c r="CX72" s="1324"/>
      <c r="CY72" s="1324"/>
      <c r="CZ72" s="1324"/>
      <c r="DA72" s="1324"/>
      <c r="DB72" s="1324"/>
      <c r="DC72" s="1324"/>
    </row>
    <row r="73" spans="2:107" ht="13.2" x14ac:dyDescent="0.2">
      <c r="B73" s="397"/>
      <c r="G73" s="1331"/>
      <c r="H73" s="1331"/>
      <c r="I73" s="1331"/>
      <c r="J73" s="1331"/>
      <c r="K73" s="1332"/>
      <c r="L73" s="1332"/>
      <c r="M73" s="1332"/>
      <c r="N73" s="1332"/>
      <c r="AM73" s="406"/>
      <c r="AN73" s="1327" t="s">
        <v>594</v>
      </c>
      <c r="AO73" s="1327"/>
      <c r="AP73" s="1327"/>
      <c r="AQ73" s="1327"/>
      <c r="AR73" s="1327"/>
      <c r="AS73" s="1327"/>
      <c r="AT73" s="1327"/>
      <c r="AU73" s="1327"/>
      <c r="AV73" s="1327"/>
      <c r="AW73" s="1327"/>
      <c r="AX73" s="1327"/>
      <c r="AY73" s="1327"/>
      <c r="AZ73" s="1327"/>
      <c r="BA73" s="1327"/>
      <c r="BB73" s="1327" t="s">
        <v>595</v>
      </c>
      <c r="BC73" s="1327"/>
      <c r="BD73" s="1327"/>
      <c r="BE73" s="1327"/>
      <c r="BF73" s="1327"/>
      <c r="BG73" s="1327"/>
      <c r="BH73" s="1327"/>
      <c r="BI73" s="1327"/>
      <c r="BJ73" s="1327"/>
      <c r="BK73" s="1327"/>
      <c r="BL73" s="1327"/>
      <c r="BM73" s="1327"/>
      <c r="BN73" s="1327"/>
      <c r="BO73" s="1327"/>
      <c r="BP73" s="1325"/>
      <c r="BQ73" s="1325"/>
      <c r="BR73" s="1325"/>
      <c r="BS73" s="1325"/>
      <c r="BT73" s="1325"/>
      <c r="BU73" s="1325"/>
      <c r="BV73" s="1325"/>
      <c r="BW73" s="1325"/>
      <c r="BX73" s="1325"/>
      <c r="BY73" s="1325"/>
      <c r="BZ73" s="1325"/>
      <c r="CA73" s="1325"/>
      <c r="CB73" s="1325"/>
      <c r="CC73" s="1325"/>
      <c r="CD73" s="1325"/>
      <c r="CE73" s="1325"/>
      <c r="CF73" s="1325"/>
      <c r="CG73" s="1325"/>
      <c r="CH73" s="1325"/>
      <c r="CI73" s="1325"/>
      <c r="CJ73" s="1325"/>
      <c r="CK73" s="1325"/>
      <c r="CL73" s="1325"/>
      <c r="CM73" s="1325"/>
      <c r="CN73" s="1325"/>
      <c r="CO73" s="1325"/>
      <c r="CP73" s="1325"/>
      <c r="CQ73" s="1325"/>
      <c r="CR73" s="1325"/>
      <c r="CS73" s="1325"/>
      <c r="CT73" s="1325"/>
      <c r="CU73" s="1325"/>
      <c r="CV73" s="1325"/>
      <c r="CW73" s="1325"/>
      <c r="CX73" s="1325"/>
      <c r="CY73" s="1325"/>
      <c r="CZ73" s="1325"/>
      <c r="DA73" s="1325"/>
      <c r="DB73" s="1325"/>
      <c r="DC73" s="1325"/>
    </row>
    <row r="74" spans="2:107" ht="13.2" x14ac:dyDescent="0.2">
      <c r="B74" s="397"/>
      <c r="G74" s="1331"/>
      <c r="H74" s="1331"/>
      <c r="I74" s="1331"/>
      <c r="J74" s="1331"/>
      <c r="K74" s="1332"/>
      <c r="L74" s="1332"/>
      <c r="M74" s="1332"/>
      <c r="N74" s="1332"/>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ht="13.2" x14ac:dyDescent="0.2">
      <c r="B75" s="397"/>
      <c r="G75" s="1331"/>
      <c r="H75" s="1331"/>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599</v>
      </c>
      <c r="BC75" s="1327"/>
      <c r="BD75" s="1327"/>
      <c r="BE75" s="1327"/>
      <c r="BF75" s="1327"/>
      <c r="BG75" s="1327"/>
      <c r="BH75" s="1327"/>
      <c r="BI75" s="1327"/>
      <c r="BJ75" s="1327"/>
      <c r="BK75" s="1327"/>
      <c r="BL75" s="1327"/>
      <c r="BM75" s="1327"/>
      <c r="BN75" s="1327"/>
      <c r="BO75" s="1327"/>
      <c r="BP75" s="1325">
        <v>5.3</v>
      </c>
      <c r="BQ75" s="1325"/>
      <c r="BR75" s="1325"/>
      <c r="BS75" s="1325"/>
      <c r="BT75" s="1325"/>
      <c r="BU75" s="1325"/>
      <c r="BV75" s="1325"/>
      <c r="BW75" s="1325"/>
      <c r="BX75" s="1325">
        <v>3.9</v>
      </c>
      <c r="BY75" s="1325"/>
      <c r="BZ75" s="1325"/>
      <c r="CA75" s="1325"/>
      <c r="CB75" s="1325"/>
      <c r="CC75" s="1325"/>
      <c r="CD75" s="1325"/>
      <c r="CE75" s="1325"/>
      <c r="CF75" s="1325">
        <v>2.8</v>
      </c>
      <c r="CG75" s="1325"/>
      <c r="CH75" s="1325"/>
      <c r="CI75" s="1325"/>
      <c r="CJ75" s="1325"/>
      <c r="CK75" s="1325"/>
      <c r="CL75" s="1325"/>
      <c r="CM75" s="1325"/>
      <c r="CN75" s="1325">
        <v>2.2000000000000002</v>
      </c>
      <c r="CO75" s="1325"/>
      <c r="CP75" s="1325"/>
      <c r="CQ75" s="1325"/>
      <c r="CR75" s="1325"/>
      <c r="CS75" s="1325"/>
      <c r="CT75" s="1325"/>
      <c r="CU75" s="1325"/>
      <c r="CV75" s="1325">
        <v>1.3</v>
      </c>
      <c r="CW75" s="1325"/>
      <c r="CX75" s="1325"/>
      <c r="CY75" s="1325"/>
      <c r="CZ75" s="1325"/>
      <c r="DA75" s="1325"/>
      <c r="DB75" s="1325"/>
      <c r="DC75" s="1325"/>
    </row>
    <row r="76" spans="2:107" ht="13.2" x14ac:dyDescent="0.2">
      <c r="B76" s="397"/>
      <c r="G76" s="1331"/>
      <c r="H76" s="1331"/>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ht="13.2" x14ac:dyDescent="0.2">
      <c r="B77" s="397"/>
      <c r="G77" s="1320"/>
      <c r="H77" s="1320"/>
      <c r="I77" s="1320"/>
      <c r="J77" s="1320"/>
      <c r="K77" s="1332"/>
      <c r="L77" s="1332"/>
      <c r="M77" s="1332"/>
      <c r="N77" s="1332"/>
      <c r="AN77" s="1324" t="s">
        <v>597</v>
      </c>
      <c r="AO77" s="1324"/>
      <c r="AP77" s="1324"/>
      <c r="AQ77" s="1324"/>
      <c r="AR77" s="1324"/>
      <c r="AS77" s="1324"/>
      <c r="AT77" s="1324"/>
      <c r="AU77" s="1324"/>
      <c r="AV77" s="1324"/>
      <c r="AW77" s="1324"/>
      <c r="AX77" s="1324"/>
      <c r="AY77" s="1324"/>
      <c r="AZ77" s="1324"/>
      <c r="BA77" s="1324"/>
      <c r="BB77" s="1327" t="s">
        <v>595</v>
      </c>
      <c r="BC77" s="1327"/>
      <c r="BD77" s="1327"/>
      <c r="BE77" s="1327"/>
      <c r="BF77" s="1327"/>
      <c r="BG77" s="1327"/>
      <c r="BH77" s="1327"/>
      <c r="BI77" s="1327"/>
      <c r="BJ77" s="1327"/>
      <c r="BK77" s="1327"/>
      <c r="BL77" s="1327"/>
      <c r="BM77" s="1327"/>
      <c r="BN77" s="1327"/>
      <c r="BO77" s="1327"/>
      <c r="BP77" s="1325">
        <v>0</v>
      </c>
      <c r="BQ77" s="1325"/>
      <c r="BR77" s="1325"/>
      <c r="BS77" s="1325"/>
      <c r="BT77" s="1325"/>
      <c r="BU77" s="1325"/>
      <c r="BV77" s="1325"/>
      <c r="BW77" s="1325"/>
      <c r="BX77" s="1325">
        <v>0</v>
      </c>
      <c r="BY77" s="1325"/>
      <c r="BZ77" s="1325"/>
      <c r="CA77" s="1325"/>
      <c r="CB77" s="1325"/>
      <c r="CC77" s="1325"/>
      <c r="CD77" s="1325"/>
      <c r="CE77" s="1325"/>
      <c r="CF77" s="1325">
        <v>0</v>
      </c>
      <c r="CG77" s="1325"/>
      <c r="CH77" s="1325"/>
      <c r="CI77" s="1325"/>
      <c r="CJ77" s="1325"/>
      <c r="CK77" s="1325"/>
      <c r="CL77" s="1325"/>
      <c r="CM77" s="1325"/>
      <c r="CN77" s="1325">
        <v>0</v>
      </c>
      <c r="CO77" s="1325"/>
      <c r="CP77" s="1325"/>
      <c r="CQ77" s="1325"/>
      <c r="CR77" s="1325"/>
      <c r="CS77" s="1325"/>
      <c r="CT77" s="1325"/>
      <c r="CU77" s="1325"/>
      <c r="CV77" s="1325">
        <v>0</v>
      </c>
      <c r="CW77" s="1325"/>
      <c r="CX77" s="1325"/>
      <c r="CY77" s="1325"/>
      <c r="CZ77" s="1325"/>
      <c r="DA77" s="1325"/>
      <c r="DB77" s="1325"/>
      <c r="DC77" s="1325"/>
    </row>
    <row r="78" spans="2:107" ht="13.2" x14ac:dyDescent="0.2">
      <c r="B78" s="397"/>
      <c r="G78" s="1320"/>
      <c r="H78" s="1320"/>
      <c r="I78" s="1320"/>
      <c r="J78" s="1320"/>
      <c r="K78" s="1332"/>
      <c r="L78" s="1332"/>
      <c r="M78" s="1332"/>
      <c r="N78" s="1332"/>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ht="13.2" x14ac:dyDescent="0.2">
      <c r="B79" s="397"/>
      <c r="G79" s="1320"/>
      <c r="H79" s="1320"/>
      <c r="I79" s="1330"/>
      <c r="J79" s="1330"/>
      <c r="K79" s="1333"/>
      <c r="L79" s="1333"/>
      <c r="M79" s="1333"/>
      <c r="N79" s="1333"/>
      <c r="AN79" s="1324"/>
      <c r="AO79" s="1324"/>
      <c r="AP79" s="1324"/>
      <c r="AQ79" s="1324"/>
      <c r="AR79" s="1324"/>
      <c r="AS79" s="1324"/>
      <c r="AT79" s="1324"/>
      <c r="AU79" s="1324"/>
      <c r="AV79" s="1324"/>
      <c r="AW79" s="1324"/>
      <c r="AX79" s="1324"/>
      <c r="AY79" s="1324"/>
      <c r="AZ79" s="1324"/>
      <c r="BA79" s="1324"/>
      <c r="BB79" s="1327" t="s">
        <v>599</v>
      </c>
      <c r="BC79" s="1327"/>
      <c r="BD79" s="1327"/>
      <c r="BE79" s="1327"/>
      <c r="BF79" s="1327"/>
      <c r="BG79" s="1327"/>
      <c r="BH79" s="1327"/>
      <c r="BI79" s="1327"/>
      <c r="BJ79" s="1327"/>
      <c r="BK79" s="1327"/>
      <c r="BL79" s="1327"/>
      <c r="BM79" s="1327"/>
      <c r="BN79" s="1327"/>
      <c r="BO79" s="1327"/>
      <c r="BP79" s="1325">
        <v>7.3</v>
      </c>
      <c r="BQ79" s="1325"/>
      <c r="BR79" s="1325"/>
      <c r="BS79" s="1325"/>
      <c r="BT79" s="1325"/>
      <c r="BU79" s="1325"/>
      <c r="BV79" s="1325"/>
      <c r="BW79" s="1325"/>
      <c r="BX79" s="1325">
        <v>7.2</v>
      </c>
      <c r="BY79" s="1325"/>
      <c r="BZ79" s="1325"/>
      <c r="CA79" s="1325"/>
      <c r="CB79" s="1325"/>
      <c r="CC79" s="1325"/>
      <c r="CD79" s="1325"/>
      <c r="CE79" s="1325"/>
      <c r="CF79" s="1325">
        <v>7.2</v>
      </c>
      <c r="CG79" s="1325"/>
      <c r="CH79" s="1325"/>
      <c r="CI79" s="1325"/>
      <c r="CJ79" s="1325"/>
      <c r="CK79" s="1325"/>
      <c r="CL79" s="1325"/>
      <c r="CM79" s="1325"/>
      <c r="CN79" s="1325">
        <v>7.7</v>
      </c>
      <c r="CO79" s="1325"/>
      <c r="CP79" s="1325"/>
      <c r="CQ79" s="1325"/>
      <c r="CR79" s="1325"/>
      <c r="CS79" s="1325"/>
      <c r="CT79" s="1325"/>
      <c r="CU79" s="1325"/>
      <c r="CV79" s="1325">
        <v>8</v>
      </c>
      <c r="CW79" s="1325"/>
      <c r="CX79" s="1325"/>
      <c r="CY79" s="1325"/>
      <c r="CZ79" s="1325"/>
      <c r="DA79" s="1325"/>
      <c r="DB79" s="1325"/>
      <c r="DC79" s="1325"/>
    </row>
    <row r="80" spans="2:107" ht="13.2" x14ac:dyDescent="0.2">
      <c r="B80" s="397"/>
      <c r="G80" s="1320"/>
      <c r="H80" s="1320"/>
      <c r="I80" s="1330"/>
      <c r="J80" s="1330"/>
      <c r="K80" s="1333"/>
      <c r="L80" s="1333"/>
      <c r="M80" s="1333"/>
      <c r="N80" s="1333"/>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htlJzBeAbg2YdiQm9y0YELyhFt71jtI9H5ifSIf6PX62/RJaRTRqrVTdh1u/UuiKdXnhJT9yRSaodu8uR+deeg==" saltValue="ltBxq3u8cSXrdo3EHPyiQ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504</v>
      </c>
    </row>
  </sheetData>
  <sheetProtection algorithmName="SHA-512" hashValue="7r0XRpngFu0vRw85dzGUjPcU03xgOflcqfCRAMJ/jIHtvtODqw2P/1pIKaQgyWAE4GWgUPVb0eVuQQi+gL7O1Q==" saltValue="e5xvjYahB00EzAo/0t77H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504</v>
      </c>
    </row>
  </sheetData>
  <sheetProtection algorithmName="SHA-512" hashValue="kEgEInSP+oW5LfK3y/gNB8HnBUer+2TkOxV50XN+ZJbeO2ccBIvk7ITCdktNwD0i8/vDDod8fyaHeycHAI9y0g==" saltValue="W0HNnjc+F/Epv25rA4ExG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554</v>
      </c>
      <c r="G2" s="157"/>
      <c r="H2" s="158"/>
    </row>
    <row r="3" spans="1:8" x14ac:dyDescent="0.2">
      <c r="A3" s="154" t="s">
        <v>547</v>
      </c>
      <c r="B3" s="159"/>
      <c r="C3" s="160"/>
      <c r="D3" s="161">
        <v>34594</v>
      </c>
      <c r="E3" s="162"/>
      <c r="F3" s="163">
        <v>138651</v>
      </c>
      <c r="G3" s="164"/>
      <c r="H3" s="165"/>
    </row>
    <row r="4" spans="1:8" x14ac:dyDescent="0.2">
      <c r="A4" s="166"/>
      <c r="B4" s="167"/>
      <c r="C4" s="168"/>
      <c r="D4" s="169">
        <v>23462</v>
      </c>
      <c r="E4" s="170"/>
      <c r="F4" s="171">
        <v>71211</v>
      </c>
      <c r="G4" s="172"/>
      <c r="H4" s="173"/>
    </row>
    <row r="5" spans="1:8" x14ac:dyDescent="0.2">
      <c r="A5" s="154" t="s">
        <v>549</v>
      </c>
      <c r="B5" s="159"/>
      <c r="C5" s="160"/>
      <c r="D5" s="161">
        <v>41807</v>
      </c>
      <c r="E5" s="162"/>
      <c r="F5" s="163">
        <v>122882</v>
      </c>
      <c r="G5" s="164"/>
      <c r="H5" s="165"/>
    </row>
    <row r="6" spans="1:8" x14ac:dyDescent="0.2">
      <c r="A6" s="166"/>
      <c r="B6" s="167"/>
      <c r="C6" s="168"/>
      <c r="D6" s="169">
        <v>31218</v>
      </c>
      <c r="E6" s="170"/>
      <c r="F6" s="171">
        <v>65785</v>
      </c>
      <c r="G6" s="172"/>
      <c r="H6" s="173"/>
    </row>
    <row r="7" spans="1:8" x14ac:dyDescent="0.2">
      <c r="A7" s="154" t="s">
        <v>550</v>
      </c>
      <c r="B7" s="159"/>
      <c r="C7" s="160"/>
      <c r="D7" s="161">
        <v>45001</v>
      </c>
      <c r="E7" s="162"/>
      <c r="F7" s="163">
        <v>114790</v>
      </c>
      <c r="G7" s="164"/>
      <c r="H7" s="165"/>
    </row>
    <row r="8" spans="1:8" x14ac:dyDescent="0.2">
      <c r="A8" s="166"/>
      <c r="B8" s="167"/>
      <c r="C8" s="168"/>
      <c r="D8" s="169">
        <v>34163</v>
      </c>
      <c r="E8" s="170"/>
      <c r="F8" s="171">
        <v>55601</v>
      </c>
      <c r="G8" s="172"/>
      <c r="H8" s="173"/>
    </row>
    <row r="9" spans="1:8" x14ac:dyDescent="0.2">
      <c r="A9" s="154" t="s">
        <v>551</v>
      </c>
      <c r="B9" s="159"/>
      <c r="C9" s="160"/>
      <c r="D9" s="161">
        <v>31231</v>
      </c>
      <c r="E9" s="162"/>
      <c r="F9" s="163">
        <v>126262</v>
      </c>
      <c r="G9" s="164"/>
      <c r="H9" s="165"/>
    </row>
    <row r="10" spans="1:8" x14ac:dyDescent="0.2">
      <c r="A10" s="166"/>
      <c r="B10" s="167"/>
      <c r="C10" s="168"/>
      <c r="D10" s="169">
        <v>25739</v>
      </c>
      <c r="E10" s="170"/>
      <c r="F10" s="171">
        <v>56769</v>
      </c>
      <c r="G10" s="172"/>
      <c r="H10" s="173"/>
    </row>
    <row r="11" spans="1:8" x14ac:dyDescent="0.2">
      <c r="A11" s="154" t="s">
        <v>552</v>
      </c>
      <c r="B11" s="159"/>
      <c r="C11" s="160"/>
      <c r="D11" s="161">
        <v>54292</v>
      </c>
      <c r="E11" s="162"/>
      <c r="F11" s="163">
        <v>126525</v>
      </c>
      <c r="G11" s="164"/>
      <c r="H11" s="165"/>
    </row>
    <row r="12" spans="1:8" x14ac:dyDescent="0.2">
      <c r="A12" s="166"/>
      <c r="B12" s="167"/>
      <c r="C12" s="174"/>
      <c r="D12" s="169">
        <v>40385</v>
      </c>
      <c r="E12" s="170"/>
      <c r="F12" s="171">
        <v>67052</v>
      </c>
      <c r="G12" s="172"/>
      <c r="H12" s="173"/>
    </row>
    <row r="13" spans="1:8" x14ac:dyDescent="0.2">
      <c r="A13" s="154"/>
      <c r="B13" s="159"/>
      <c r="C13" s="175"/>
      <c r="D13" s="176">
        <v>41385</v>
      </c>
      <c r="E13" s="177"/>
      <c r="F13" s="178">
        <v>125822</v>
      </c>
      <c r="G13" s="179"/>
      <c r="H13" s="165"/>
    </row>
    <row r="14" spans="1:8" x14ac:dyDescent="0.2">
      <c r="A14" s="166"/>
      <c r="B14" s="167"/>
      <c r="C14" s="168"/>
      <c r="D14" s="169">
        <v>30993</v>
      </c>
      <c r="E14" s="170"/>
      <c r="F14" s="171">
        <v>63284</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7.67</v>
      </c>
      <c r="C19" s="180">
        <f>ROUND(VALUE(SUBSTITUTE(実質収支比率等に係る経年分析!G$48,"▲","-")),2)</f>
        <v>8.84</v>
      </c>
      <c r="D19" s="180">
        <f>ROUND(VALUE(SUBSTITUTE(実質収支比率等に係る経年分析!H$48,"▲","-")),2)</f>
        <v>9.15</v>
      </c>
      <c r="E19" s="180">
        <f>ROUND(VALUE(SUBSTITUTE(実質収支比率等に係る経年分析!I$48,"▲","-")),2)</f>
        <v>8.5399999999999991</v>
      </c>
      <c r="F19" s="180">
        <f>ROUND(VALUE(SUBSTITUTE(実質収支比率等に係る経年分析!J$48,"▲","-")),2)</f>
        <v>7.32</v>
      </c>
    </row>
    <row r="20" spans="1:11" x14ac:dyDescent="0.2">
      <c r="A20" s="180" t="s">
        <v>55</v>
      </c>
      <c r="B20" s="180">
        <f>ROUND(VALUE(SUBSTITUTE(実質収支比率等に係る経年分析!F$47,"▲","-")),2)</f>
        <v>30.83</v>
      </c>
      <c r="C20" s="180">
        <f>ROUND(VALUE(SUBSTITUTE(実質収支比率等に係る経年分析!G$47,"▲","-")),2)</f>
        <v>33.46</v>
      </c>
      <c r="D20" s="180">
        <f>ROUND(VALUE(SUBSTITUTE(実質収支比率等に係る経年分析!H$47,"▲","-")),2)</f>
        <v>38.409999999999997</v>
      </c>
      <c r="E20" s="180">
        <f>ROUND(VALUE(SUBSTITUTE(実質収支比率等に係る経年分析!I$47,"▲","-")),2)</f>
        <v>44.54</v>
      </c>
      <c r="F20" s="180">
        <f>ROUND(VALUE(SUBSTITUTE(実質収支比率等に係る経年分析!J$47,"▲","-")),2)</f>
        <v>51.29</v>
      </c>
    </row>
    <row r="21" spans="1:11" x14ac:dyDescent="0.2">
      <c r="A21" s="180" t="s">
        <v>56</v>
      </c>
      <c r="B21" s="180">
        <f>IF(ISNUMBER(VALUE(SUBSTITUTE(実質収支比率等に係る経年分析!F$49,"▲","-"))),ROUND(VALUE(SUBSTITUTE(実質収支比率等に係る経年分析!F$49,"▲","-")),2),NA())</f>
        <v>-4.12</v>
      </c>
      <c r="C21" s="180">
        <f>IF(ISNUMBER(VALUE(SUBSTITUTE(実質収支比率等に係る経年分析!G$49,"▲","-"))),ROUND(VALUE(SUBSTITUTE(実質収支比率等に係る経年分析!G$49,"▲","-")),2),NA())</f>
        <v>3.52</v>
      </c>
      <c r="D21" s="180">
        <f>IF(ISNUMBER(VALUE(SUBSTITUTE(実質収支比率等に係る経年分析!H$49,"▲","-"))),ROUND(VALUE(SUBSTITUTE(実質収支比率等に係る経年分析!H$49,"▲","-")),2),NA())</f>
        <v>2.35</v>
      </c>
      <c r="E21" s="180">
        <f>IF(ISNUMBER(VALUE(SUBSTITUTE(実質収支比率等に係る経年分析!I$49,"▲","-"))),ROUND(VALUE(SUBSTITUTE(実質収支比率等に係る経年分析!I$49,"▲","-")),2),NA())</f>
        <v>2.97</v>
      </c>
      <c r="F21" s="180">
        <f>IF(ISNUMBER(VALUE(SUBSTITUTE(実質収支比率等に係る経年分析!J$49,"▲","-"))),ROUND(VALUE(SUBSTITUTE(実質収支比率等に係る経年分析!J$49,"▲","-")),2),NA())</f>
        <v>6.39</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0.59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0.63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0.65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1.83</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0.19</v>
      </c>
    </row>
    <row r="32" spans="1:11" x14ac:dyDescent="0.2">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2.0099999999999998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3.76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0.93</v>
      </c>
    </row>
    <row r="33" spans="1:16" x14ac:dyDescent="0.2">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1.0900000000000001</v>
      </c>
    </row>
    <row r="34" spans="1:16" x14ac:dyDescent="0.2">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2.66</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7.67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8.83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9.15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8.5399999999999991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7.31</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15.16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17.28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19.25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20.38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21.03</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326</v>
      </c>
      <c r="E42" s="182"/>
      <c r="F42" s="182"/>
      <c r="G42" s="182">
        <f>'実質公債費比率（分子）の構造'!L$52</f>
        <v>317</v>
      </c>
      <c r="H42" s="182"/>
      <c r="I42" s="182"/>
      <c r="J42" s="182">
        <f>'実質公債費比率（分子）の構造'!M$52</f>
        <v>312</v>
      </c>
      <c r="K42" s="182"/>
      <c r="L42" s="182"/>
      <c r="M42" s="182">
        <f>'実質公債費比率（分子）の構造'!N$52</f>
        <v>296</v>
      </c>
      <c r="N42" s="182"/>
      <c r="O42" s="182"/>
      <c r="P42" s="182">
        <f>'実質公債費比率（分子）の構造'!O$52</f>
        <v>274</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327</v>
      </c>
      <c r="C46" s="182"/>
      <c r="D46" s="182"/>
      <c r="E46" s="182">
        <f>'実質公債費比率（分子）の構造'!L$48</f>
        <v>324</v>
      </c>
      <c r="F46" s="182"/>
      <c r="G46" s="182"/>
      <c r="H46" s="182">
        <f>'実質公債費比率（分子）の構造'!M$48</f>
        <v>287</v>
      </c>
      <c r="I46" s="182"/>
      <c r="J46" s="182"/>
      <c r="K46" s="182">
        <f>'実質公債費比率（分子）の構造'!N$48</f>
        <v>295</v>
      </c>
      <c r="L46" s="182"/>
      <c r="M46" s="182"/>
      <c r="N46" s="182">
        <f>'実質公債費比率（分子）の構造'!O$48</f>
        <v>207</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107</v>
      </c>
      <c r="C49" s="182"/>
      <c r="D49" s="182"/>
      <c r="E49" s="182">
        <f>'実質公債費比率（分子）の構造'!L$45</f>
        <v>62</v>
      </c>
      <c r="F49" s="182"/>
      <c r="G49" s="182"/>
      <c r="H49" s="182">
        <f>'実質公債費比率（分子）の構造'!M$45</f>
        <v>72</v>
      </c>
      <c r="I49" s="182"/>
      <c r="J49" s="182"/>
      <c r="K49" s="182">
        <f>'実質公債費比率（分子）の構造'!N$45</f>
        <v>61</v>
      </c>
      <c r="L49" s="182"/>
      <c r="M49" s="182"/>
      <c r="N49" s="182">
        <f>'実質公債費比率（分子）の構造'!O$45</f>
        <v>63</v>
      </c>
      <c r="O49" s="182"/>
      <c r="P49" s="182"/>
    </row>
    <row r="50" spans="1:16" x14ac:dyDescent="0.2">
      <c r="A50" s="182" t="s">
        <v>71</v>
      </c>
      <c r="B50" s="182" t="e">
        <f>NA()</f>
        <v>#N/A</v>
      </c>
      <c r="C50" s="182">
        <f>IF(ISNUMBER('実質公債費比率（分子）の構造'!K$53),'実質公債費比率（分子）の構造'!K$53,NA())</f>
        <v>108</v>
      </c>
      <c r="D50" s="182" t="e">
        <f>NA()</f>
        <v>#N/A</v>
      </c>
      <c r="E50" s="182" t="e">
        <f>NA()</f>
        <v>#N/A</v>
      </c>
      <c r="F50" s="182">
        <f>IF(ISNUMBER('実質公債費比率（分子）の構造'!L$53),'実質公債費比率（分子）の構造'!L$53,NA())</f>
        <v>69</v>
      </c>
      <c r="G50" s="182" t="e">
        <f>NA()</f>
        <v>#N/A</v>
      </c>
      <c r="H50" s="182" t="e">
        <f>NA()</f>
        <v>#N/A</v>
      </c>
      <c r="I50" s="182">
        <f>IF(ISNUMBER('実質公債費比率（分子）の構造'!M$53),'実質公債費比率（分子）の構造'!M$53,NA())</f>
        <v>47</v>
      </c>
      <c r="J50" s="182" t="e">
        <f>NA()</f>
        <v>#N/A</v>
      </c>
      <c r="K50" s="182" t="e">
        <f>NA()</f>
        <v>#N/A</v>
      </c>
      <c r="L50" s="182">
        <f>IF(ISNUMBER('実質公債費比率（分子）の構造'!N$53),'実質公債費比率（分子）の構造'!N$53,NA())</f>
        <v>60</v>
      </c>
      <c r="M50" s="182" t="e">
        <f>NA()</f>
        <v>#N/A</v>
      </c>
      <c r="N50" s="182" t="e">
        <f>NA()</f>
        <v>#N/A</v>
      </c>
      <c r="O50" s="182">
        <f>IF(ISNUMBER('実質公債費比率（分子）の構造'!O$53),'実質公債費比率（分子）の構造'!O$53,NA())</f>
        <v>-4</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3436</v>
      </c>
      <c r="E56" s="181"/>
      <c r="F56" s="181"/>
      <c r="G56" s="181">
        <f>'将来負担比率（分子）の構造'!J$52</f>
        <v>3215</v>
      </c>
      <c r="H56" s="181"/>
      <c r="I56" s="181"/>
      <c r="J56" s="181">
        <f>'将来負担比率（分子）の構造'!K$52</f>
        <v>3087</v>
      </c>
      <c r="K56" s="181"/>
      <c r="L56" s="181"/>
      <c r="M56" s="181">
        <f>'将来負担比率（分子）の構造'!L$52</f>
        <v>2872</v>
      </c>
      <c r="N56" s="181"/>
      <c r="O56" s="181"/>
      <c r="P56" s="181">
        <f>'将来負担比率（分子）の構造'!M$52</f>
        <v>2734</v>
      </c>
    </row>
    <row r="57" spans="1:16" x14ac:dyDescent="0.2">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2">
      <c r="A58" s="181" t="s">
        <v>41</v>
      </c>
      <c r="B58" s="181"/>
      <c r="C58" s="181"/>
      <c r="D58" s="181">
        <f>'将来負担比率（分子）の構造'!I$50</f>
        <v>1432</v>
      </c>
      <c r="E58" s="181"/>
      <c r="F58" s="181"/>
      <c r="G58" s="181">
        <f>'将来負担比率（分子）の構造'!J$50</f>
        <v>1554</v>
      </c>
      <c r="H58" s="181"/>
      <c r="I58" s="181"/>
      <c r="J58" s="181">
        <f>'将来負担比率（分子）の構造'!K$50</f>
        <v>1856</v>
      </c>
      <c r="K58" s="181"/>
      <c r="L58" s="181"/>
      <c r="M58" s="181">
        <f>'将来負担比率（分子）の構造'!L$50</f>
        <v>2140</v>
      </c>
      <c r="N58" s="181"/>
      <c r="O58" s="181"/>
      <c r="P58" s="181">
        <f>'将来負担比率（分子）の構造'!M$50</f>
        <v>2664</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578</v>
      </c>
      <c r="C62" s="181"/>
      <c r="D62" s="181"/>
      <c r="E62" s="181">
        <f>'将来負担比率（分子）の構造'!J$45</f>
        <v>498</v>
      </c>
      <c r="F62" s="181"/>
      <c r="G62" s="181"/>
      <c r="H62" s="181">
        <f>'将来負担比率（分子）の構造'!K$45</f>
        <v>550</v>
      </c>
      <c r="I62" s="181"/>
      <c r="J62" s="181"/>
      <c r="K62" s="181">
        <f>'将来負担比率（分子）の構造'!L$45</f>
        <v>559</v>
      </c>
      <c r="L62" s="181"/>
      <c r="M62" s="181"/>
      <c r="N62" s="181">
        <f>'将来負担比率（分子）の構造'!M$45</f>
        <v>568</v>
      </c>
      <c r="O62" s="181"/>
      <c r="P62" s="181"/>
    </row>
    <row r="63" spans="1:16" x14ac:dyDescent="0.2">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33</v>
      </c>
      <c r="B64" s="181">
        <f>'将来負担比率（分子）の構造'!I$43</f>
        <v>3089</v>
      </c>
      <c r="C64" s="181"/>
      <c r="D64" s="181"/>
      <c r="E64" s="181">
        <f>'将来負担比率（分子）の構造'!J$43</f>
        <v>2922</v>
      </c>
      <c r="F64" s="181"/>
      <c r="G64" s="181"/>
      <c r="H64" s="181">
        <f>'将来負担比率（分子）の構造'!K$43</f>
        <v>2742</v>
      </c>
      <c r="I64" s="181"/>
      <c r="J64" s="181"/>
      <c r="K64" s="181">
        <f>'将来負担比率（分子）の構造'!L$43</f>
        <v>2540</v>
      </c>
      <c r="L64" s="181"/>
      <c r="M64" s="181"/>
      <c r="N64" s="181">
        <f>'将来負担比率（分子）の構造'!M$43</f>
        <v>2199</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313</v>
      </c>
      <c r="C66" s="181"/>
      <c r="D66" s="181"/>
      <c r="E66" s="181">
        <f>'将来負担比率（分子）の構造'!J$41</f>
        <v>362</v>
      </c>
      <c r="F66" s="181"/>
      <c r="G66" s="181"/>
      <c r="H66" s="181">
        <f>'将来負担比率（分子）の構造'!K$41</f>
        <v>420</v>
      </c>
      <c r="I66" s="181"/>
      <c r="J66" s="181"/>
      <c r="K66" s="181">
        <f>'将来負担比率（分子）の構造'!L$41</f>
        <v>396</v>
      </c>
      <c r="L66" s="181"/>
      <c r="M66" s="181"/>
      <c r="N66" s="181">
        <f>'将来負担比率（分子）の構造'!M$41</f>
        <v>494</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1107</v>
      </c>
      <c r="C72" s="185">
        <f>基金残高に係る経年分析!G55</f>
        <v>1281</v>
      </c>
      <c r="D72" s="185">
        <f>基金残高に係る経年分析!H55</f>
        <v>1548</v>
      </c>
    </row>
    <row r="73" spans="1:16" x14ac:dyDescent="0.2">
      <c r="A73" s="184" t="s">
        <v>78</v>
      </c>
      <c r="B73" s="185">
        <f>基金残高に係る経年分析!F56</f>
        <v>6</v>
      </c>
      <c r="C73" s="185">
        <f>基金残高に係る経年分析!G56</f>
        <v>6</v>
      </c>
      <c r="D73" s="185">
        <f>基金残高に係る経年分析!H56</f>
        <v>6</v>
      </c>
    </row>
    <row r="74" spans="1:16" x14ac:dyDescent="0.2">
      <c r="A74" s="184" t="s">
        <v>79</v>
      </c>
      <c r="B74" s="185">
        <f>基金残高に係る経年分析!F57</f>
        <v>502</v>
      </c>
      <c r="C74" s="185">
        <f>基金残高に係る経年分析!G57</f>
        <v>593</v>
      </c>
      <c r="D74" s="185">
        <f>基金残高に係る経年分析!H57</f>
        <v>803</v>
      </c>
    </row>
  </sheetData>
  <sheetProtection algorithmName="SHA-512" hashValue="n3d+xYWXne73dYAUQdYDPnyF+13MIqiOpRHg0zgjO5LsptXwDMqH8ZjwSPYDB1kjYY+ZknqQkWWt5AwSvt7zWA==" saltValue="YgjpWkRCGNlv+Fgvoiryl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211</v>
      </c>
      <c r="DI1" s="800"/>
      <c r="DJ1" s="800"/>
      <c r="DK1" s="800"/>
      <c r="DL1" s="800"/>
      <c r="DM1" s="800"/>
      <c r="DN1" s="801"/>
      <c r="DO1" s="226"/>
      <c r="DP1" s="799" t="s">
        <v>212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2">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2">
      <c r="B5" s="746" t="s">
        <v>224</v>
      </c>
      <c r="C5" s="747"/>
      <c r="D5" s="747"/>
      <c r="E5" s="747"/>
      <c r="F5" s="747"/>
      <c r="G5" s="747"/>
      <c r="H5" s="747"/>
      <c r="I5" s="747"/>
      <c r="J5" s="747"/>
      <c r="K5" s="747"/>
      <c r="L5" s="747"/>
      <c r="M5" s="747"/>
      <c r="N5" s="747"/>
      <c r="O5" s="747"/>
      <c r="P5" s="747"/>
      <c r="Q5" s="748"/>
      <c r="R5" s="735">
        <v>2609343</v>
      </c>
      <c r="S5" s="736"/>
      <c r="T5" s="736"/>
      <c r="U5" s="736"/>
      <c r="V5" s="736"/>
      <c r="W5" s="736"/>
      <c r="X5" s="736"/>
      <c r="Y5" s="779"/>
      <c r="Z5" s="797">
        <v>46.8</v>
      </c>
      <c r="AA5" s="797"/>
      <c r="AB5" s="797"/>
      <c r="AC5" s="797"/>
      <c r="AD5" s="798">
        <v>2609343</v>
      </c>
      <c r="AE5" s="798"/>
      <c r="AF5" s="798"/>
      <c r="AG5" s="798"/>
      <c r="AH5" s="798"/>
      <c r="AI5" s="798"/>
      <c r="AJ5" s="798"/>
      <c r="AK5" s="798"/>
      <c r="AL5" s="780">
        <v>86.1</v>
      </c>
      <c r="AM5" s="751"/>
      <c r="AN5" s="751"/>
      <c r="AO5" s="781"/>
      <c r="AP5" s="746" t="s">
        <v>225</v>
      </c>
      <c r="AQ5" s="747"/>
      <c r="AR5" s="747"/>
      <c r="AS5" s="747"/>
      <c r="AT5" s="747"/>
      <c r="AU5" s="747"/>
      <c r="AV5" s="747"/>
      <c r="AW5" s="747"/>
      <c r="AX5" s="747"/>
      <c r="AY5" s="747"/>
      <c r="AZ5" s="747"/>
      <c r="BA5" s="747"/>
      <c r="BB5" s="747"/>
      <c r="BC5" s="747"/>
      <c r="BD5" s="747"/>
      <c r="BE5" s="747"/>
      <c r="BF5" s="748"/>
      <c r="BG5" s="680">
        <v>2609343</v>
      </c>
      <c r="BH5" s="681"/>
      <c r="BI5" s="681"/>
      <c r="BJ5" s="681"/>
      <c r="BK5" s="681"/>
      <c r="BL5" s="681"/>
      <c r="BM5" s="681"/>
      <c r="BN5" s="682"/>
      <c r="BO5" s="713">
        <v>100</v>
      </c>
      <c r="BP5" s="713"/>
      <c r="BQ5" s="713"/>
      <c r="BR5" s="713"/>
      <c r="BS5" s="714">
        <v>79462</v>
      </c>
      <c r="BT5" s="714"/>
      <c r="BU5" s="714"/>
      <c r="BV5" s="714"/>
      <c r="BW5" s="714"/>
      <c r="BX5" s="714"/>
      <c r="BY5" s="714"/>
      <c r="BZ5" s="714"/>
      <c r="CA5" s="714"/>
      <c r="CB5" s="777"/>
      <c r="CD5" s="784" t="s">
        <v>220</v>
      </c>
      <c r="CE5" s="785"/>
      <c r="CF5" s="785"/>
      <c r="CG5" s="785"/>
      <c r="CH5" s="785"/>
      <c r="CI5" s="785"/>
      <c r="CJ5" s="785"/>
      <c r="CK5" s="785"/>
      <c r="CL5" s="785"/>
      <c r="CM5" s="785"/>
      <c r="CN5" s="785"/>
      <c r="CO5" s="785"/>
      <c r="CP5" s="785"/>
      <c r="CQ5" s="786"/>
      <c r="CR5" s="784" t="s">
        <v>226</v>
      </c>
      <c r="CS5" s="785"/>
      <c r="CT5" s="785"/>
      <c r="CU5" s="785"/>
      <c r="CV5" s="785"/>
      <c r="CW5" s="785"/>
      <c r="CX5" s="785"/>
      <c r="CY5" s="786"/>
      <c r="CZ5" s="784" t="s">
        <v>218</v>
      </c>
      <c r="DA5" s="785"/>
      <c r="DB5" s="785"/>
      <c r="DC5" s="786"/>
      <c r="DD5" s="784" t="s">
        <v>227</v>
      </c>
      <c r="DE5" s="785"/>
      <c r="DF5" s="785"/>
      <c r="DG5" s="785"/>
      <c r="DH5" s="785"/>
      <c r="DI5" s="785"/>
      <c r="DJ5" s="785"/>
      <c r="DK5" s="785"/>
      <c r="DL5" s="785"/>
      <c r="DM5" s="785"/>
      <c r="DN5" s="785"/>
      <c r="DO5" s="785"/>
      <c r="DP5" s="786"/>
      <c r="DQ5" s="784" t="s">
        <v>228</v>
      </c>
      <c r="DR5" s="785"/>
      <c r="DS5" s="785"/>
      <c r="DT5" s="785"/>
      <c r="DU5" s="785"/>
      <c r="DV5" s="785"/>
      <c r="DW5" s="785"/>
      <c r="DX5" s="785"/>
      <c r="DY5" s="785"/>
      <c r="DZ5" s="785"/>
      <c r="EA5" s="785"/>
      <c r="EB5" s="785"/>
      <c r="EC5" s="786"/>
    </row>
    <row r="6" spans="2:143" ht="11.25" customHeight="1" x14ac:dyDescent="0.2">
      <c r="B6" s="677" t="s">
        <v>229</v>
      </c>
      <c r="C6" s="678"/>
      <c r="D6" s="678"/>
      <c r="E6" s="678"/>
      <c r="F6" s="678"/>
      <c r="G6" s="678"/>
      <c r="H6" s="678"/>
      <c r="I6" s="678"/>
      <c r="J6" s="678"/>
      <c r="K6" s="678"/>
      <c r="L6" s="678"/>
      <c r="M6" s="678"/>
      <c r="N6" s="678"/>
      <c r="O6" s="678"/>
      <c r="P6" s="678"/>
      <c r="Q6" s="679"/>
      <c r="R6" s="680">
        <v>38447</v>
      </c>
      <c r="S6" s="681"/>
      <c r="T6" s="681"/>
      <c r="U6" s="681"/>
      <c r="V6" s="681"/>
      <c r="W6" s="681"/>
      <c r="X6" s="681"/>
      <c r="Y6" s="682"/>
      <c r="Z6" s="713">
        <v>0.7</v>
      </c>
      <c r="AA6" s="713"/>
      <c r="AB6" s="713"/>
      <c r="AC6" s="713"/>
      <c r="AD6" s="714">
        <v>38447</v>
      </c>
      <c r="AE6" s="714"/>
      <c r="AF6" s="714"/>
      <c r="AG6" s="714"/>
      <c r="AH6" s="714"/>
      <c r="AI6" s="714"/>
      <c r="AJ6" s="714"/>
      <c r="AK6" s="714"/>
      <c r="AL6" s="683">
        <v>1.3</v>
      </c>
      <c r="AM6" s="684"/>
      <c r="AN6" s="684"/>
      <c r="AO6" s="715"/>
      <c r="AP6" s="677" t="s">
        <v>230</v>
      </c>
      <c r="AQ6" s="678"/>
      <c r="AR6" s="678"/>
      <c r="AS6" s="678"/>
      <c r="AT6" s="678"/>
      <c r="AU6" s="678"/>
      <c r="AV6" s="678"/>
      <c r="AW6" s="678"/>
      <c r="AX6" s="678"/>
      <c r="AY6" s="678"/>
      <c r="AZ6" s="678"/>
      <c r="BA6" s="678"/>
      <c r="BB6" s="678"/>
      <c r="BC6" s="678"/>
      <c r="BD6" s="678"/>
      <c r="BE6" s="678"/>
      <c r="BF6" s="679"/>
      <c r="BG6" s="680">
        <v>2609343</v>
      </c>
      <c r="BH6" s="681"/>
      <c r="BI6" s="681"/>
      <c r="BJ6" s="681"/>
      <c r="BK6" s="681"/>
      <c r="BL6" s="681"/>
      <c r="BM6" s="681"/>
      <c r="BN6" s="682"/>
      <c r="BO6" s="713">
        <v>100</v>
      </c>
      <c r="BP6" s="713"/>
      <c r="BQ6" s="713"/>
      <c r="BR6" s="713"/>
      <c r="BS6" s="714">
        <v>79462</v>
      </c>
      <c r="BT6" s="714"/>
      <c r="BU6" s="714"/>
      <c r="BV6" s="714"/>
      <c r="BW6" s="714"/>
      <c r="BX6" s="714"/>
      <c r="BY6" s="714"/>
      <c r="BZ6" s="714"/>
      <c r="CA6" s="714"/>
      <c r="CB6" s="777"/>
      <c r="CD6" s="738" t="s">
        <v>231</v>
      </c>
      <c r="CE6" s="739"/>
      <c r="CF6" s="739"/>
      <c r="CG6" s="739"/>
      <c r="CH6" s="739"/>
      <c r="CI6" s="739"/>
      <c r="CJ6" s="739"/>
      <c r="CK6" s="739"/>
      <c r="CL6" s="739"/>
      <c r="CM6" s="739"/>
      <c r="CN6" s="739"/>
      <c r="CO6" s="739"/>
      <c r="CP6" s="739"/>
      <c r="CQ6" s="740"/>
      <c r="CR6" s="680">
        <v>89871</v>
      </c>
      <c r="CS6" s="681"/>
      <c r="CT6" s="681"/>
      <c r="CU6" s="681"/>
      <c r="CV6" s="681"/>
      <c r="CW6" s="681"/>
      <c r="CX6" s="681"/>
      <c r="CY6" s="682"/>
      <c r="CZ6" s="780">
        <v>1.7</v>
      </c>
      <c r="DA6" s="751"/>
      <c r="DB6" s="751"/>
      <c r="DC6" s="783"/>
      <c r="DD6" s="686" t="s">
        <v>232</v>
      </c>
      <c r="DE6" s="681"/>
      <c r="DF6" s="681"/>
      <c r="DG6" s="681"/>
      <c r="DH6" s="681"/>
      <c r="DI6" s="681"/>
      <c r="DJ6" s="681"/>
      <c r="DK6" s="681"/>
      <c r="DL6" s="681"/>
      <c r="DM6" s="681"/>
      <c r="DN6" s="681"/>
      <c r="DO6" s="681"/>
      <c r="DP6" s="682"/>
      <c r="DQ6" s="686">
        <v>89871</v>
      </c>
      <c r="DR6" s="681"/>
      <c r="DS6" s="681"/>
      <c r="DT6" s="681"/>
      <c r="DU6" s="681"/>
      <c r="DV6" s="681"/>
      <c r="DW6" s="681"/>
      <c r="DX6" s="681"/>
      <c r="DY6" s="681"/>
      <c r="DZ6" s="681"/>
      <c r="EA6" s="681"/>
      <c r="EB6" s="681"/>
      <c r="EC6" s="727"/>
    </row>
    <row r="7" spans="2:143" ht="11.25" customHeight="1" x14ac:dyDescent="0.2">
      <c r="B7" s="677" t="s">
        <v>233</v>
      </c>
      <c r="C7" s="678"/>
      <c r="D7" s="678"/>
      <c r="E7" s="678"/>
      <c r="F7" s="678"/>
      <c r="G7" s="678"/>
      <c r="H7" s="678"/>
      <c r="I7" s="678"/>
      <c r="J7" s="678"/>
      <c r="K7" s="678"/>
      <c r="L7" s="678"/>
      <c r="M7" s="678"/>
      <c r="N7" s="678"/>
      <c r="O7" s="678"/>
      <c r="P7" s="678"/>
      <c r="Q7" s="679"/>
      <c r="R7" s="680">
        <v>711</v>
      </c>
      <c r="S7" s="681"/>
      <c r="T7" s="681"/>
      <c r="U7" s="681"/>
      <c r="V7" s="681"/>
      <c r="W7" s="681"/>
      <c r="X7" s="681"/>
      <c r="Y7" s="682"/>
      <c r="Z7" s="713">
        <v>0</v>
      </c>
      <c r="AA7" s="713"/>
      <c r="AB7" s="713"/>
      <c r="AC7" s="713"/>
      <c r="AD7" s="714">
        <v>711</v>
      </c>
      <c r="AE7" s="714"/>
      <c r="AF7" s="714"/>
      <c r="AG7" s="714"/>
      <c r="AH7" s="714"/>
      <c r="AI7" s="714"/>
      <c r="AJ7" s="714"/>
      <c r="AK7" s="714"/>
      <c r="AL7" s="683">
        <v>0</v>
      </c>
      <c r="AM7" s="684"/>
      <c r="AN7" s="684"/>
      <c r="AO7" s="715"/>
      <c r="AP7" s="677" t="s">
        <v>234</v>
      </c>
      <c r="AQ7" s="678"/>
      <c r="AR7" s="678"/>
      <c r="AS7" s="678"/>
      <c r="AT7" s="678"/>
      <c r="AU7" s="678"/>
      <c r="AV7" s="678"/>
      <c r="AW7" s="678"/>
      <c r="AX7" s="678"/>
      <c r="AY7" s="678"/>
      <c r="AZ7" s="678"/>
      <c r="BA7" s="678"/>
      <c r="BB7" s="678"/>
      <c r="BC7" s="678"/>
      <c r="BD7" s="678"/>
      <c r="BE7" s="678"/>
      <c r="BF7" s="679"/>
      <c r="BG7" s="680">
        <v>955177</v>
      </c>
      <c r="BH7" s="681"/>
      <c r="BI7" s="681"/>
      <c r="BJ7" s="681"/>
      <c r="BK7" s="681"/>
      <c r="BL7" s="681"/>
      <c r="BM7" s="681"/>
      <c r="BN7" s="682"/>
      <c r="BO7" s="713">
        <v>36.6</v>
      </c>
      <c r="BP7" s="713"/>
      <c r="BQ7" s="713"/>
      <c r="BR7" s="713"/>
      <c r="BS7" s="714">
        <v>79462</v>
      </c>
      <c r="BT7" s="714"/>
      <c r="BU7" s="714"/>
      <c r="BV7" s="714"/>
      <c r="BW7" s="714"/>
      <c r="BX7" s="714"/>
      <c r="BY7" s="714"/>
      <c r="BZ7" s="714"/>
      <c r="CA7" s="714"/>
      <c r="CB7" s="777"/>
      <c r="CD7" s="719" t="s">
        <v>235</v>
      </c>
      <c r="CE7" s="720"/>
      <c r="CF7" s="720"/>
      <c r="CG7" s="720"/>
      <c r="CH7" s="720"/>
      <c r="CI7" s="720"/>
      <c r="CJ7" s="720"/>
      <c r="CK7" s="720"/>
      <c r="CL7" s="720"/>
      <c r="CM7" s="720"/>
      <c r="CN7" s="720"/>
      <c r="CO7" s="720"/>
      <c r="CP7" s="720"/>
      <c r="CQ7" s="721"/>
      <c r="CR7" s="680">
        <v>2020338</v>
      </c>
      <c r="CS7" s="681"/>
      <c r="CT7" s="681"/>
      <c r="CU7" s="681"/>
      <c r="CV7" s="681"/>
      <c r="CW7" s="681"/>
      <c r="CX7" s="681"/>
      <c r="CY7" s="682"/>
      <c r="CZ7" s="713">
        <v>37.799999999999997</v>
      </c>
      <c r="DA7" s="713"/>
      <c r="DB7" s="713"/>
      <c r="DC7" s="713"/>
      <c r="DD7" s="686">
        <v>13547</v>
      </c>
      <c r="DE7" s="681"/>
      <c r="DF7" s="681"/>
      <c r="DG7" s="681"/>
      <c r="DH7" s="681"/>
      <c r="DI7" s="681"/>
      <c r="DJ7" s="681"/>
      <c r="DK7" s="681"/>
      <c r="DL7" s="681"/>
      <c r="DM7" s="681"/>
      <c r="DN7" s="681"/>
      <c r="DO7" s="681"/>
      <c r="DP7" s="682"/>
      <c r="DQ7" s="686">
        <v>1021770</v>
      </c>
      <c r="DR7" s="681"/>
      <c r="DS7" s="681"/>
      <c r="DT7" s="681"/>
      <c r="DU7" s="681"/>
      <c r="DV7" s="681"/>
      <c r="DW7" s="681"/>
      <c r="DX7" s="681"/>
      <c r="DY7" s="681"/>
      <c r="DZ7" s="681"/>
      <c r="EA7" s="681"/>
      <c r="EB7" s="681"/>
      <c r="EC7" s="727"/>
    </row>
    <row r="8" spans="2:143" ht="11.25" customHeight="1" x14ac:dyDescent="0.2">
      <c r="B8" s="677" t="s">
        <v>236</v>
      </c>
      <c r="C8" s="678"/>
      <c r="D8" s="678"/>
      <c r="E8" s="678"/>
      <c r="F8" s="678"/>
      <c r="G8" s="678"/>
      <c r="H8" s="678"/>
      <c r="I8" s="678"/>
      <c r="J8" s="678"/>
      <c r="K8" s="678"/>
      <c r="L8" s="678"/>
      <c r="M8" s="678"/>
      <c r="N8" s="678"/>
      <c r="O8" s="678"/>
      <c r="P8" s="678"/>
      <c r="Q8" s="679"/>
      <c r="R8" s="680">
        <v>6013</v>
      </c>
      <c r="S8" s="681"/>
      <c r="T8" s="681"/>
      <c r="U8" s="681"/>
      <c r="V8" s="681"/>
      <c r="W8" s="681"/>
      <c r="X8" s="681"/>
      <c r="Y8" s="682"/>
      <c r="Z8" s="713">
        <v>0.1</v>
      </c>
      <c r="AA8" s="713"/>
      <c r="AB8" s="713"/>
      <c r="AC8" s="713"/>
      <c r="AD8" s="714">
        <v>6013</v>
      </c>
      <c r="AE8" s="714"/>
      <c r="AF8" s="714"/>
      <c r="AG8" s="714"/>
      <c r="AH8" s="714"/>
      <c r="AI8" s="714"/>
      <c r="AJ8" s="714"/>
      <c r="AK8" s="714"/>
      <c r="AL8" s="683">
        <v>0.2</v>
      </c>
      <c r="AM8" s="684"/>
      <c r="AN8" s="684"/>
      <c r="AO8" s="715"/>
      <c r="AP8" s="677" t="s">
        <v>237</v>
      </c>
      <c r="AQ8" s="678"/>
      <c r="AR8" s="678"/>
      <c r="AS8" s="678"/>
      <c r="AT8" s="678"/>
      <c r="AU8" s="678"/>
      <c r="AV8" s="678"/>
      <c r="AW8" s="678"/>
      <c r="AX8" s="678"/>
      <c r="AY8" s="678"/>
      <c r="AZ8" s="678"/>
      <c r="BA8" s="678"/>
      <c r="BB8" s="678"/>
      <c r="BC8" s="678"/>
      <c r="BD8" s="678"/>
      <c r="BE8" s="678"/>
      <c r="BF8" s="679"/>
      <c r="BG8" s="680">
        <v>17902</v>
      </c>
      <c r="BH8" s="681"/>
      <c r="BI8" s="681"/>
      <c r="BJ8" s="681"/>
      <c r="BK8" s="681"/>
      <c r="BL8" s="681"/>
      <c r="BM8" s="681"/>
      <c r="BN8" s="682"/>
      <c r="BO8" s="713">
        <v>0.7</v>
      </c>
      <c r="BP8" s="713"/>
      <c r="BQ8" s="713"/>
      <c r="BR8" s="713"/>
      <c r="BS8" s="686" t="s">
        <v>232</v>
      </c>
      <c r="BT8" s="681"/>
      <c r="BU8" s="681"/>
      <c r="BV8" s="681"/>
      <c r="BW8" s="681"/>
      <c r="BX8" s="681"/>
      <c r="BY8" s="681"/>
      <c r="BZ8" s="681"/>
      <c r="CA8" s="681"/>
      <c r="CB8" s="727"/>
      <c r="CD8" s="719" t="s">
        <v>238</v>
      </c>
      <c r="CE8" s="720"/>
      <c r="CF8" s="720"/>
      <c r="CG8" s="720"/>
      <c r="CH8" s="720"/>
      <c r="CI8" s="720"/>
      <c r="CJ8" s="720"/>
      <c r="CK8" s="720"/>
      <c r="CL8" s="720"/>
      <c r="CM8" s="720"/>
      <c r="CN8" s="720"/>
      <c r="CO8" s="720"/>
      <c r="CP8" s="720"/>
      <c r="CQ8" s="721"/>
      <c r="CR8" s="680">
        <v>1098739</v>
      </c>
      <c r="CS8" s="681"/>
      <c r="CT8" s="681"/>
      <c r="CU8" s="681"/>
      <c r="CV8" s="681"/>
      <c r="CW8" s="681"/>
      <c r="CX8" s="681"/>
      <c r="CY8" s="682"/>
      <c r="CZ8" s="713">
        <v>20.6</v>
      </c>
      <c r="DA8" s="713"/>
      <c r="DB8" s="713"/>
      <c r="DC8" s="713"/>
      <c r="DD8" s="686">
        <v>20309</v>
      </c>
      <c r="DE8" s="681"/>
      <c r="DF8" s="681"/>
      <c r="DG8" s="681"/>
      <c r="DH8" s="681"/>
      <c r="DI8" s="681"/>
      <c r="DJ8" s="681"/>
      <c r="DK8" s="681"/>
      <c r="DL8" s="681"/>
      <c r="DM8" s="681"/>
      <c r="DN8" s="681"/>
      <c r="DO8" s="681"/>
      <c r="DP8" s="682"/>
      <c r="DQ8" s="686">
        <v>675978</v>
      </c>
      <c r="DR8" s="681"/>
      <c r="DS8" s="681"/>
      <c r="DT8" s="681"/>
      <c r="DU8" s="681"/>
      <c r="DV8" s="681"/>
      <c r="DW8" s="681"/>
      <c r="DX8" s="681"/>
      <c r="DY8" s="681"/>
      <c r="DZ8" s="681"/>
      <c r="EA8" s="681"/>
      <c r="EB8" s="681"/>
      <c r="EC8" s="727"/>
    </row>
    <row r="9" spans="2:143" ht="11.25" customHeight="1" x14ac:dyDescent="0.2">
      <c r="B9" s="677" t="s">
        <v>239</v>
      </c>
      <c r="C9" s="678"/>
      <c r="D9" s="678"/>
      <c r="E9" s="678"/>
      <c r="F9" s="678"/>
      <c r="G9" s="678"/>
      <c r="H9" s="678"/>
      <c r="I9" s="678"/>
      <c r="J9" s="678"/>
      <c r="K9" s="678"/>
      <c r="L9" s="678"/>
      <c r="M9" s="678"/>
      <c r="N9" s="678"/>
      <c r="O9" s="678"/>
      <c r="P9" s="678"/>
      <c r="Q9" s="679"/>
      <c r="R9" s="680">
        <v>7103</v>
      </c>
      <c r="S9" s="681"/>
      <c r="T9" s="681"/>
      <c r="U9" s="681"/>
      <c r="V9" s="681"/>
      <c r="W9" s="681"/>
      <c r="X9" s="681"/>
      <c r="Y9" s="682"/>
      <c r="Z9" s="713">
        <v>0.1</v>
      </c>
      <c r="AA9" s="713"/>
      <c r="AB9" s="713"/>
      <c r="AC9" s="713"/>
      <c r="AD9" s="714">
        <v>7103</v>
      </c>
      <c r="AE9" s="714"/>
      <c r="AF9" s="714"/>
      <c r="AG9" s="714"/>
      <c r="AH9" s="714"/>
      <c r="AI9" s="714"/>
      <c r="AJ9" s="714"/>
      <c r="AK9" s="714"/>
      <c r="AL9" s="683">
        <v>0.2</v>
      </c>
      <c r="AM9" s="684"/>
      <c r="AN9" s="684"/>
      <c r="AO9" s="715"/>
      <c r="AP9" s="677" t="s">
        <v>240</v>
      </c>
      <c r="AQ9" s="678"/>
      <c r="AR9" s="678"/>
      <c r="AS9" s="678"/>
      <c r="AT9" s="678"/>
      <c r="AU9" s="678"/>
      <c r="AV9" s="678"/>
      <c r="AW9" s="678"/>
      <c r="AX9" s="678"/>
      <c r="AY9" s="678"/>
      <c r="AZ9" s="678"/>
      <c r="BA9" s="678"/>
      <c r="BB9" s="678"/>
      <c r="BC9" s="678"/>
      <c r="BD9" s="678"/>
      <c r="BE9" s="678"/>
      <c r="BF9" s="679"/>
      <c r="BG9" s="680">
        <v>485110</v>
      </c>
      <c r="BH9" s="681"/>
      <c r="BI9" s="681"/>
      <c r="BJ9" s="681"/>
      <c r="BK9" s="681"/>
      <c r="BL9" s="681"/>
      <c r="BM9" s="681"/>
      <c r="BN9" s="682"/>
      <c r="BO9" s="713">
        <v>18.600000000000001</v>
      </c>
      <c r="BP9" s="713"/>
      <c r="BQ9" s="713"/>
      <c r="BR9" s="713"/>
      <c r="BS9" s="686" t="s">
        <v>232</v>
      </c>
      <c r="BT9" s="681"/>
      <c r="BU9" s="681"/>
      <c r="BV9" s="681"/>
      <c r="BW9" s="681"/>
      <c r="BX9" s="681"/>
      <c r="BY9" s="681"/>
      <c r="BZ9" s="681"/>
      <c r="CA9" s="681"/>
      <c r="CB9" s="727"/>
      <c r="CD9" s="719" t="s">
        <v>241</v>
      </c>
      <c r="CE9" s="720"/>
      <c r="CF9" s="720"/>
      <c r="CG9" s="720"/>
      <c r="CH9" s="720"/>
      <c r="CI9" s="720"/>
      <c r="CJ9" s="720"/>
      <c r="CK9" s="720"/>
      <c r="CL9" s="720"/>
      <c r="CM9" s="720"/>
      <c r="CN9" s="720"/>
      <c r="CO9" s="720"/>
      <c r="CP9" s="720"/>
      <c r="CQ9" s="721"/>
      <c r="CR9" s="680">
        <v>274698</v>
      </c>
      <c r="CS9" s="681"/>
      <c r="CT9" s="681"/>
      <c r="CU9" s="681"/>
      <c r="CV9" s="681"/>
      <c r="CW9" s="681"/>
      <c r="CX9" s="681"/>
      <c r="CY9" s="682"/>
      <c r="CZ9" s="713">
        <v>5.0999999999999996</v>
      </c>
      <c r="DA9" s="713"/>
      <c r="DB9" s="713"/>
      <c r="DC9" s="713"/>
      <c r="DD9" s="686">
        <v>1284</v>
      </c>
      <c r="DE9" s="681"/>
      <c r="DF9" s="681"/>
      <c r="DG9" s="681"/>
      <c r="DH9" s="681"/>
      <c r="DI9" s="681"/>
      <c r="DJ9" s="681"/>
      <c r="DK9" s="681"/>
      <c r="DL9" s="681"/>
      <c r="DM9" s="681"/>
      <c r="DN9" s="681"/>
      <c r="DO9" s="681"/>
      <c r="DP9" s="682"/>
      <c r="DQ9" s="686">
        <v>258158</v>
      </c>
      <c r="DR9" s="681"/>
      <c r="DS9" s="681"/>
      <c r="DT9" s="681"/>
      <c r="DU9" s="681"/>
      <c r="DV9" s="681"/>
      <c r="DW9" s="681"/>
      <c r="DX9" s="681"/>
      <c r="DY9" s="681"/>
      <c r="DZ9" s="681"/>
      <c r="EA9" s="681"/>
      <c r="EB9" s="681"/>
      <c r="EC9" s="727"/>
    </row>
    <row r="10" spans="2:143" ht="11.25" customHeight="1" x14ac:dyDescent="0.2">
      <c r="B10" s="677" t="s">
        <v>242</v>
      </c>
      <c r="C10" s="678"/>
      <c r="D10" s="678"/>
      <c r="E10" s="678"/>
      <c r="F10" s="678"/>
      <c r="G10" s="678"/>
      <c r="H10" s="678"/>
      <c r="I10" s="678"/>
      <c r="J10" s="678"/>
      <c r="K10" s="678"/>
      <c r="L10" s="678"/>
      <c r="M10" s="678"/>
      <c r="N10" s="678"/>
      <c r="O10" s="678"/>
      <c r="P10" s="678"/>
      <c r="Q10" s="679"/>
      <c r="R10" s="680" t="s">
        <v>126</v>
      </c>
      <c r="S10" s="681"/>
      <c r="T10" s="681"/>
      <c r="U10" s="681"/>
      <c r="V10" s="681"/>
      <c r="W10" s="681"/>
      <c r="X10" s="681"/>
      <c r="Y10" s="682"/>
      <c r="Z10" s="713" t="s">
        <v>126</v>
      </c>
      <c r="AA10" s="713"/>
      <c r="AB10" s="713"/>
      <c r="AC10" s="713"/>
      <c r="AD10" s="714" t="s">
        <v>232</v>
      </c>
      <c r="AE10" s="714"/>
      <c r="AF10" s="714"/>
      <c r="AG10" s="714"/>
      <c r="AH10" s="714"/>
      <c r="AI10" s="714"/>
      <c r="AJ10" s="714"/>
      <c r="AK10" s="714"/>
      <c r="AL10" s="683" t="s">
        <v>126</v>
      </c>
      <c r="AM10" s="684"/>
      <c r="AN10" s="684"/>
      <c r="AO10" s="715"/>
      <c r="AP10" s="677" t="s">
        <v>243</v>
      </c>
      <c r="AQ10" s="678"/>
      <c r="AR10" s="678"/>
      <c r="AS10" s="678"/>
      <c r="AT10" s="678"/>
      <c r="AU10" s="678"/>
      <c r="AV10" s="678"/>
      <c r="AW10" s="678"/>
      <c r="AX10" s="678"/>
      <c r="AY10" s="678"/>
      <c r="AZ10" s="678"/>
      <c r="BA10" s="678"/>
      <c r="BB10" s="678"/>
      <c r="BC10" s="678"/>
      <c r="BD10" s="678"/>
      <c r="BE10" s="678"/>
      <c r="BF10" s="679"/>
      <c r="BG10" s="680">
        <v>58325</v>
      </c>
      <c r="BH10" s="681"/>
      <c r="BI10" s="681"/>
      <c r="BJ10" s="681"/>
      <c r="BK10" s="681"/>
      <c r="BL10" s="681"/>
      <c r="BM10" s="681"/>
      <c r="BN10" s="682"/>
      <c r="BO10" s="713">
        <v>2.2000000000000002</v>
      </c>
      <c r="BP10" s="713"/>
      <c r="BQ10" s="713"/>
      <c r="BR10" s="713"/>
      <c r="BS10" s="686" t="s">
        <v>232</v>
      </c>
      <c r="BT10" s="681"/>
      <c r="BU10" s="681"/>
      <c r="BV10" s="681"/>
      <c r="BW10" s="681"/>
      <c r="BX10" s="681"/>
      <c r="BY10" s="681"/>
      <c r="BZ10" s="681"/>
      <c r="CA10" s="681"/>
      <c r="CB10" s="727"/>
      <c r="CD10" s="719" t="s">
        <v>244</v>
      </c>
      <c r="CE10" s="720"/>
      <c r="CF10" s="720"/>
      <c r="CG10" s="720"/>
      <c r="CH10" s="720"/>
      <c r="CI10" s="720"/>
      <c r="CJ10" s="720"/>
      <c r="CK10" s="720"/>
      <c r="CL10" s="720"/>
      <c r="CM10" s="720"/>
      <c r="CN10" s="720"/>
      <c r="CO10" s="720"/>
      <c r="CP10" s="720"/>
      <c r="CQ10" s="721"/>
      <c r="CR10" s="680" t="s">
        <v>232</v>
      </c>
      <c r="CS10" s="681"/>
      <c r="CT10" s="681"/>
      <c r="CU10" s="681"/>
      <c r="CV10" s="681"/>
      <c r="CW10" s="681"/>
      <c r="CX10" s="681"/>
      <c r="CY10" s="682"/>
      <c r="CZ10" s="713" t="s">
        <v>126</v>
      </c>
      <c r="DA10" s="713"/>
      <c r="DB10" s="713"/>
      <c r="DC10" s="713"/>
      <c r="DD10" s="686" t="s">
        <v>126</v>
      </c>
      <c r="DE10" s="681"/>
      <c r="DF10" s="681"/>
      <c r="DG10" s="681"/>
      <c r="DH10" s="681"/>
      <c r="DI10" s="681"/>
      <c r="DJ10" s="681"/>
      <c r="DK10" s="681"/>
      <c r="DL10" s="681"/>
      <c r="DM10" s="681"/>
      <c r="DN10" s="681"/>
      <c r="DO10" s="681"/>
      <c r="DP10" s="682"/>
      <c r="DQ10" s="686" t="s">
        <v>126</v>
      </c>
      <c r="DR10" s="681"/>
      <c r="DS10" s="681"/>
      <c r="DT10" s="681"/>
      <c r="DU10" s="681"/>
      <c r="DV10" s="681"/>
      <c r="DW10" s="681"/>
      <c r="DX10" s="681"/>
      <c r="DY10" s="681"/>
      <c r="DZ10" s="681"/>
      <c r="EA10" s="681"/>
      <c r="EB10" s="681"/>
      <c r="EC10" s="727"/>
    </row>
    <row r="11" spans="2:143" ht="11.25" customHeight="1" x14ac:dyDescent="0.2">
      <c r="B11" s="677" t="s">
        <v>245</v>
      </c>
      <c r="C11" s="678"/>
      <c r="D11" s="678"/>
      <c r="E11" s="678"/>
      <c r="F11" s="678"/>
      <c r="G11" s="678"/>
      <c r="H11" s="678"/>
      <c r="I11" s="678"/>
      <c r="J11" s="678"/>
      <c r="K11" s="678"/>
      <c r="L11" s="678"/>
      <c r="M11" s="678"/>
      <c r="N11" s="678"/>
      <c r="O11" s="678"/>
      <c r="P11" s="678"/>
      <c r="Q11" s="679"/>
      <c r="R11" s="680">
        <v>246540</v>
      </c>
      <c r="S11" s="681"/>
      <c r="T11" s="681"/>
      <c r="U11" s="681"/>
      <c r="V11" s="681"/>
      <c r="W11" s="681"/>
      <c r="X11" s="681"/>
      <c r="Y11" s="682"/>
      <c r="Z11" s="683">
        <v>4.4000000000000004</v>
      </c>
      <c r="AA11" s="684"/>
      <c r="AB11" s="684"/>
      <c r="AC11" s="685"/>
      <c r="AD11" s="686">
        <v>246540</v>
      </c>
      <c r="AE11" s="681"/>
      <c r="AF11" s="681"/>
      <c r="AG11" s="681"/>
      <c r="AH11" s="681"/>
      <c r="AI11" s="681"/>
      <c r="AJ11" s="681"/>
      <c r="AK11" s="682"/>
      <c r="AL11" s="683">
        <v>8.1</v>
      </c>
      <c r="AM11" s="684"/>
      <c r="AN11" s="684"/>
      <c r="AO11" s="715"/>
      <c r="AP11" s="677" t="s">
        <v>246</v>
      </c>
      <c r="AQ11" s="678"/>
      <c r="AR11" s="678"/>
      <c r="AS11" s="678"/>
      <c r="AT11" s="678"/>
      <c r="AU11" s="678"/>
      <c r="AV11" s="678"/>
      <c r="AW11" s="678"/>
      <c r="AX11" s="678"/>
      <c r="AY11" s="678"/>
      <c r="AZ11" s="678"/>
      <c r="BA11" s="678"/>
      <c r="BB11" s="678"/>
      <c r="BC11" s="678"/>
      <c r="BD11" s="678"/>
      <c r="BE11" s="678"/>
      <c r="BF11" s="679"/>
      <c r="BG11" s="680">
        <v>393840</v>
      </c>
      <c r="BH11" s="681"/>
      <c r="BI11" s="681"/>
      <c r="BJ11" s="681"/>
      <c r="BK11" s="681"/>
      <c r="BL11" s="681"/>
      <c r="BM11" s="681"/>
      <c r="BN11" s="682"/>
      <c r="BO11" s="713">
        <v>15.1</v>
      </c>
      <c r="BP11" s="713"/>
      <c r="BQ11" s="713"/>
      <c r="BR11" s="713"/>
      <c r="BS11" s="686">
        <v>79462</v>
      </c>
      <c r="BT11" s="681"/>
      <c r="BU11" s="681"/>
      <c r="BV11" s="681"/>
      <c r="BW11" s="681"/>
      <c r="BX11" s="681"/>
      <c r="BY11" s="681"/>
      <c r="BZ11" s="681"/>
      <c r="CA11" s="681"/>
      <c r="CB11" s="727"/>
      <c r="CD11" s="719" t="s">
        <v>247</v>
      </c>
      <c r="CE11" s="720"/>
      <c r="CF11" s="720"/>
      <c r="CG11" s="720"/>
      <c r="CH11" s="720"/>
      <c r="CI11" s="720"/>
      <c r="CJ11" s="720"/>
      <c r="CK11" s="720"/>
      <c r="CL11" s="720"/>
      <c r="CM11" s="720"/>
      <c r="CN11" s="720"/>
      <c r="CO11" s="720"/>
      <c r="CP11" s="720"/>
      <c r="CQ11" s="721"/>
      <c r="CR11" s="680">
        <v>223848</v>
      </c>
      <c r="CS11" s="681"/>
      <c r="CT11" s="681"/>
      <c r="CU11" s="681"/>
      <c r="CV11" s="681"/>
      <c r="CW11" s="681"/>
      <c r="CX11" s="681"/>
      <c r="CY11" s="682"/>
      <c r="CZ11" s="713">
        <v>4.2</v>
      </c>
      <c r="DA11" s="713"/>
      <c r="DB11" s="713"/>
      <c r="DC11" s="713"/>
      <c r="DD11" s="686">
        <v>129487</v>
      </c>
      <c r="DE11" s="681"/>
      <c r="DF11" s="681"/>
      <c r="DG11" s="681"/>
      <c r="DH11" s="681"/>
      <c r="DI11" s="681"/>
      <c r="DJ11" s="681"/>
      <c r="DK11" s="681"/>
      <c r="DL11" s="681"/>
      <c r="DM11" s="681"/>
      <c r="DN11" s="681"/>
      <c r="DO11" s="681"/>
      <c r="DP11" s="682"/>
      <c r="DQ11" s="686">
        <v>110297</v>
      </c>
      <c r="DR11" s="681"/>
      <c r="DS11" s="681"/>
      <c r="DT11" s="681"/>
      <c r="DU11" s="681"/>
      <c r="DV11" s="681"/>
      <c r="DW11" s="681"/>
      <c r="DX11" s="681"/>
      <c r="DY11" s="681"/>
      <c r="DZ11" s="681"/>
      <c r="EA11" s="681"/>
      <c r="EB11" s="681"/>
      <c r="EC11" s="727"/>
    </row>
    <row r="12" spans="2:143" ht="11.25" customHeight="1" x14ac:dyDescent="0.2">
      <c r="B12" s="677" t="s">
        <v>248</v>
      </c>
      <c r="C12" s="678"/>
      <c r="D12" s="678"/>
      <c r="E12" s="678"/>
      <c r="F12" s="678"/>
      <c r="G12" s="678"/>
      <c r="H12" s="678"/>
      <c r="I12" s="678"/>
      <c r="J12" s="678"/>
      <c r="K12" s="678"/>
      <c r="L12" s="678"/>
      <c r="M12" s="678"/>
      <c r="N12" s="678"/>
      <c r="O12" s="678"/>
      <c r="P12" s="678"/>
      <c r="Q12" s="679"/>
      <c r="R12" s="680">
        <v>28101</v>
      </c>
      <c r="S12" s="681"/>
      <c r="T12" s="681"/>
      <c r="U12" s="681"/>
      <c r="V12" s="681"/>
      <c r="W12" s="681"/>
      <c r="X12" s="681"/>
      <c r="Y12" s="682"/>
      <c r="Z12" s="713">
        <v>0.5</v>
      </c>
      <c r="AA12" s="713"/>
      <c r="AB12" s="713"/>
      <c r="AC12" s="713"/>
      <c r="AD12" s="714">
        <v>28101</v>
      </c>
      <c r="AE12" s="714"/>
      <c r="AF12" s="714"/>
      <c r="AG12" s="714"/>
      <c r="AH12" s="714"/>
      <c r="AI12" s="714"/>
      <c r="AJ12" s="714"/>
      <c r="AK12" s="714"/>
      <c r="AL12" s="683">
        <v>0.9</v>
      </c>
      <c r="AM12" s="684"/>
      <c r="AN12" s="684"/>
      <c r="AO12" s="715"/>
      <c r="AP12" s="677" t="s">
        <v>249</v>
      </c>
      <c r="AQ12" s="678"/>
      <c r="AR12" s="678"/>
      <c r="AS12" s="678"/>
      <c r="AT12" s="678"/>
      <c r="AU12" s="678"/>
      <c r="AV12" s="678"/>
      <c r="AW12" s="678"/>
      <c r="AX12" s="678"/>
      <c r="AY12" s="678"/>
      <c r="AZ12" s="678"/>
      <c r="BA12" s="678"/>
      <c r="BB12" s="678"/>
      <c r="BC12" s="678"/>
      <c r="BD12" s="678"/>
      <c r="BE12" s="678"/>
      <c r="BF12" s="679"/>
      <c r="BG12" s="680">
        <v>1515252</v>
      </c>
      <c r="BH12" s="681"/>
      <c r="BI12" s="681"/>
      <c r="BJ12" s="681"/>
      <c r="BK12" s="681"/>
      <c r="BL12" s="681"/>
      <c r="BM12" s="681"/>
      <c r="BN12" s="682"/>
      <c r="BO12" s="713">
        <v>58.1</v>
      </c>
      <c r="BP12" s="713"/>
      <c r="BQ12" s="713"/>
      <c r="BR12" s="713"/>
      <c r="BS12" s="686" t="s">
        <v>232</v>
      </c>
      <c r="BT12" s="681"/>
      <c r="BU12" s="681"/>
      <c r="BV12" s="681"/>
      <c r="BW12" s="681"/>
      <c r="BX12" s="681"/>
      <c r="BY12" s="681"/>
      <c r="BZ12" s="681"/>
      <c r="CA12" s="681"/>
      <c r="CB12" s="727"/>
      <c r="CD12" s="719" t="s">
        <v>250</v>
      </c>
      <c r="CE12" s="720"/>
      <c r="CF12" s="720"/>
      <c r="CG12" s="720"/>
      <c r="CH12" s="720"/>
      <c r="CI12" s="720"/>
      <c r="CJ12" s="720"/>
      <c r="CK12" s="720"/>
      <c r="CL12" s="720"/>
      <c r="CM12" s="720"/>
      <c r="CN12" s="720"/>
      <c r="CO12" s="720"/>
      <c r="CP12" s="720"/>
      <c r="CQ12" s="721"/>
      <c r="CR12" s="680">
        <v>153069</v>
      </c>
      <c r="CS12" s="681"/>
      <c r="CT12" s="681"/>
      <c r="CU12" s="681"/>
      <c r="CV12" s="681"/>
      <c r="CW12" s="681"/>
      <c r="CX12" s="681"/>
      <c r="CY12" s="682"/>
      <c r="CZ12" s="713">
        <v>2.9</v>
      </c>
      <c r="DA12" s="713"/>
      <c r="DB12" s="713"/>
      <c r="DC12" s="713"/>
      <c r="DD12" s="686">
        <v>1496</v>
      </c>
      <c r="DE12" s="681"/>
      <c r="DF12" s="681"/>
      <c r="DG12" s="681"/>
      <c r="DH12" s="681"/>
      <c r="DI12" s="681"/>
      <c r="DJ12" s="681"/>
      <c r="DK12" s="681"/>
      <c r="DL12" s="681"/>
      <c r="DM12" s="681"/>
      <c r="DN12" s="681"/>
      <c r="DO12" s="681"/>
      <c r="DP12" s="682"/>
      <c r="DQ12" s="686">
        <v>128352</v>
      </c>
      <c r="DR12" s="681"/>
      <c r="DS12" s="681"/>
      <c r="DT12" s="681"/>
      <c r="DU12" s="681"/>
      <c r="DV12" s="681"/>
      <c r="DW12" s="681"/>
      <c r="DX12" s="681"/>
      <c r="DY12" s="681"/>
      <c r="DZ12" s="681"/>
      <c r="EA12" s="681"/>
      <c r="EB12" s="681"/>
      <c r="EC12" s="727"/>
    </row>
    <row r="13" spans="2:143" ht="11.25" customHeight="1" x14ac:dyDescent="0.2">
      <c r="B13" s="677" t="s">
        <v>251</v>
      </c>
      <c r="C13" s="678"/>
      <c r="D13" s="678"/>
      <c r="E13" s="678"/>
      <c r="F13" s="678"/>
      <c r="G13" s="678"/>
      <c r="H13" s="678"/>
      <c r="I13" s="678"/>
      <c r="J13" s="678"/>
      <c r="K13" s="678"/>
      <c r="L13" s="678"/>
      <c r="M13" s="678"/>
      <c r="N13" s="678"/>
      <c r="O13" s="678"/>
      <c r="P13" s="678"/>
      <c r="Q13" s="679"/>
      <c r="R13" s="680" t="s">
        <v>126</v>
      </c>
      <c r="S13" s="681"/>
      <c r="T13" s="681"/>
      <c r="U13" s="681"/>
      <c r="V13" s="681"/>
      <c r="W13" s="681"/>
      <c r="X13" s="681"/>
      <c r="Y13" s="682"/>
      <c r="Z13" s="713" t="s">
        <v>126</v>
      </c>
      <c r="AA13" s="713"/>
      <c r="AB13" s="713"/>
      <c r="AC13" s="713"/>
      <c r="AD13" s="714" t="s">
        <v>232</v>
      </c>
      <c r="AE13" s="714"/>
      <c r="AF13" s="714"/>
      <c r="AG13" s="714"/>
      <c r="AH13" s="714"/>
      <c r="AI13" s="714"/>
      <c r="AJ13" s="714"/>
      <c r="AK13" s="714"/>
      <c r="AL13" s="683" t="s">
        <v>232</v>
      </c>
      <c r="AM13" s="684"/>
      <c r="AN13" s="684"/>
      <c r="AO13" s="715"/>
      <c r="AP13" s="677" t="s">
        <v>252</v>
      </c>
      <c r="AQ13" s="678"/>
      <c r="AR13" s="678"/>
      <c r="AS13" s="678"/>
      <c r="AT13" s="678"/>
      <c r="AU13" s="678"/>
      <c r="AV13" s="678"/>
      <c r="AW13" s="678"/>
      <c r="AX13" s="678"/>
      <c r="AY13" s="678"/>
      <c r="AZ13" s="678"/>
      <c r="BA13" s="678"/>
      <c r="BB13" s="678"/>
      <c r="BC13" s="678"/>
      <c r="BD13" s="678"/>
      <c r="BE13" s="678"/>
      <c r="BF13" s="679"/>
      <c r="BG13" s="680">
        <v>1515077</v>
      </c>
      <c r="BH13" s="681"/>
      <c r="BI13" s="681"/>
      <c r="BJ13" s="681"/>
      <c r="BK13" s="681"/>
      <c r="BL13" s="681"/>
      <c r="BM13" s="681"/>
      <c r="BN13" s="682"/>
      <c r="BO13" s="713">
        <v>58.1</v>
      </c>
      <c r="BP13" s="713"/>
      <c r="BQ13" s="713"/>
      <c r="BR13" s="713"/>
      <c r="BS13" s="686" t="s">
        <v>232</v>
      </c>
      <c r="BT13" s="681"/>
      <c r="BU13" s="681"/>
      <c r="BV13" s="681"/>
      <c r="BW13" s="681"/>
      <c r="BX13" s="681"/>
      <c r="BY13" s="681"/>
      <c r="BZ13" s="681"/>
      <c r="CA13" s="681"/>
      <c r="CB13" s="727"/>
      <c r="CD13" s="719" t="s">
        <v>253</v>
      </c>
      <c r="CE13" s="720"/>
      <c r="CF13" s="720"/>
      <c r="CG13" s="720"/>
      <c r="CH13" s="720"/>
      <c r="CI13" s="720"/>
      <c r="CJ13" s="720"/>
      <c r="CK13" s="720"/>
      <c r="CL13" s="720"/>
      <c r="CM13" s="720"/>
      <c r="CN13" s="720"/>
      <c r="CO13" s="720"/>
      <c r="CP13" s="720"/>
      <c r="CQ13" s="721"/>
      <c r="CR13" s="680">
        <v>629555</v>
      </c>
      <c r="CS13" s="681"/>
      <c r="CT13" s="681"/>
      <c r="CU13" s="681"/>
      <c r="CV13" s="681"/>
      <c r="CW13" s="681"/>
      <c r="CX13" s="681"/>
      <c r="CY13" s="682"/>
      <c r="CZ13" s="713">
        <v>11.8</v>
      </c>
      <c r="DA13" s="713"/>
      <c r="DB13" s="713"/>
      <c r="DC13" s="713"/>
      <c r="DD13" s="686">
        <v>219279</v>
      </c>
      <c r="DE13" s="681"/>
      <c r="DF13" s="681"/>
      <c r="DG13" s="681"/>
      <c r="DH13" s="681"/>
      <c r="DI13" s="681"/>
      <c r="DJ13" s="681"/>
      <c r="DK13" s="681"/>
      <c r="DL13" s="681"/>
      <c r="DM13" s="681"/>
      <c r="DN13" s="681"/>
      <c r="DO13" s="681"/>
      <c r="DP13" s="682"/>
      <c r="DQ13" s="686">
        <v>513055</v>
      </c>
      <c r="DR13" s="681"/>
      <c r="DS13" s="681"/>
      <c r="DT13" s="681"/>
      <c r="DU13" s="681"/>
      <c r="DV13" s="681"/>
      <c r="DW13" s="681"/>
      <c r="DX13" s="681"/>
      <c r="DY13" s="681"/>
      <c r="DZ13" s="681"/>
      <c r="EA13" s="681"/>
      <c r="EB13" s="681"/>
      <c r="EC13" s="727"/>
    </row>
    <row r="14" spans="2:143" ht="11.25" customHeight="1" x14ac:dyDescent="0.2">
      <c r="B14" s="677" t="s">
        <v>254</v>
      </c>
      <c r="C14" s="678"/>
      <c r="D14" s="678"/>
      <c r="E14" s="678"/>
      <c r="F14" s="678"/>
      <c r="G14" s="678"/>
      <c r="H14" s="678"/>
      <c r="I14" s="678"/>
      <c r="J14" s="678"/>
      <c r="K14" s="678"/>
      <c r="L14" s="678"/>
      <c r="M14" s="678"/>
      <c r="N14" s="678"/>
      <c r="O14" s="678"/>
      <c r="P14" s="678"/>
      <c r="Q14" s="679"/>
      <c r="R14" s="680">
        <v>11</v>
      </c>
      <c r="S14" s="681"/>
      <c r="T14" s="681"/>
      <c r="U14" s="681"/>
      <c r="V14" s="681"/>
      <c r="W14" s="681"/>
      <c r="X14" s="681"/>
      <c r="Y14" s="682"/>
      <c r="Z14" s="713">
        <v>0</v>
      </c>
      <c r="AA14" s="713"/>
      <c r="AB14" s="713"/>
      <c r="AC14" s="713"/>
      <c r="AD14" s="714">
        <v>11</v>
      </c>
      <c r="AE14" s="714"/>
      <c r="AF14" s="714"/>
      <c r="AG14" s="714"/>
      <c r="AH14" s="714"/>
      <c r="AI14" s="714"/>
      <c r="AJ14" s="714"/>
      <c r="AK14" s="714"/>
      <c r="AL14" s="683">
        <v>0</v>
      </c>
      <c r="AM14" s="684"/>
      <c r="AN14" s="684"/>
      <c r="AO14" s="715"/>
      <c r="AP14" s="677" t="s">
        <v>255</v>
      </c>
      <c r="AQ14" s="678"/>
      <c r="AR14" s="678"/>
      <c r="AS14" s="678"/>
      <c r="AT14" s="678"/>
      <c r="AU14" s="678"/>
      <c r="AV14" s="678"/>
      <c r="AW14" s="678"/>
      <c r="AX14" s="678"/>
      <c r="AY14" s="678"/>
      <c r="AZ14" s="678"/>
      <c r="BA14" s="678"/>
      <c r="BB14" s="678"/>
      <c r="BC14" s="678"/>
      <c r="BD14" s="678"/>
      <c r="BE14" s="678"/>
      <c r="BF14" s="679"/>
      <c r="BG14" s="680">
        <v>37186</v>
      </c>
      <c r="BH14" s="681"/>
      <c r="BI14" s="681"/>
      <c r="BJ14" s="681"/>
      <c r="BK14" s="681"/>
      <c r="BL14" s="681"/>
      <c r="BM14" s="681"/>
      <c r="BN14" s="682"/>
      <c r="BO14" s="713">
        <v>1.4</v>
      </c>
      <c r="BP14" s="713"/>
      <c r="BQ14" s="713"/>
      <c r="BR14" s="713"/>
      <c r="BS14" s="686" t="s">
        <v>232</v>
      </c>
      <c r="BT14" s="681"/>
      <c r="BU14" s="681"/>
      <c r="BV14" s="681"/>
      <c r="BW14" s="681"/>
      <c r="BX14" s="681"/>
      <c r="BY14" s="681"/>
      <c r="BZ14" s="681"/>
      <c r="CA14" s="681"/>
      <c r="CB14" s="727"/>
      <c r="CD14" s="719" t="s">
        <v>256</v>
      </c>
      <c r="CE14" s="720"/>
      <c r="CF14" s="720"/>
      <c r="CG14" s="720"/>
      <c r="CH14" s="720"/>
      <c r="CI14" s="720"/>
      <c r="CJ14" s="720"/>
      <c r="CK14" s="720"/>
      <c r="CL14" s="720"/>
      <c r="CM14" s="720"/>
      <c r="CN14" s="720"/>
      <c r="CO14" s="720"/>
      <c r="CP14" s="720"/>
      <c r="CQ14" s="721"/>
      <c r="CR14" s="680">
        <v>319687</v>
      </c>
      <c r="CS14" s="681"/>
      <c r="CT14" s="681"/>
      <c r="CU14" s="681"/>
      <c r="CV14" s="681"/>
      <c r="CW14" s="681"/>
      <c r="CX14" s="681"/>
      <c r="CY14" s="682"/>
      <c r="CZ14" s="713">
        <v>6</v>
      </c>
      <c r="DA14" s="713"/>
      <c r="DB14" s="713"/>
      <c r="DC14" s="713"/>
      <c r="DD14" s="686">
        <v>57021</v>
      </c>
      <c r="DE14" s="681"/>
      <c r="DF14" s="681"/>
      <c r="DG14" s="681"/>
      <c r="DH14" s="681"/>
      <c r="DI14" s="681"/>
      <c r="DJ14" s="681"/>
      <c r="DK14" s="681"/>
      <c r="DL14" s="681"/>
      <c r="DM14" s="681"/>
      <c r="DN14" s="681"/>
      <c r="DO14" s="681"/>
      <c r="DP14" s="682"/>
      <c r="DQ14" s="686">
        <v>207861</v>
      </c>
      <c r="DR14" s="681"/>
      <c r="DS14" s="681"/>
      <c r="DT14" s="681"/>
      <c r="DU14" s="681"/>
      <c r="DV14" s="681"/>
      <c r="DW14" s="681"/>
      <c r="DX14" s="681"/>
      <c r="DY14" s="681"/>
      <c r="DZ14" s="681"/>
      <c r="EA14" s="681"/>
      <c r="EB14" s="681"/>
      <c r="EC14" s="727"/>
    </row>
    <row r="15" spans="2:143" ht="11.25" customHeight="1" x14ac:dyDescent="0.2">
      <c r="B15" s="677" t="s">
        <v>257</v>
      </c>
      <c r="C15" s="678"/>
      <c r="D15" s="678"/>
      <c r="E15" s="678"/>
      <c r="F15" s="678"/>
      <c r="G15" s="678"/>
      <c r="H15" s="678"/>
      <c r="I15" s="678"/>
      <c r="J15" s="678"/>
      <c r="K15" s="678"/>
      <c r="L15" s="678"/>
      <c r="M15" s="678"/>
      <c r="N15" s="678"/>
      <c r="O15" s="678"/>
      <c r="P15" s="678"/>
      <c r="Q15" s="679"/>
      <c r="R15" s="680" t="s">
        <v>126</v>
      </c>
      <c r="S15" s="681"/>
      <c r="T15" s="681"/>
      <c r="U15" s="681"/>
      <c r="V15" s="681"/>
      <c r="W15" s="681"/>
      <c r="X15" s="681"/>
      <c r="Y15" s="682"/>
      <c r="Z15" s="713" t="s">
        <v>126</v>
      </c>
      <c r="AA15" s="713"/>
      <c r="AB15" s="713"/>
      <c r="AC15" s="713"/>
      <c r="AD15" s="714" t="s">
        <v>232</v>
      </c>
      <c r="AE15" s="714"/>
      <c r="AF15" s="714"/>
      <c r="AG15" s="714"/>
      <c r="AH15" s="714"/>
      <c r="AI15" s="714"/>
      <c r="AJ15" s="714"/>
      <c r="AK15" s="714"/>
      <c r="AL15" s="683" t="s">
        <v>126</v>
      </c>
      <c r="AM15" s="684"/>
      <c r="AN15" s="684"/>
      <c r="AO15" s="715"/>
      <c r="AP15" s="677" t="s">
        <v>258</v>
      </c>
      <c r="AQ15" s="678"/>
      <c r="AR15" s="678"/>
      <c r="AS15" s="678"/>
      <c r="AT15" s="678"/>
      <c r="AU15" s="678"/>
      <c r="AV15" s="678"/>
      <c r="AW15" s="678"/>
      <c r="AX15" s="678"/>
      <c r="AY15" s="678"/>
      <c r="AZ15" s="678"/>
      <c r="BA15" s="678"/>
      <c r="BB15" s="678"/>
      <c r="BC15" s="678"/>
      <c r="BD15" s="678"/>
      <c r="BE15" s="678"/>
      <c r="BF15" s="679"/>
      <c r="BG15" s="680">
        <v>101728</v>
      </c>
      <c r="BH15" s="681"/>
      <c r="BI15" s="681"/>
      <c r="BJ15" s="681"/>
      <c r="BK15" s="681"/>
      <c r="BL15" s="681"/>
      <c r="BM15" s="681"/>
      <c r="BN15" s="682"/>
      <c r="BO15" s="713">
        <v>3.9</v>
      </c>
      <c r="BP15" s="713"/>
      <c r="BQ15" s="713"/>
      <c r="BR15" s="713"/>
      <c r="BS15" s="686" t="s">
        <v>126</v>
      </c>
      <c r="BT15" s="681"/>
      <c r="BU15" s="681"/>
      <c r="BV15" s="681"/>
      <c r="BW15" s="681"/>
      <c r="BX15" s="681"/>
      <c r="BY15" s="681"/>
      <c r="BZ15" s="681"/>
      <c r="CA15" s="681"/>
      <c r="CB15" s="727"/>
      <c r="CD15" s="719" t="s">
        <v>259</v>
      </c>
      <c r="CE15" s="720"/>
      <c r="CF15" s="720"/>
      <c r="CG15" s="720"/>
      <c r="CH15" s="720"/>
      <c r="CI15" s="720"/>
      <c r="CJ15" s="720"/>
      <c r="CK15" s="720"/>
      <c r="CL15" s="720"/>
      <c r="CM15" s="720"/>
      <c r="CN15" s="720"/>
      <c r="CO15" s="720"/>
      <c r="CP15" s="720"/>
      <c r="CQ15" s="721"/>
      <c r="CR15" s="680">
        <v>469900</v>
      </c>
      <c r="CS15" s="681"/>
      <c r="CT15" s="681"/>
      <c r="CU15" s="681"/>
      <c r="CV15" s="681"/>
      <c r="CW15" s="681"/>
      <c r="CX15" s="681"/>
      <c r="CY15" s="682"/>
      <c r="CZ15" s="713">
        <v>8.8000000000000007</v>
      </c>
      <c r="DA15" s="713"/>
      <c r="DB15" s="713"/>
      <c r="DC15" s="713"/>
      <c r="DD15" s="686">
        <v>60432</v>
      </c>
      <c r="DE15" s="681"/>
      <c r="DF15" s="681"/>
      <c r="DG15" s="681"/>
      <c r="DH15" s="681"/>
      <c r="DI15" s="681"/>
      <c r="DJ15" s="681"/>
      <c r="DK15" s="681"/>
      <c r="DL15" s="681"/>
      <c r="DM15" s="681"/>
      <c r="DN15" s="681"/>
      <c r="DO15" s="681"/>
      <c r="DP15" s="682"/>
      <c r="DQ15" s="686">
        <v>399863</v>
      </c>
      <c r="DR15" s="681"/>
      <c r="DS15" s="681"/>
      <c r="DT15" s="681"/>
      <c r="DU15" s="681"/>
      <c r="DV15" s="681"/>
      <c r="DW15" s="681"/>
      <c r="DX15" s="681"/>
      <c r="DY15" s="681"/>
      <c r="DZ15" s="681"/>
      <c r="EA15" s="681"/>
      <c r="EB15" s="681"/>
      <c r="EC15" s="727"/>
    </row>
    <row r="16" spans="2:143" ht="11.25" customHeight="1" x14ac:dyDescent="0.2">
      <c r="B16" s="677" t="s">
        <v>260</v>
      </c>
      <c r="C16" s="678"/>
      <c r="D16" s="678"/>
      <c r="E16" s="678"/>
      <c r="F16" s="678"/>
      <c r="G16" s="678"/>
      <c r="H16" s="678"/>
      <c r="I16" s="678"/>
      <c r="J16" s="678"/>
      <c r="K16" s="678"/>
      <c r="L16" s="678"/>
      <c r="M16" s="678"/>
      <c r="N16" s="678"/>
      <c r="O16" s="678"/>
      <c r="P16" s="678"/>
      <c r="Q16" s="679"/>
      <c r="R16" s="680">
        <v>6842</v>
      </c>
      <c r="S16" s="681"/>
      <c r="T16" s="681"/>
      <c r="U16" s="681"/>
      <c r="V16" s="681"/>
      <c r="W16" s="681"/>
      <c r="X16" s="681"/>
      <c r="Y16" s="682"/>
      <c r="Z16" s="713">
        <v>0.1</v>
      </c>
      <c r="AA16" s="713"/>
      <c r="AB16" s="713"/>
      <c r="AC16" s="713"/>
      <c r="AD16" s="714">
        <v>6842</v>
      </c>
      <c r="AE16" s="714"/>
      <c r="AF16" s="714"/>
      <c r="AG16" s="714"/>
      <c r="AH16" s="714"/>
      <c r="AI16" s="714"/>
      <c r="AJ16" s="714"/>
      <c r="AK16" s="714"/>
      <c r="AL16" s="683">
        <v>0.2</v>
      </c>
      <c r="AM16" s="684"/>
      <c r="AN16" s="684"/>
      <c r="AO16" s="715"/>
      <c r="AP16" s="677" t="s">
        <v>261</v>
      </c>
      <c r="AQ16" s="678"/>
      <c r="AR16" s="678"/>
      <c r="AS16" s="678"/>
      <c r="AT16" s="678"/>
      <c r="AU16" s="678"/>
      <c r="AV16" s="678"/>
      <c r="AW16" s="678"/>
      <c r="AX16" s="678"/>
      <c r="AY16" s="678"/>
      <c r="AZ16" s="678"/>
      <c r="BA16" s="678"/>
      <c r="BB16" s="678"/>
      <c r="BC16" s="678"/>
      <c r="BD16" s="678"/>
      <c r="BE16" s="678"/>
      <c r="BF16" s="679"/>
      <c r="BG16" s="680" t="s">
        <v>126</v>
      </c>
      <c r="BH16" s="681"/>
      <c r="BI16" s="681"/>
      <c r="BJ16" s="681"/>
      <c r="BK16" s="681"/>
      <c r="BL16" s="681"/>
      <c r="BM16" s="681"/>
      <c r="BN16" s="682"/>
      <c r="BO16" s="713" t="s">
        <v>126</v>
      </c>
      <c r="BP16" s="713"/>
      <c r="BQ16" s="713"/>
      <c r="BR16" s="713"/>
      <c r="BS16" s="686" t="s">
        <v>126</v>
      </c>
      <c r="BT16" s="681"/>
      <c r="BU16" s="681"/>
      <c r="BV16" s="681"/>
      <c r="BW16" s="681"/>
      <c r="BX16" s="681"/>
      <c r="BY16" s="681"/>
      <c r="BZ16" s="681"/>
      <c r="CA16" s="681"/>
      <c r="CB16" s="727"/>
      <c r="CD16" s="719" t="s">
        <v>262</v>
      </c>
      <c r="CE16" s="720"/>
      <c r="CF16" s="720"/>
      <c r="CG16" s="720"/>
      <c r="CH16" s="720"/>
      <c r="CI16" s="720"/>
      <c r="CJ16" s="720"/>
      <c r="CK16" s="720"/>
      <c r="CL16" s="720"/>
      <c r="CM16" s="720"/>
      <c r="CN16" s="720"/>
      <c r="CO16" s="720"/>
      <c r="CP16" s="720"/>
      <c r="CQ16" s="721"/>
      <c r="CR16" s="680" t="s">
        <v>126</v>
      </c>
      <c r="CS16" s="681"/>
      <c r="CT16" s="681"/>
      <c r="CU16" s="681"/>
      <c r="CV16" s="681"/>
      <c r="CW16" s="681"/>
      <c r="CX16" s="681"/>
      <c r="CY16" s="682"/>
      <c r="CZ16" s="713" t="s">
        <v>126</v>
      </c>
      <c r="DA16" s="713"/>
      <c r="DB16" s="713"/>
      <c r="DC16" s="713"/>
      <c r="DD16" s="686" t="s">
        <v>126</v>
      </c>
      <c r="DE16" s="681"/>
      <c r="DF16" s="681"/>
      <c r="DG16" s="681"/>
      <c r="DH16" s="681"/>
      <c r="DI16" s="681"/>
      <c r="DJ16" s="681"/>
      <c r="DK16" s="681"/>
      <c r="DL16" s="681"/>
      <c r="DM16" s="681"/>
      <c r="DN16" s="681"/>
      <c r="DO16" s="681"/>
      <c r="DP16" s="682"/>
      <c r="DQ16" s="686" t="s">
        <v>232</v>
      </c>
      <c r="DR16" s="681"/>
      <c r="DS16" s="681"/>
      <c r="DT16" s="681"/>
      <c r="DU16" s="681"/>
      <c r="DV16" s="681"/>
      <c r="DW16" s="681"/>
      <c r="DX16" s="681"/>
      <c r="DY16" s="681"/>
      <c r="DZ16" s="681"/>
      <c r="EA16" s="681"/>
      <c r="EB16" s="681"/>
      <c r="EC16" s="727"/>
    </row>
    <row r="17" spans="2:133" ht="11.25" customHeight="1" x14ac:dyDescent="0.2">
      <c r="B17" s="677" t="s">
        <v>263</v>
      </c>
      <c r="C17" s="678"/>
      <c r="D17" s="678"/>
      <c r="E17" s="678"/>
      <c r="F17" s="678"/>
      <c r="G17" s="678"/>
      <c r="H17" s="678"/>
      <c r="I17" s="678"/>
      <c r="J17" s="678"/>
      <c r="K17" s="678"/>
      <c r="L17" s="678"/>
      <c r="M17" s="678"/>
      <c r="N17" s="678"/>
      <c r="O17" s="678"/>
      <c r="P17" s="678"/>
      <c r="Q17" s="679"/>
      <c r="R17" s="680">
        <v>47556</v>
      </c>
      <c r="S17" s="681"/>
      <c r="T17" s="681"/>
      <c r="U17" s="681"/>
      <c r="V17" s="681"/>
      <c r="W17" s="681"/>
      <c r="X17" s="681"/>
      <c r="Y17" s="682"/>
      <c r="Z17" s="713">
        <v>0.9</v>
      </c>
      <c r="AA17" s="713"/>
      <c r="AB17" s="713"/>
      <c r="AC17" s="713"/>
      <c r="AD17" s="714">
        <v>47556</v>
      </c>
      <c r="AE17" s="714"/>
      <c r="AF17" s="714"/>
      <c r="AG17" s="714"/>
      <c r="AH17" s="714"/>
      <c r="AI17" s="714"/>
      <c r="AJ17" s="714"/>
      <c r="AK17" s="714"/>
      <c r="AL17" s="683">
        <v>1.6</v>
      </c>
      <c r="AM17" s="684"/>
      <c r="AN17" s="684"/>
      <c r="AO17" s="715"/>
      <c r="AP17" s="677" t="s">
        <v>264</v>
      </c>
      <c r="AQ17" s="678"/>
      <c r="AR17" s="678"/>
      <c r="AS17" s="678"/>
      <c r="AT17" s="678"/>
      <c r="AU17" s="678"/>
      <c r="AV17" s="678"/>
      <c r="AW17" s="678"/>
      <c r="AX17" s="678"/>
      <c r="AY17" s="678"/>
      <c r="AZ17" s="678"/>
      <c r="BA17" s="678"/>
      <c r="BB17" s="678"/>
      <c r="BC17" s="678"/>
      <c r="BD17" s="678"/>
      <c r="BE17" s="678"/>
      <c r="BF17" s="679"/>
      <c r="BG17" s="680" t="s">
        <v>126</v>
      </c>
      <c r="BH17" s="681"/>
      <c r="BI17" s="681"/>
      <c r="BJ17" s="681"/>
      <c r="BK17" s="681"/>
      <c r="BL17" s="681"/>
      <c r="BM17" s="681"/>
      <c r="BN17" s="682"/>
      <c r="BO17" s="713" t="s">
        <v>232</v>
      </c>
      <c r="BP17" s="713"/>
      <c r="BQ17" s="713"/>
      <c r="BR17" s="713"/>
      <c r="BS17" s="686" t="s">
        <v>232</v>
      </c>
      <c r="BT17" s="681"/>
      <c r="BU17" s="681"/>
      <c r="BV17" s="681"/>
      <c r="BW17" s="681"/>
      <c r="BX17" s="681"/>
      <c r="BY17" s="681"/>
      <c r="BZ17" s="681"/>
      <c r="CA17" s="681"/>
      <c r="CB17" s="727"/>
      <c r="CD17" s="719" t="s">
        <v>265</v>
      </c>
      <c r="CE17" s="720"/>
      <c r="CF17" s="720"/>
      <c r="CG17" s="720"/>
      <c r="CH17" s="720"/>
      <c r="CI17" s="720"/>
      <c r="CJ17" s="720"/>
      <c r="CK17" s="720"/>
      <c r="CL17" s="720"/>
      <c r="CM17" s="720"/>
      <c r="CN17" s="720"/>
      <c r="CO17" s="720"/>
      <c r="CP17" s="720"/>
      <c r="CQ17" s="721"/>
      <c r="CR17" s="680">
        <v>63332</v>
      </c>
      <c r="CS17" s="681"/>
      <c r="CT17" s="681"/>
      <c r="CU17" s="681"/>
      <c r="CV17" s="681"/>
      <c r="CW17" s="681"/>
      <c r="CX17" s="681"/>
      <c r="CY17" s="682"/>
      <c r="CZ17" s="713">
        <v>1.2</v>
      </c>
      <c r="DA17" s="713"/>
      <c r="DB17" s="713"/>
      <c r="DC17" s="713"/>
      <c r="DD17" s="686" t="s">
        <v>232</v>
      </c>
      <c r="DE17" s="681"/>
      <c r="DF17" s="681"/>
      <c r="DG17" s="681"/>
      <c r="DH17" s="681"/>
      <c r="DI17" s="681"/>
      <c r="DJ17" s="681"/>
      <c r="DK17" s="681"/>
      <c r="DL17" s="681"/>
      <c r="DM17" s="681"/>
      <c r="DN17" s="681"/>
      <c r="DO17" s="681"/>
      <c r="DP17" s="682"/>
      <c r="DQ17" s="686">
        <v>63332</v>
      </c>
      <c r="DR17" s="681"/>
      <c r="DS17" s="681"/>
      <c r="DT17" s="681"/>
      <c r="DU17" s="681"/>
      <c r="DV17" s="681"/>
      <c r="DW17" s="681"/>
      <c r="DX17" s="681"/>
      <c r="DY17" s="681"/>
      <c r="DZ17" s="681"/>
      <c r="EA17" s="681"/>
      <c r="EB17" s="681"/>
      <c r="EC17" s="727"/>
    </row>
    <row r="18" spans="2:133" ht="11.25" customHeight="1" x14ac:dyDescent="0.2">
      <c r="B18" s="677" t="s">
        <v>266</v>
      </c>
      <c r="C18" s="678"/>
      <c r="D18" s="678"/>
      <c r="E18" s="678"/>
      <c r="F18" s="678"/>
      <c r="G18" s="678"/>
      <c r="H18" s="678"/>
      <c r="I18" s="678"/>
      <c r="J18" s="678"/>
      <c r="K18" s="678"/>
      <c r="L18" s="678"/>
      <c r="M18" s="678"/>
      <c r="N18" s="678"/>
      <c r="O18" s="678"/>
      <c r="P18" s="678"/>
      <c r="Q18" s="679"/>
      <c r="R18" s="680">
        <v>10752</v>
      </c>
      <c r="S18" s="681"/>
      <c r="T18" s="681"/>
      <c r="U18" s="681"/>
      <c r="V18" s="681"/>
      <c r="W18" s="681"/>
      <c r="X18" s="681"/>
      <c r="Y18" s="682"/>
      <c r="Z18" s="713">
        <v>0.2</v>
      </c>
      <c r="AA18" s="713"/>
      <c r="AB18" s="713"/>
      <c r="AC18" s="713"/>
      <c r="AD18" s="714">
        <v>10752</v>
      </c>
      <c r="AE18" s="714"/>
      <c r="AF18" s="714"/>
      <c r="AG18" s="714"/>
      <c r="AH18" s="714"/>
      <c r="AI18" s="714"/>
      <c r="AJ18" s="714"/>
      <c r="AK18" s="714"/>
      <c r="AL18" s="683">
        <v>0.4</v>
      </c>
      <c r="AM18" s="684"/>
      <c r="AN18" s="684"/>
      <c r="AO18" s="715"/>
      <c r="AP18" s="677" t="s">
        <v>267</v>
      </c>
      <c r="AQ18" s="678"/>
      <c r="AR18" s="678"/>
      <c r="AS18" s="678"/>
      <c r="AT18" s="678"/>
      <c r="AU18" s="678"/>
      <c r="AV18" s="678"/>
      <c r="AW18" s="678"/>
      <c r="AX18" s="678"/>
      <c r="AY18" s="678"/>
      <c r="AZ18" s="678"/>
      <c r="BA18" s="678"/>
      <c r="BB18" s="678"/>
      <c r="BC18" s="678"/>
      <c r="BD18" s="678"/>
      <c r="BE18" s="678"/>
      <c r="BF18" s="679"/>
      <c r="BG18" s="680" t="s">
        <v>126</v>
      </c>
      <c r="BH18" s="681"/>
      <c r="BI18" s="681"/>
      <c r="BJ18" s="681"/>
      <c r="BK18" s="681"/>
      <c r="BL18" s="681"/>
      <c r="BM18" s="681"/>
      <c r="BN18" s="682"/>
      <c r="BO18" s="713" t="s">
        <v>232</v>
      </c>
      <c r="BP18" s="713"/>
      <c r="BQ18" s="713"/>
      <c r="BR18" s="713"/>
      <c r="BS18" s="686" t="s">
        <v>232</v>
      </c>
      <c r="BT18" s="681"/>
      <c r="BU18" s="681"/>
      <c r="BV18" s="681"/>
      <c r="BW18" s="681"/>
      <c r="BX18" s="681"/>
      <c r="BY18" s="681"/>
      <c r="BZ18" s="681"/>
      <c r="CA18" s="681"/>
      <c r="CB18" s="727"/>
      <c r="CD18" s="719" t="s">
        <v>268</v>
      </c>
      <c r="CE18" s="720"/>
      <c r="CF18" s="720"/>
      <c r="CG18" s="720"/>
      <c r="CH18" s="720"/>
      <c r="CI18" s="720"/>
      <c r="CJ18" s="720"/>
      <c r="CK18" s="720"/>
      <c r="CL18" s="720"/>
      <c r="CM18" s="720"/>
      <c r="CN18" s="720"/>
      <c r="CO18" s="720"/>
      <c r="CP18" s="720"/>
      <c r="CQ18" s="721"/>
      <c r="CR18" s="680" t="s">
        <v>232</v>
      </c>
      <c r="CS18" s="681"/>
      <c r="CT18" s="681"/>
      <c r="CU18" s="681"/>
      <c r="CV18" s="681"/>
      <c r="CW18" s="681"/>
      <c r="CX18" s="681"/>
      <c r="CY18" s="682"/>
      <c r="CZ18" s="713" t="s">
        <v>126</v>
      </c>
      <c r="DA18" s="713"/>
      <c r="DB18" s="713"/>
      <c r="DC18" s="713"/>
      <c r="DD18" s="686" t="s">
        <v>232</v>
      </c>
      <c r="DE18" s="681"/>
      <c r="DF18" s="681"/>
      <c r="DG18" s="681"/>
      <c r="DH18" s="681"/>
      <c r="DI18" s="681"/>
      <c r="DJ18" s="681"/>
      <c r="DK18" s="681"/>
      <c r="DL18" s="681"/>
      <c r="DM18" s="681"/>
      <c r="DN18" s="681"/>
      <c r="DO18" s="681"/>
      <c r="DP18" s="682"/>
      <c r="DQ18" s="686" t="s">
        <v>232</v>
      </c>
      <c r="DR18" s="681"/>
      <c r="DS18" s="681"/>
      <c r="DT18" s="681"/>
      <c r="DU18" s="681"/>
      <c r="DV18" s="681"/>
      <c r="DW18" s="681"/>
      <c r="DX18" s="681"/>
      <c r="DY18" s="681"/>
      <c r="DZ18" s="681"/>
      <c r="EA18" s="681"/>
      <c r="EB18" s="681"/>
      <c r="EC18" s="727"/>
    </row>
    <row r="19" spans="2:133" ht="11.25" customHeight="1" x14ac:dyDescent="0.2">
      <c r="B19" s="677" t="s">
        <v>269</v>
      </c>
      <c r="C19" s="678"/>
      <c r="D19" s="678"/>
      <c r="E19" s="678"/>
      <c r="F19" s="678"/>
      <c r="G19" s="678"/>
      <c r="H19" s="678"/>
      <c r="I19" s="678"/>
      <c r="J19" s="678"/>
      <c r="K19" s="678"/>
      <c r="L19" s="678"/>
      <c r="M19" s="678"/>
      <c r="N19" s="678"/>
      <c r="O19" s="678"/>
      <c r="P19" s="678"/>
      <c r="Q19" s="679"/>
      <c r="R19" s="680">
        <v>6595</v>
      </c>
      <c r="S19" s="681"/>
      <c r="T19" s="681"/>
      <c r="U19" s="681"/>
      <c r="V19" s="681"/>
      <c r="W19" s="681"/>
      <c r="X19" s="681"/>
      <c r="Y19" s="682"/>
      <c r="Z19" s="713">
        <v>0.1</v>
      </c>
      <c r="AA19" s="713"/>
      <c r="AB19" s="713"/>
      <c r="AC19" s="713"/>
      <c r="AD19" s="714">
        <v>6595</v>
      </c>
      <c r="AE19" s="714"/>
      <c r="AF19" s="714"/>
      <c r="AG19" s="714"/>
      <c r="AH19" s="714"/>
      <c r="AI19" s="714"/>
      <c r="AJ19" s="714"/>
      <c r="AK19" s="714"/>
      <c r="AL19" s="683">
        <v>0.2</v>
      </c>
      <c r="AM19" s="684"/>
      <c r="AN19" s="684"/>
      <c r="AO19" s="715"/>
      <c r="AP19" s="677" t="s">
        <v>270</v>
      </c>
      <c r="AQ19" s="678"/>
      <c r="AR19" s="678"/>
      <c r="AS19" s="678"/>
      <c r="AT19" s="678"/>
      <c r="AU19" s="678"/>
      <c r="AV19" s="678"/>
      <c r="AW19" s="678"/>
      <c r="AX19" s="678"/>
      <c r="AY19" s="678"/>
      <c r="AZ19" s="678"/>
      <c r="BA19" s="678"/>
      <c r="BB19" s="678"/>
      <c r="BC19" s="678"/>
      <c r="BD19" s="678"/>
      <c r="BE19" s="678"/>
      <c r="BF19" s="679"/>
      <c r="BG19" s="680" t="s">
        <v>126</v>
      </c>
      <c r="BH19" s="681"/>
      <c r="BI19" s="681"/>
      <c r="BJ19" s="681"/>
      <c r="BK19" s="681"/>
      <c r="BL19" s="681"/>
      <c r="BM19" s="681"/>
      <c r="BN19" s="682"/>
      <c r="BO19" s="713" t="s">
        <v>126</v>
      </c>
      <c r="BP19" s="713"/>
      <c r="BQ19" s="713"/>
      <c r="BR19" s="713"/>
      <c r="BS19" s="686" t="s">
        <v>126</v>
      </c>
      <c r="BT19" s="681"/>
      <c r="BU19" s="681"/>
      <c r="BV19" s="681"/>
      <c r="BW19" s="681"/>
      <c r="BX19" s="681"/>
      <c r="BY19" s="681"/>
      <c r="BZ19" s="681"/>
      <c r="CA19" s="681"/>
      <c r="CB19" s="727"/>
      <c r="CD19" s="719" t="s">
        <v>271</v>
      </c>
      <c r="CE19" s="720"/>
      <c r="CF19" s="720"/>
      <c r="CG19" s="720"/>
      <c r="CH19" s="720"/>
      <c r="CI19" s="720"/>
      <c r="CJ19" s="720"/>
      <c r="CK19" s="720"/>
      <c r="CL19" s="720"/>
      <c r="CM19" s="720"/>
      <c r="CN19" s="720"/>
      <c r="CO19" s="720"/>
      <c r="CP19" s="720"/>
      <c r="CQ19" s="721"/>
      <c r="CR19" s="680" t="s">
        <v>126</v>
      </c>
      <c r="CS19" s="681"/>
      <c r="CT19" s="681"/>
      <c r="CU19" s="681"/>
      <c r="CV19" s="681"/>
      <c r="CW19" s="681"/>
      <c r="CX19" s="681"/>
      <c r="CY19" s="682"/>
      <c r="CZ19" s="713" t="s">
        <v>232</v>
      </c>
      <c r="DA19" s="713"/>
      <c r="DB19" s="713"/>
      <c r="DC19" s="713"/>
      <c r="DD19" s="686" t="s">
        <v>126</v>
      </c>
      <c r="DE19" s="681"/>
      <c r="DF19" s="681"/>
      <c r="DG19" s="681"/>
      <c r="DH19" s="681"/>
      <c r="DI19" s="681"/>
      <c r="DJ19" s="681"/>
      <c r="DK19" s="681"/>
      <c r="DL19" s="681"/>
      <c r="DM19" s="681"/>
      <c r="DN19" s="681"/>
      <c r="DO19" s="681"/>
      <c r="DP19" s="682"/>
      <c r="DQ19" s="686" t="s">
        <v>126</v>
      </c>
      <c r="DR19" s="681"/>
      <c r="DS19" s="681"/>
      <c r="DT19" s="681"/>
      <c r="DU19" s="681"/>
      <c r="DV19" s="681"/>
      <c r="DW19" s="681"/>
      <c r="DX19" s="681"/>
      <c r="DY19" s="681"/>
      <c r="DZ19" s="681"/>
      <c r="EA19" s="681"/>
      <c r="EB19" s="681"/>
      <c r="EC19" s="727"/>
    </row>
    <row r="20" spans="2:133" ht="11.25" customHeight="1" x14ac:dyDescent="0.2">
      <c r="B20" s="677" t="s">
        <v>272</v>
      </c>
      <c r="C20" s="678"/>
      <c r="D20" s="678"/>
      <c r="E20" s="678"/>
      <c r="F20" s="678"/>
      <c r="G20" s="678"/>
      <c r="H20" s="678"/>
      <c r="I20" s="678"/>
      <c r="J20" s="678"/>
      <c r="K20" s="678"/>
      <c r="L20" s="678"/>
      <c r="M20" s="678"/>
      <c r="N20" s="678"/>
      <c r="O20" s="678"/>
      <c r="P20" s="678"/>
      <c r="Q20" s="679"/>
      <c r="R20" s="680">
        <v>3276</v>
      </c>
      <c r="S20" s="681"/>
      <c r="T20" s="681"/>
      <c r="U20" s="681"/>
      <c r="V20" s="681"/>
      <c r="W20" s="681"/>
      <c r="X20" s="681"/>
      <c r="Y20" s="682"/>
      <c r="Z20" s="713">
        <v>0.1</v>
      </c>
      <c r="AA20" s="713"/>
      <c r="AB20" s="713"/>
      <c r="AC20" s="713"/>
      <c r="AD20" s="714">
        <v>3276</v>
      </c>
      <c r="AE20" s="714"/>
      <c r="AF20" s="714"/>
      <c r="AG20" s="714"/>
      <c r="AH20" s="714"/>
      <c r="AI20" s="714"/>
      <c r="AJ20" s="714"/>
      <c r="AK20" s="714"/>
      <c r="AL20" s="683">
        <v>0.1</v>
      </c>
      <c r="AM20" s="684"/>
      <c r="AN20" s="684"/>
      <c r="AO20" s="715"/>
      <c r="AP20" s="677" t="s">
        <v>273</v>
      </c>
      <c r="AQ20" s="678"/>
      <c r="AR20" s="678"/>
      <c r="AS20" s="678"/>
      <c r="AT20" s="678"/>
      <c r="AU20" s="678"/>
      <c r="AV20" s="678"/>
      <c r="AW20" s="678"/>
      <c r="AX20" s="678"/>
      <c r="AY20" s="678"/>
      <c r="AZ20" s="678"/>
      <c r="BA20" s="678"/>
      <c r="BB20" s="678"/>
      <c r="BC20" s="678"/>
      <c r="BD20" s="678"/>
      <c r="BE20" s="678"/>
      <c r="BF20" s="679"/>
      <c r="BG20" s="680" t="s">
        <v>232</v>
      </c>
      <c r="BH20" s="681"/>
      <c r="BI20" s="681"/>
      <c r="BJ20" s="681"/>
      <c r="BK20" s="681"/>
      <c r="BL20" s="681"/>
      <c r="BM20" s="681"/>
      <c r="BN20" s="682"/>
      <c r="BO20" s="713" t="s">
        <v>232</v>
      </c>
      <c r="BP20" s="713"/>
      <c r="BQ20" s="713"/>
      <c r="BR20" s="713"/>
      <c r="BS20" s="686" t="s">
        <v>232</v>
      </c>
      <c r="BT20" s="681"/>
      <c r="BU20" s="681"/>
      <c r="BV20" s="681"/>
      <c r="BW20" s="681"/>
      <c r="BX20" s="681"/>
      <c r="BY20" s="681"/>
      <c r="BZ20" s="681"/>
      <c r="CA20" s="681"/>
      <c r="CB20" s="727"/>
      <c r="CD20" s="719" t="s">
        <v>274</v>
      </c>
      <c r="CE20" s="720"/>
      <c r="CF20" s="720"/>
      <c r="CG20" s="720"/>
      <c r="CH20" s="720"/>
      <c r="CI20" s="720"/>
      <c r="CJ20" s="720"/>
      <c r="CK20" s="720"/>
      <c r="CL20" s="720"/>
      <c r="CM20" s="720"/>
      <c r="CN20" s="720"/>
      <c r="CO20" s="720"/>
      <c r="CP20" s="720"/>
      <c r="CQ20" s="721"/>
      <c r="CR20" s="680">
        <v>5343037</v>
      </c>
      <c r="CS20" s="681"/>
      <c r="CT20" s="681"/>
      <c r="CU20" s="681"/>
      <c r="CV20" s="681"/>
      <c r="CW20" s="681"/>
      <c r="CX20" s="681"/>
      <c r="CY20" s="682"/>
      <c r="CZ20" s="713">
        <v>100</v>
      </c>
      <c r="DA20" s="713"/>
      <c r="DB20" s="713"/>
      <c r="DC20" s="713"/>
      <c r="DD20" s="686">
        <v>502855</v>
      </c>
      <c r="DE20" s="681"/>
      <c r="DF20" s="681"/>
      <c r="DG20" s="681"/>
      <c r="DH20" s="681"/>
      <c r="DI20" s="681"/>
      <c r="DJ20" s="681"/>
      <c r="DK20" s="681"/>
      <c r="DL20" s="681"/>
      <c r="DM20" s="681"/>
      <c r="DN20" s="681"/>
      <c r="DO20" s="681"/>
      <c r="DP20" s="682"/>
      <c r="DQ20" s="686">
        <v>3468537</v>
      </c>
      <c r="DR20" s="681"/>
      <c r="DS20" s="681"/>
      <c r="DT20" s="681"/>
      <c r="DU20" s="681"/>
      <c r="DV20" s="681"/>
      <c r="DW20" s="681"/>
      <c r="DX20" s="681"/>
      <c r="DY20" s="681"/>
      <c r="DZ20" s="681"/>
      <c r="EA20" s="681"/>
      <c r="EB20" s="681"/>
      <c r="EC20" s="727"/>
    </row>
    <row r="21" spans="2:133" ht="11.25" customHeight="1" x14ac:dyDescent="0.2">
      <c r="B21" s="677" t="s">
        <v>275</v>
      </c>
      <c r="C21" s="678"/>
      <c r="D21" s="678"/>
      <c r="E21" s="678"/>
      <c r="F21" s="678"/>
      <c r="G21" s="678"/>
      <c r="H21" s="678"/>
      <c r="I21" s="678"/>
      <c r="J21" s="678"/>
      <c r="K21" s="678"/>
      <c r="L21" s="678"/>
      <c r="M21" s="678"/>
      <c r="N21" s="678"/>
      <c r="O21" s="678"/>
      <c r="P21" s="678"/>
      <c r="Q21" s="679"/>
      <c r="R21" s="680">
        <v>881</v>
      </c>
      <c r="S21" s="681"/>
      <c r="T21" s="681"/>
      <c r="U21" s="681"/>
      <c r="V21" s="681"/>
      <c r="W21" s="681"/>
      <c r="X21" s="681"/>
      <c r="Y21" s="682"/>
      <c r="Z21" s="713">
        <v>0</v>
      </c>
      <c r="AA21" s="713"/>
      <c r="AB21" s="713"/>
      <c r="AC21" s="713"/>
      <c r="AD21" s="714">
        <v>881</v>
      </c>
      <c r="AE21" s="714"/>
      <c r="AF21" s="714"/>
      <c r="AG21" s="714"/>
      <c r="AH21" s="714"/>
      <c r="AI21" s="714"/>
      <c r="AJ21" s="714"/>
      <c r="AK21" s="714"/>
      <c r="AL21" s="683">
        <v>0</v>
      </c>
      <c r="AM21" s="684"/>
      <c r="AN21" s="684"/>
      <c r="AO21" s="715"/>
      <c r="AP21" s="774" t="s">
        <v>276</v>
      </c>
      <c r="AQ21" s="782"/>
      <c r="AR21" s="782"/>
      <c r="AS21" s="782"/>
      <c r="AT21" s="782"/>
      <c r="AU21" s="782"/>
      <c r="AV21" s="782"/>
      <c r="AW21" s="782"/>
      <c r="AX21" s="782"/>
      <c r="AY21" s="782"/>
      <c r="AZ21" s="782"/>
      <c r="BA21" s="782"/>
      <c r="BB21" s="782"/>
      <c r="BC21" s="782"/>
      <c r="BD21" s="782"/>
      <c r="BE21" s="782"/>
      <c r="BF21" s="776"/>
      <c r="BG21" s="680" t="s">
        <v>126</v>
      </c>
      <c r="BH21" s="681"/>
      <c r="BI21" s="681"/>
      <c r="BJ21" s="681"/>
      <c r="BK21" s="681"/>
      <c r="BL21" s="681"/>
      <c r="BM21" s="681"/>
      <c r="BN21" s="682"/>
      <c r="BO21" s="713" t="s">
        <v>232</v>
      </c>
      <c r="BP21" s="713"/>
      <c r="BQ21" s="713"/>
      <c r="BR21" s="713"/>
      <c r="BS21" s="686" t="s">
        <v>126</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277</v>
      </c>
      <c r="C22" s="678"/>
      <c r="D22" s="678"/>
      <c r="E22" s="678"/>
      <c r="F22" s="678"/>
      <c r="G22" s="678"/>
      <c r="H22" s="678"/>
      <c r="I22" s="678"/>
      <c r="J22" s="678"/>
      <c r="K22" s="678"/>
      <c r="L22" s="678"/>
      <c r="M22" s="678"/>
      <c r="N22" s="678"/>
      <c r="O22" s="678"/>
      <c r="P22" s="678"/>
      <c r="Q22" s="679"/>
      <c r="R22" s="680">
        <v>34086</v>
      </c>
      <c r="S22" s="681"/>
      <c r="T22" s="681"/>
      <c r="U22" s="681"/>
      <c r="V22" s="681"/>
      <c r="W22" s="681"/>
      <c r="X22" s="681"/>
      <c r="Y22" s="682"/>
      <c r="Z22" s="713">
        <v>0.6</v>
      </c>
      <c r="AA22" s="713"/>
      <c r="AB22" s="713"/>
      <c r="AC22" s="713"/>
      <c r="AD22" s="714">
        <v>11012</v>
      </c>
      <c r="AE22" s="714"/>
      <c r="AF22" s="714"/>
      <c r="AG22" s="714"/>
      <c r="AH22" s="714"/>
      <c r="AI22" s="714"/>
      <c r="AJ22" s="714"/>
      <c r="AK22" s="714"/>
      <c r="AL22" s="683">
        <v>0.4</v>
      </c>
      <c r="AM22" s="684"/>
      <c r="AN22" s="684"/>
      <c r="AO22" s="715"/>
      <c r="AP22" s="774" t="s">
        <v>278</v>
      </c>
      <c r="AQ22" s="782"/>
      <c r="AR22" s="782"/>
      <c r="AS22" s="782"/>
      <c r="AT22" s="782"/>
      <c r="AU22" s="782"/>
      <c r="AV22" s="782"/>
      <c r="AW22" s="782"/>
      <c r="AX22" s="782"/>
      <c r="AY22" s="782"/>
      <c r="AZ22" s="782"/>
      <c r="BA22" s="782"/>
      <c r="BB22" s="782"/>
      <c r="BC22" s="782"/>
      <c r="BD22" s="782"/>
      <c r="BE22" s="782"/>
      <c r="BF22" s="776"/>
      <c r="BG22" s="680" t="s">
        <v>126</v>
      </c>
      <c r="BH22" s="681"/>
      <c r="BI22" s="681"/>
      <c r="BJ22" s="681"/>
      <c r="BK22" s="681"/>
      <c r="BL22" s="681"/>
      <c r="BM22" s="681"/>
      <c r="BN22" s="682"/>
      <c r="BO22" s="713" t="s">
        <v>232</v>
      </c>
      <c r="BP22" s="713"/>
      <c r="BQ22" s="713"/>
      <c r="BR22" s="713"/>
      <c r="BS22" s="686" t="s">
        <v>126</v>
      </c>
      <c r="BT22" s="681"/>
      <c r="BU22" s="681"/>
      <c r="BV22" s="681"/>
      <c r="BW22" s="681"/>
      <c r="BX22" s="681"/>
      <c r="BY22" s="681"/>
      <c r="BZ22" s="681"/>
      <c r="CA22" s="681"/>
      <c r="CB22" s="727"/>
      <c r="CD22" s="784" t="s">
        <v>279</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280</v>
      </c>
      <c r="C23" s="678"/>
      <c r="D23" s="678"/>
      <c r="E23" s="678"/>
      <c r="F23" s="678"/>
      <c r="G23" s="678"/>
      <c r="H23" s="678"/>
      <c r="I23" s="678"/>
      <c r="J23" s="678"/>
      <c r="K23" s="678"/>
      <c r="L23" s="678"/>
      <c r="M23" s="678"/>
      <c r="N23" s="678"/>
      <c r="O23" s="678"/>
      <c r="P23" s="678"/>
      <c r="Q23" s="679"/>
      <c r="R23" s="680">
        <v>11012</v>
      </c>
      <c r="S23" s="681"/>
      <c r="T23" s="681"/>
      <c r="U23" s="681"/>
      <c r="V23" s="681"/>
      <c r="W23" s="681"/>
      <c r="X23" s="681"/>
      <c r="Y23" s="682"/>
      <c r="Z23" s="713">
        <v>0.2</v>
      </c>
      <c r="AA23" s="713"/>
      <c r="AB23" s="713"/>
      <c r="AC23" s="713"/>
      <c r="AD23" s="714">
        <v>11012</v>
      </c>
      <c r="AE23" s="714"/>
      <c r="AF23" s="714"/>
      <c r="AG23" s="714"/>
      <c r="AH23" s="714"/>
      <c r="AI23" s="714"/>
      <c r="AJ23" s="714"/>
      <c r="AK23" s="714"/>
      <c r="AL23" s="683">
        <v>0.4</v>
      </c>
      <c r="AM23" s="684"/>
      <c r="AN23" s="684"/>
      <c r="AO23" s="715"/>
      <c r="AP23" s="774" t="s">
        <v>281</v>
      </c>
      <c r="AQ23" s="782"/>
      <c r="AR23" s="782"/>
      <c r="AS23" s="782"/>
      <c r="AT23" s="782"/>
      <c r="AU23" s="782"/>
      <c r="AV23" s="782"/>
      <c r="AW23" s="782"/>
      <c r="AX23" s="782"/>
      <c r="AY23" s="782"/>
      <c r="AZ23" s="782"/>
      <c r="BA23" s="782"/>
      <c r="BB23" s="782"/>
      <c r="BC23" s="782"/>
      <c r="BD23" s="782"/>
      <c r="BE23" s="782"/>
      <c r="BF23" s="776"/>
      <c r="BG23" s="680" t="s">
        <v>126</v>
      </c>
      <c r="BH23" s="681"/>
      <c r="BI23" s="681"/>
      <c r="BJ23" s="681"/>
      <c r="BK23" s="681"/>
      <c r="BL23" s="681"/>
      <c r="BM23" s="681"/>
      <c r="BN23" s="682"/>
      <c r="BO23" s="713" t="s">
        <v>126</v>
      </c>
      <c r="BP23" s="713"/>
      <c r="BQ23" s="713"/>
      <c r="BR23" s="713"/>
      <c r="BS23" s="686" t="s">
        <v>232</v>
      </c>
      <c r="BT23" s="681"/>
      <c r="BU23" s="681"/>
      <c r="BV23" s="681"/>
      <c r="BW23" s="681"/>
      <c r="BX23" s="681"/>
      <c r="BY23" s="681"/>
      <c r="BZ23" s="681"/>
      <c r="CA23" s="681"/>
      <c r="CB23" s="727"/>
      <c r="CD23" s="784" t="s">
        <v>220</v>
      </c>
      <c r="CE23" s="785"/>
      <c r="CF23" s="785"/>
      <c r="CG23" s="785"/>
      <c r="CH23" s="785"/>
      <c r="CI23" s="785"/>
      <c r="CJ23" s="785"/>
      <c r="CK23" s="785"/>
      <c r="CL23" s="785"/>
      <c r="CM23" s="785"/>
      <c r="CN23" s="785"/>
      <c r="CO23" s="785"/>
      <c r="CP23" s="785"/>
      <c r="CQ23" s="786"/>
      <c r="CR23" s="784" t="s">
        <v>282</v>
      </c>
      <c r="CS23" s="785"/>
      <c r="CT23" s="785"/>
      <c r="CU23" s="785"/>
      <c r="CV23" s="785"/>
      <c r="CW23" s="785"/>
      <c r="CX23" s="785"/>
      <c r="CY23" s="786"/>
      <c r="CZ23" s="784" t="s">
        <v>283</v>
      </c>
      <c r="DA23" s="785"/>
      <c r="DB23" s="785"/>
      <c r="DC23" s="786"/>
      <c r="DD23" s="784" t="s">
        <v>284</v>
      </c>
      <c r="DE23" s="785"/>
      <c r="DF23" s="785"/>
      <c r="DG23" s="785"/>
      <c r="DH23" s="785"/>
      <c r="DI23" s="785"/>
      <c r="DJ23" s="785"/>
      <c r="DK23" s="786"/>
      <c r="DL23" s="793" t="s">
        <v>285</v>
      </c>
      <c r="DM23" s="794"/>
      <c r="DN23" s="794"/>
      <c r="DO23" s="794"/>
      <c r="DP23" s="794"/>
      <c r="DQ23" s="794"/>
      <c r="DR23" s="794"/>
      <c r="DS23" s="794"/>
      <c r="DT23" s="794"/>
      <c r="DU23" s="794"/>
      <c r="DV23" s="795"/>
      <c r="DW23" s="784" t="s">
        <v>286</v>
      </c>
      <c r="DX23" s="785"/>
      <c r="DY23" s="785"/>
      <c r="DZ23" s="785"/>
      <c r="EA23" s="785"/>
      <c r="EB23" s="785"/>
      <c r="EC23" s="786"/>
    </row>
    <row r="24" spans="2:133" ht="11.25" customHeight="1" x14ac:dyDescent="0.2">
      <c r="B24" s="677" t="s">
        <v>287</v>
      </c>
      <c r="C24" s="678"/>
      <c r="D24" s="678"/>
      <c r="E24" s="678"/>
      <c r="F24" s="678"/>
      <c r="G24" s="678"/>
      <c r="H24" s="678"/>
      <c r="I24" s="678"/>
      <c r="J24" s="678"/>
      <c r="K24" s="678"/>
      <c r="L24" s="678"/>
      <c r="M24" s="678"/>
      <c r="N24" s="678"/>
      <c r="O24" s="678"/>
      <c r="P24" s="678"/>
      <c r="Q24" s="679"/>
      <c r="R24" s="680">
        <v>23074</v>
      </c>
      <c r="S24" s="681"/>
      <c r="T24" s="681"/>
      <c r="U24" s="681"/>
      <c r="V24" s="681"/>
      <c r="W24" s="681"/>
      <c r="X24" s="681"/>
      <c r="Y24" s="682"/>
      <c r="Z24" s="713">
        <v>0.4</v>
      </c>
      <c r="AA24" s="713"/>
      <c r="AB24" s="713"/>
      <c r="AC24" s="713"/>
      <c r="AD24" s="714" t="s">
        <v>126</v>
      </c>
      <c r="AE24" s="714"/>
      <c r="AF24" s="714"/>
      <c r="AG24" s="714"/>
      <c r="AH24" s="714"/>
      <c r="AI24" s="714"/>
      <c r="AJ24" s="714"/>
      <c r="AK24" s="714"/>
      <c r="AL24" s="683" t="s">
        <v>126</v>
      </c>
      <c r="AM24" s="684"/>
      <c r="AN24" s="684"/>
      <c r="AO24" s="715"/>
      <c r="AP24" s="774" t="s">
        <v>288</v>
      </c>
      <c r="AQ24" s="782"/>
      <c r="AR24" s="782"/>
      <c r="AS24" s="782"/>
      <c r="AT24" s="782"/>
      <c r="AU24" s="782"/>
      <c r="AV24" s="782"/>
      <c r="AW24" s="782"/>
      <c r="AX24" s="782"/>
      <c r="AY24" s="782"/>
      <c r="AZ24" s="782"/>
      <c r="BA24" s="782"/>
      <c r="BB24" s="782"/>
      <c r="BC24" s="782"/>
      <c r="BD24" s="782"/>
      <c r="BE24" s="782"/>
      <c r="BF24" s="776"/>
      <c r="BG24" s="680" t="s">
        <v>126</v>
      </c>
      <c r="BH24" s="681"/>
      <c r="BI24" s="681"/>
      <c r="BJ24" s="681"/>
      <c r="BK24" s="681"/>
      <c r="BL24" s="681"/>
      <c r="BM24" s="681"/>
      <c r="BN24" s="682"/>
      <c r="BO24" s="713" t="s">
        <v>126</v>
      </c>
      <c r="BP24" s="713"/>
      <c r="BQ24" s="713"/>
      <c r="BR24" s="713"/>
      <c r="BS24" s="686" t="s">
        <v>126</v>
      </c>
      <c r="BT24" s="681"/>
      <c r="BU24" s="681"/>
      <c r="BV24" s="681"/>
      <c r="BW24" s="681"/>
      <c r="BX24" s="681"/>
      <c r="BY24" s="681"/>
      <c r="BZ24" s="681"/>
      <c r="CA24" s="681"/>
      <c r="CB24" s="727"/>
      <c r="CD24" s="738" t="s">
        <v>289</v>
      </c>
      <c r="CE24" s="739"/>
      <c r="CF24" s="739"/>
      <c r="CG24" s="739"/>
      <c r="CH24" s="739"/>
      <c r="CI24" s="739"/>
      <c r="CJ24" s="739"/>
      <c r="CK24" s="739"/>
      <c r="CL24" s="739"/>
      <c r="CM24" s="739"/>
      <c r="CN24" s="739"/>
      <c r="CO24" s="739"/>
      <c r="CP24" s="739"/>
      <c r="CQ24" s="740"/>
      <c r="CR24" s="735">
        <v>1490420</v>
      </c>
      <c r="CS24" s="736"/>
      <c r="CT24" s="736"/>
      <c r="CU24" s="736"/>
      <c r="CV24" s="736"/>
      <c r="CW24" s="736"/>
      <c r="CX24" s="736"/>
      <c r="CY24" s="779"/>
      <c r="CZ24" s="780">
        <v>27.9</v>
      </c>
      <c r="DA24" s="751"/>
      <c r="DB24" s="751"/>
      <c r="DC24" s="783"/>
      <c r="DD24" s="778">
        <v>1113057</v>
      </c>
      <c r="DE24" s="736"/>
      <c r="DF24" s="736"/>
      <c r="DG24" s="736"/>
      <c r="DH24" s="736"/>
      <c r="DI24" s="736"/>
      <c r="DJ24" s="736"/>
      <c r="DK24" s="779"/>
      <c r="DL24" s="778">
        <v>1108983</v>
      </c>
      <c r="DM24" s="736"/>
      <c r="DN24" s="736"/>
      <c r="DO24" s="736"/>
      <c r="DP24" s="736"/>
      <c r="DQ24" s="736"/>
      <c r="DR24" s="736"/>
      <c r="DS24" s="736"/>
      <c r="DT24" s="736"/>
      <c r="DU24" s="736"/>
      <c r="DV24" s="779"/>
      <c r="DW24" s="780">
        <v>36.6</v>
      </c>
      <c r="DX24" s="751"/>
      <c r="DY24" s="751"/>
      <c r="DZ24" s="751"/>
      <c r="EA24" s="751"/>
      <c r="EB24" s="751"/>
      <c r="EC24" s="781"/>
    </row>
    <row r="25" spans="2:133" ht="11.25" customHeight="1" x14ac:dyDescent="0.2">
      <c r="B25" s="677" t="s">
        <v>290</v>
      </c>
      <c r="C25" s="678"/>
      <c r="D25" s="678"/>
      <c r="E25" s="678"/>
      <c r="F25" s="678"/>
      <c r="G25" s="678"/>
      <c r="H25" s="678"/>
      <c r="I25" s="678"/>
      <c r="J25" s="678"/>
      <c r="K25" s="678"/>
      <c r="L25" s="678"/>
      <c r="M25" s="678"/>
      <c r="N25" s="678"/>
      <c r="O25" s="678"/>
      <c r="P25" s="678"/>
      <c r="Q25" s="679"/>
      <c r="R25" s="680" t="s">
        <v>126</v>
      </c>
      <c r="S25" s="681"/>
      <c r="T25" s="681"/>
      <c r="U25" s="681"/>
      <c r="V25" s="681"/>
      <c r="W25" s="681"/>
      <c r="X25" s="681"/>
      <c r="Y25" s="682"/>
      <c r="Z25" s="713" t="s">
        <v>126</v>
      </c>
      <c r="AA25" s="713"/>
      <c r="AB25" s="713"/>
      <c r="AC25" s="713"/>
      <c r="AD25" s="714" t="s">
        <v>126</v>
      </c>
      <c r="AE25" s="714"/>
      <c r="AF25" s="714"/>
      <c r="AG25" s="714"/>
      <c r="AH25" s="714"/>
      <c r="AI25" s="714"/>
      <c r="AJ25" s="714"/>
      <c r="AK25" s="714"/>
      <c r="AL25" s="683" t="s">
        <v>126</v>
      </c>
      <c r="AM25" s="684"/>
      <c r="AN25" s="684"/>
      <c r="AO25" s="715"/>
      <c r="AP25" s="774" t="s">
        <v>291</v>
      </c>
      <c r="AQ25" s="782"/>
      <c r="AR25" s="782"/>
      <c r="AS25" s="782"/>
      <c r="AT25" s="782"/>
      <c r="AU25" s="782"/>
      <c r="AV25" s="782"/>
      <c r="AW25" s="782"/>
      <c r="AX25" s="782"/>
      <c r="AY25" s="782"/>
      <c r="AZ25" s="782"/>
      <c r="BA25" s="782"/>
      <c r="BB25" s="782"/>
      <c r="BC25" s="782"/>
      <c r="BD25" s="782"/>
      <c r="BE25" s="782"/>
      <c r="BF25" s="776"/>
      <c r="BG25" s="680" t="s">
        <v>126</v>
      </c>
      <c r="BH25" s="681"/>
      <c r="BI25" s="681"/>
      <c r="BJ25" s="681"/>
      <c r="BK25" s="681"/>
      <c r="BL25" s="681"/>
      <c r="BM25" s="681"/>
      <c r="BN25" s="682"/>
      <c r="BO25" s="713" t="s">
        <v>232</v>
      </c>
      <c r="BP25" s="713"/>
      <c r="BQ25" s="713"/>
      <c r="BR25" s="713"/>
      <c r="BS25" s="686" t="s">
        <v>126</v>
      </c>
      <c r="BT25" s="681"/>
      <c r="BU25" s="681"/>
      <c r="BV25" s="681"/>
      <c r="BW25" s="681"/>
      <c r="BX25" s="681"/>
      <c r="BY25" s="681"/>
      <c r="BZ25" s="681"/>
      <c r="CA25" s="681"/>
      <c r="CB25" s="727"/>
      <c r="CD25" s="719" t="s">
        <v>292</v>
      </c>
      <c r="CE25" s="720"/>
      <c r="CF25" s="720"/>
      <c r="CG25" s="720"/>
      <c r="CH25" s="720"/>
      <c r="CI25" s="720"/>
      <c r="CJ25" s="720"/>
      <c r="CK25" s="720"/>
      <c r="CL25" s="720"/>
      <c r="CM25" s="720"/>
      <c r="CN25" s="720"/>
      <c r="CO25" s="720"/>
      <c r="CP25" s="720"/>
      <c r="CQ25" s="721"/>
      <c r="CR25" s="680">
        <v>959645</v>
      </c>
      <c r="CS25" s="699"/>
      <c r="CT25" s="699"/>
      <c r="CU25" s="699"/>
      <c r="CV25" s="699"/>
      <c r="CW25" s="699"/>
      <c r="CX25" s="699"/>
      <c r="CY25" s="700"/>
      <c r="CZ25" s="683">
        <v>18</v>
      </c>
      <c r="DA25" s="701"/>
      <c r="DB25" s="701"/>
      <c r="DC25" s="702"/>
      <c r="DD25" s="686">
        <v>912595</v>
      </c>
      <c r="DE25" s="699"/>
      <c r="DF25" s="699"/>
      <c r="DG25" s="699"/>
      <c r="DH25" s="699"/>
      <c r="DI25" s="699"/>
      <c r="DJ25" s="699"/>
      <c r="DK25" s="700"/>
      <c r="DL25" s="686">
        <v>911921</v>
      </c>
      <c r="DM25" s="699"/>
      <c r="DN25" s="699"/>
      <c r="DO25" s="699"/>
      <c r="DP25" s="699"/>
      <c r="DQ25" s="699"/>
      <c r="DR25" s="699"/>
      <c r="DS25" s="699"/>
      <c r="DT25" s="699"/>
      <c r="DU25" s="699"/>
      <c r="DV25" s="700"/>
      <c r="DW25" s="683">
        <v>30.1</v>
      </c>
      <c r="DX25" s="701"/>
      <c r="DY25" s="701"/>
      <c r="DZ25" s="701"/>
      <c r="EA25" s="701"/>
      <c r="EB25" s="701"/>
      <c r="EC25" s="722"/>
    </row>
    <row r="26" spans="2:133" ht="11.25" customHeight="1" x14ac:dyDescent="0.2">
      <c r="B26" s="677" t="s">
        <v>293</v>
      </c>
      <c r="C26" s="678"/>
      <c r="D26" s="678"/>
      <c r="E26" s="678"/>
      <c r="F26" s="678"/>
      <c r="G26" s="678"/>
      <c r="H26" s="678"/>
      <c r="I26" s="678"/>
      <c r="J26" s="678"/>
      <c r="K26" s="678"/>
      <c r="L26" s="678"/>
      <c r="M26" s="678"/>
      <c r="N26" s="678"/>
      <c r="O26" s="678"/>
      <c r="P26" s="678"/>
      <c r="Q26" s="679"/>
      <c r="R26" s="680">
        <v>3035505</v>
      </c>
      <c r="S26" s="681"/>
      <c r="T26" s="681"/>
      <c r="U26" s="681"/>
      <c r="V26" s="681"/>
      <c r="W26" s="681"/>
      <c r="X26" s="681"/>
      <c r="Y26" s="682"/>
      <c r="Z26" s="713">
        <v>54.5</v>
      </c>
      <c r="AA26" s="713"/>
      <c r="AB26" s="713"/>
      <c r="AC26" s="713"/>
      <c r="AD26" s="714">
        <v>3012431</v>
      </c>
      <c r="AE26" s="714"/>
      <c r="AF26" s="714"/>
      <c r="AG26" s="714"/>
      <c r="AH26" s="714"/>
      <c r="AI26" s="714"/>
      <c r="AJ26" s="714"/>
      <c r="AK26" s="714"/>
      <c r="AL26" s="683">
        <v>99.4</v>
      </c>
      <c r="AM26" s="684"/>
      <c r="AN26" s="684"/>
      <c r="AO26" s="715"/>
      <c r="AP26" s="774" t="s">
        <v>294</v>
      </c>
      <c r="AQ26" s="775"/>
      <c r="AR26" s="775"/>
      <c r="AS26" s="775"/>
      <c r="AT26" s="775"/>
      <c r="AU26" s="775"/>
      <c r="AV26" s="775"/>
      <c r="AW26" s="775"/>
      <c r="AX26" s="775"/>
      <c r="AY26" s="775"/>
      <c r="AZ26" s="775"/>
      <c r="BA26" s="775"/>
      <c r="BB26" s="775"/>
      <c r="BC26" s="775"/>
      <c r="BD26" s="775"/>
      <c r="BE26" s="775"/>
      <c r="BF26" s="776"/>
      <c r="BG26" s="680" t="s">
        <v>232</v>
      </c>
      <c r="BH26" s="681"/>
      <c r="BI26" s="681"/>
      <c r="BJ26" s="681"/>
      <c r="BK26" s="681"/>
      <c r="BL26" s="681"/>
      <c r="BM26" s="681"/>
      <c r="BN26" s="682"/>
      <c r="BO26" s="713" t="s">
        <v>232</v>
      </c>
      <c r="BP26" s="713"/>
      <c r="BQ26" s="713"/>
      <c r="BR26" s="713"/>
      <c r="BS26" s="686" t="s">
        <v>126</v>
      </c>
      <c r="BT26" s="681"/>
      <c r="BU26" s="681"/>
      <c r="BV26" s="681"/>
      <c r="BW26" s="681"/>
      <c r="BX26" s="681"/>
      <c r="BY26" s="681"/>
      <c r="BZ26" s="681"/>
      <c r="CA26" s="681"/>
      <c r="CB26" s="727"/>
      <c r="CD26" s="719" t="s">
        <v>295</v>
      </c>
      <c r="CE26" s="720"/>
      <c r="CF26" s="720"/>
      <c r="CG26" s="720"/>
      <c r="CH26" s="720"/>
      <c r="CI26" s="720"/>
      <c r="CJ26" s="720"/>
      <c r="CK26" s="720"/>
      <c r="CL26" s="720"/>
      <c r="CM26" s="720"/>
      <c r="CN26" s="720"/>
      <c r="CO26" s="720"/>
      <c r="CP26" s="720"/>
      <c r="CQ26" s="721"/>
      <c r="CR26" s="680">
        <v>564480</v>
      </c>
      <c r="CS26" s="681"/>
      <c r="CT26" s="681"/>
      <c r="CU26" s="681"/>
      <c r="CV26" s="681"/>
      <c r="CW26" s="681"/>
      <c r="CX26" s="681"/>
      <c r="CY26" s="682"/>
      <c r="CZ26" s="683">
        <v>10.6</v>
      </c>
      <c r="DA26" s="701"/>
      <c r="DB26" s="701"/>
      <c r="DC26" s="702"/>
      <c r="DD26" s="686">
        <v>528821</v>
      </c>
      <c r="DE26" s="681"/>
      <c r="DF26" s="681"/>
      <c r="DG26" s="681"/>
      <c r="DH26" s="681"/>
      <c r="DI26" s="681"/>
      <c r="DJ26" s="681"/>
      <c r="DK26" s="682"/>
      <c r="DL26" s="686" t="s">
        <v>232</v>
      </c>
      <c r="DM26" s="681"/>
      <c r="DN26" s="681"/>
      <c r="DO26" s="681"/>
      <c r="DP26" s="681"/>
      <c r="DQ26" s="681"/>
      <c r="DR26" s="681"/>
      <c r="DS26" s="681"/>
      <c r="DT26" s="681"/>
      <c r="DU26" s="681"/>
      <c r="DV26" s="682"/>
      <c r="DW26" s="683" t="s">
        <v>232</v>
      </c>
      <c r="DX26" s="701"/>
      <c r="DY26" s="701"/>
      <c r="DZ26" s="701"/>
      <c r="EA26" s="701"/>
      <c r="EB26" s="701"/>
      <c r="EC26" s="722"/>
    </row>
    <row r="27" spans="2:133" ht="11.25" customHeight="1" x14ac:dyDescent="0.2">
      <c r="B27" s="677" t="s">
        <v>296</v>
      </c>
      <c r="C27" s="678"/>
      <c r="D27" s="678"/>
      <c r="E27" s="678"/>
      <c r="F27" s="678"/>
      <c r="G27" s="678"/>
      <c r="H27" s="678"/>
      <c r="I27" s="678"/>
      <c r="J27" s="678"/>
      <c r="K27" s="678"/>
      <c r="L27" s="678"/>
      <c r="M27" s="678"/>
      <c r="N27" s="678"/>
      <c r="O27" s="678"/>
      <c r="P27" s="678"/>
      <c r="Q27" s="679"/>
      <c r="R27" s="680">
        <v>1902</v>
      </c>
      <c r="S27" s="681"/>
      <c r="T27" s="681"/>
      <c r="U27" s="681"/>
      <c r="V27" s="681"/>
      <c r="W27" s="681"/>
      <c r="X27" s="681"/>
      <c r="Y27" s="682"/>
      <c r="Z27" s="713">
        <v>0</v>
      </c>
      <c r="AA27" s="713"/>
      <c r="AB27" s="713"/>
      <c r="AC27" s="713"/>
      <c r="AD27" s="714">
        <v>1902</v>
      </c>
      <c r="AE27" s="714"/>
      <c r="AF27" s="714"/>
      <c r="AG27" s="714"/>
      <c r="AH27" s="714"/>
      <c r="AI27" s="714"/>
      <c r="AJ27" s="714"/>
      <c r="AK27" s="714"/>
      <c r="AL27" s="683">
        <v>0.1</v>
      </c>
      <c r="AM27" s="684"/>
      <c r="AN27" s="684"/>
      <c r="AO27" s="715"/>
      <c r="AP27" s="677" t="s">
        <v>297</v>
      </c>
      <c r="AQ27" s="678"/>
      <c r="AR27" s="678"/>
      <c r="AS27" s="678"/>
      <c r="AT27" s="678"/>
      <c r="AU27" s="678"/>
      <c r="AV27" s="678"/>
      <c r="AW27" s="678"/>
      <c r="AX27" s="678"/>
      <c r="AY27" s="678"/>
      <c r="AZ27" s="678"/>
      <c r="BA27" s="678"/>
      <c r="BB27" s="678"/>
      <c r="BC27" s="678"/>
      <c r="BD27" s="678"/>
      <c r="BE27" s="678"/>
      <c r="BF27" s="679"/>
      <c r="BG27" s="680">
        <v>2609343</v>
      </c>
      <c r="BH27" s="681"/>
      <c r="BI27" s="681"/>
      <c r="BJ27" s="681"/>
      <c r="BK27" s="681"/>
      <c r="BL27" s="681"/>
      <c r="BM27" s="681"/>
      <c r="BN27" s="682"/>
      <c r="BO27" s="713">
        <v>100</v>
      </c>
      <c r="BP27" s="713"/>
      <c r="BQ27" s="713"/>
      <c r="BR27" s="713"/>
      <c r="BS27" s="686">
        <v>79462</v>
      </c>
      <c r="BT27" s="681"/>
      <c r="BU27" s="681"/>
      <c r="BV27" s="681"/>
      <c r="BW27" s="681"/>
      <c r="BX27" s="681"/>
      <c r="BY27" s="681"/>
      <c r="BZ27" s="681"/>
      <c r="CA27" s="681"/>
      <c r="CB27" s="727"/>
      <c r="CD27" s="719" t="s">
        <v>298</v>
      </c>
      <c r="CE27" s="720"/>
      <c r="CF27" s="720"/>
      <c r="CG27" s="720"/>
      <c r="CH27" s="720"/>
      <c r="CI27" s="720"/>
      <c r="CJ27" s="720"/>
      <c r="CK27" s="720"/>
      <c r="CL27" s="720"/>
      <c r="CM27" s="720"/>
      <c r="CN27" s="720"/>
      <c r="CO27" s="720"/>
      <c r="CP27" s="720"/>
      <c r="CQ27" s="721"/>
      <c r="CR27" s="680">
        <v>467443</v>
      </c>
      <c r="CS27" s="699"/>
      <c r="CT27" s="699"/>
      <c r="CU27" s="699"/>
      <c r="CV27" s="699"/>
      <c r="CW27" s="699"/>
      <c r="CX27" s="699"/>
      <c r="CY27" s="700"/>
      <c r="CZ27" s="683">
        <v>8.6999999999999993</v>
      </c>
      <c r="DA27" s="701"/>
      <c r="DB27" s="701"/>
      <c r="DC27" s="702"/>
      <c r="DD27" s="686">
        <v>137130</v>
      </c>
      <c r="DE27" s="699"/>
      <c r="DF27" s="699"/>
      <c r="DG27" s="699"/>
      <c r="DH27" s="699"/>
      <c r="DI27" s="699"/>
      <c r="DJ27" s="699"/>
      <c r="DK27" s="700"/>
      <c r="DL27" s="686">
        <v>133730</v>
      </c>
      <c r="DM27" s="699"/>
      <c r="DN27" s="699"/>
      <c r="DO27" s="699"/>
      <c r="DP27" s="699"/>
      <c r="DQ27" s="699"/>
      <c r="DR27" s="699"/>
      <c r="DS27" s="699"/>
      <c r="DT27" s="699"/>
      <c r="DU27" s="699"/>
      <c r="DV27" s="700"/>
      <c r="DW27" s="683">
        <v>4.4000000000000004</v>
      </c>
      <c r="DX27" s="701"/>
      <c r="DY27" s="701"/>
      <c r="DZ27" s="701"/>
      <c r="EA27" s="701"/>
      <c r="EB27" s="701"/>
      <c r="EC27" s="722"/>
    </row>
    <row r="28" spans="2:133" ht="11.25" customHeight="1" x14ac:dyDescent="0.2">
      <c r="B28" s="677" t="s">
        <v>299</v>
      </c>
      <c r="C28" s="678"/>
      <c r="D28" s="678"/>
      <c r="E28" s="678"/>
      <c r="F28" s="678"/>
      <c r="G28" s="678"/>
      <c r="H28" s="678"/>
      <c r="I28" s="678"/>
      <c r="J28" s="678"/>
      <c r="K28" s="678"/>
      <c r="L28" s="678"/>
      <c r="M28" s="678"/>
      <c r="N28" s="678"/>
      <c r="O28" s="678"/>
      <c r="P28" s="678"/>
      <c r="Q28" s="679"/>
      <c r="R28" s="680">
        <v>11547</v>
      </c>
      <c r="S28" s="681"/>
      <c r="T28" s="681"/>
      <c r="U28" s="681"/>
      <c r="V28" s="681"/>
      <c r="W28" s="681"/>
      <c r="X28" s="681"/>
      <c r="Y28" s="682"/>
      <c r="Z28" s="713">
        <v>0.2</v>
      </c>
      <c r="AA28" s="713"/>
      <c r="AB28" s="713"/>
      <c r="AC28" s="713"/>
      <c r="AD28" s="714" t="s">
        <v>232</v>
      </c>
      <c r="AE28" s="714"/>
      <c r="AF28" s="714"/>
      <c r="AG28" s="714"/>
      <c r="AH28" s="714"/>
      <c r="AI28" s="714"/>
      <c r="AJ28" s="714"/>
      <c r="AK28" s="714"/>
      <c r="AL28" s="683" t="s">
        <v>232</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300</v>
      </c>
      <c r="CE28" s="720"/>
      <c r="CF28" s="720"/>
      <c r="CG28" s="720"/>
      <c r="CH28" s="720"/>
      <c r="CI28" s="720"/>
      <c r="CJ28" s="720"/>
      <c r="CK28" s="720"/>
      <c r="CL28" s="720"/>
      <c r="CM28" s="720"/>
      <c r="CN28" s="720"/>
      <c r="CO28" s="720"/>
      <c r="CP28" s="720"/>
      <c r="CQ28" s="721"/>
      <c r="CR28" s="680">
        <v>63332</v>
      </c>
      <c r="CS28" s="681"/>
      <c r="CT28" s="681"/>
      <c r="CU28" s="681"/>
      <c r="CV28" s="681"/>
      <c r="CW28" s="681"/>
      <c r="CX28" s="681"/>
      <c r="CY28" s="682"/>
      <c r="CZ28" s="683">
        <v>1.2</v>
      </c>
      <c r="DA28" s="701"/>
      <c r="DB28" s="701"/>
      <c r="DC28" s="702"/>
      <c r="DD28" s="686">
        <v>63332</v>
      </c>
      <c r="DE28" s="681"/>
      <c r="DF28" s="681"/>
      <c r="DG28" s="681"/>
      <c r="DH28" s="681"/>
      <c r="DI28" s="681"/>
      <c r="DJ28" s="681"/>
      <c r="DK28" s="682"/>
      <c r="DL28" s="686">
        <v>63332</v>
      </c>
      <c r="DM28" s="681"/>
      <c r="DN28" s="681"/>
      <c r="DO28" s="681"/>
      <c r="DP28" s="681"/>
      <c r="DQ28" s="681"/>
      <c r="DR28" s="681"/>
      <c r="DS28" s="681"/>
      <c r="DT28" s="681"/>
      <c r="DU28" s="681"/>
      <c r="DV28" s="682"/>
      <c r="DW28" s="683">
        <v>2.1</v>
      </c>
      <c r="DX28" s="701"/>
      <c r="DY28" s="701"/>
      <c r="DZ28" s="701"/>
      <c r="EA28" s="701"/>
      <c r="EB28" s="701"/>
      <c r="EC28" s="722"/>
    </row>
    <row r="29" spans="2:133" ht="11.25" customHeight="1" x14ac:dyDescent="0.2">
      <c r="B29" s="677" t="s">
        <v>301</v>
      </c>
      <c r="C29" s="678"/>
      <c r="D29" s="678"/>
      <c r="E29" s="678"/>
      <c r="F29" s="678"/>
      <c r="G29" s="678"/>
      <c r="H29" s="678"/>
      <c r="I29" s="678"/>
      <c r="J29" s="678"/>
      <c r="K29" s="678"/>
      <c r="L29" s="678"/>
      <c r="M29" s="678"/>
      <c r="N29" s="678"/>
      <c r="O29" s="678"/>
      <c r="P29" s="678"/>
      <c r="Q29" s="679"/>
      <c r="R29" s="680">
        <v>37415</v>
      </c>
      <c r="S29" s="681"/>
      <c r="T29" s="681"/>
      <c r="U29" s="681"/>
      <c r="V29" s="681"/>
      <c r="W29" s="681"/>
      <c r="X29" s="681"/>
      <c r="Y29" s="682"/>
      <c r="Z29" s="713">
        <v>0.7</v>
      </c>
      <c r="AA29" s="713"/>
      <c r="AB29" s="713"/>
      <c r="AC29" s="713"/>
      <c r="AD29" s="714">
        <v>17392</v>
      </c>
      <c r="AE29" s="714"/>
      <c r="AF29" s="714"/>
      <c r="AG29" s="714"/>
      <c r="AH29" s="714"/>
      <c r="AI29" s="714"/>
      <c r="AJ29" s="714"/>
      <c r="AK29" s="714"/>
      <c r="AL29" s="683">
        <v>0.6</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302</v>
      </c>
      <c r="CE29" s="766"/>
      <c r="CF29" s="719" t="s">
        <v>303</v>
      </c>
      <c r="CG29" s="720"/>
      <c r="CH29" s="720"/>
      <c r="CI29" s="720"/>
      <c r="CJ29" s="720"/>
      <c r="CK29" s="720"/>
      <c r="CL29" s="720"/>
      <c r="CM29" s="720"/>
      <c r="CN29" s="720"/>
      <c r="CO29" s="720"/>
      <c r="CP29" s="720"/>
      <c r="CQ29" s="721"/>
      <c r="CR29" s="680">
        <v>63332</v>
      </c>
      <c r="CS29" s="699"/>
      <c r="CT29" s="699"/>
      <c r="CU29" s="699"/>
      <c r="CV29" s="699"/>
      <c r="CW29" s="699"/>
      <c r="CX29" s="699"/>
      <c r="CY29" s="700"/>
      <c r="CZ29" s="683">
        <v>1.2</v>
      </c>
      <c r="DA29" s="701"/>
      <c r="DB29" s="701"/>
      <c r="DC29" s="702"/>
      <c r="DD29" s="686">
        <v>63332</v>
      </c>
      <c r="DE29" s="699"/>
      <c r="DF29" s="699"/>
      <c r="DG29" s="699"/>
      <c r="DH29" s="699"/>
      <c r="DI29" s="699"/>
      <c r="DJ29" s="699"/>
      <c r="DK29" s="700"/>
      <c r="DL29" s="686">
        <v>63332</v>
      </c>
      <c r="DM29" s="699"/>
      <c r="DN29" s="699"/>
      <c r="DO29" s="699"/>
      <c r="DP29" s="699"/>
      <c r="DQ29" s="699"/>
      <c r="DR29" s="699"/>
      <c r="DS29" s="699"/>
      <c r="DT29" s="699"/>
      <c r="DU29" s="699"/>
      <c r="DV29" s="700"/>
      <c r="DW29" s="683">
        <v>2.1</v>
      </c>
      <c r="DX29" s="701"/>
      <c r="DY29" s="701"/>
      <c r="DZ29" s="701"/>
      <c r="EA29" s="701"/>
      <c r="EB29" s="701"/>
      <c r="EC29" s="722"/>
    </row>
    <row r="30" spans="2:133" ht="11.25" customHeight="1" x14ac:dyDescent="0.2">
      <c r="B30" s="677" t="s">
        <v>304</v>
      </c>
      <c r="C30" s="678"/>
      <c r="D30" s="678"/>
      <c r="E30" s="678"/>
      <c r="F30" s="678"/>
      <c r="G30" s="678"/>
      <c r="H30" s="678"/>
      <c r="I30" s="678"/>
      <c r="J30" s="678"/>
      <c r="K30" s="678"/>
      <c r="L30" s="678"/>
      <c r="M30" s="678"/>
      <c r="N30" s="678"/>
      <c r="O30" s="678"/>
      <c r="P30" s="678"/>
      <c r="Q30" s="679"/>
      <c r="R30" s="680">
        <v>5545</v>
      </c>
      <c r="S30" s="681"/>
      <c r="T30" s="681"/>
      <c r="U30" s="681"/>
      <c r="V30" s="681"/>
      <c r="W30" s="681"/>
      <c r="X30" s="681"/>
      <c r="Y30" s="682"/>
      <c r="Z30" s="713">
        <v>0.1</v>
      </c>
      <c r="AA30" s="713"/>
      <c r="AB30" s="713"/>
      <c r="AC30" s="713"/>
      <c r="AD30" s="714" t="s">
        <v>126</v>
      </c>
      <c r="AE30" s="714"/>
      <c r="AF30" s="714"/>
      <c r="AG30" s="714"/>
      <c r="AH30" s="714"/>
      <c r="AI30" s="714"/>
      <c r="AJ30" s="714"/>
      <c r="AK30" s="714"/>
      <c r="AL30" s="683" t="s">
        <v>126</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305</v>
      </c>
      <c r="BH30" s="754"/>
      <c r="BI30" s="754"/>
      <c r="BJ30" s="754"/>
      <c r="BK30" s="754"/>
      <c r="BL30" s="754"/>
      <c r="BM30" s="754"/>
      <c r="BN30" s="754"/>
      <c r="BO30" s="754"/>
      <c r="BP30" s="754"/>
      <c r="BQ30" s="755"/>
      <c r="BR30" s="741" t="s">
        <v>306</v>
      </c>
      <c r="BS30" s="754"/>
      <c r="BT30" s="754"/>
      <c r="BU30" s="754"/>
      <c r="BV30" s="754"/>
      <c r="BW30" s="754"/>
      <c r="BX30" s="754"/>
      <c r="BY30" s="754"/>
      <c r="BZ30" s="754"/>
      <c r="CA30" s="754"/>
      <c r="CB30" s="755"/>
      <c r="CD30" s="767"/>
      <c r="CE30" s="768"/>
      <c r="CF30" s="719" t="s">
        <v>307</v>
      </c>
      <c r="CG30" s="720"/>
      <c r="CH30" s="720"/>
      <c r="CI30" s="720"/>
      <c r="CJ30" s="720"/>
      <c r="CK30" s="720"/>
      <c r="CL30" s="720"/>
      <c r="CM30" s="720"/>
      <c r="CN30" s="720"/>
      <c r="CO30" s="720"/>
      <c r="CP30" s="720"/>
      <c r="CQ30" s="721"/>
      <c r="CR30" s="680">
        <v>60538</v>
      </c>
      <c r="CS30" s="681"/>
      <c r="CT30" s="681"/>
      <c r="CU30" s="681"/>
      <c r="CV30" s="681"/>
      <c r="CW30" s="681"/>
      <c r="CX30" s="681"/>
      <c r="CY30" s="682"/>
      <c r="CZ30" s="683">
        <v>1.1000000000000001</v>
      </c>
      <c r="DA30" s="701"/>
      <c r="DB30" s="701"/>
      <c r="DC30" s="702"/>
      <c r="DD30" s="686">
        <v>60538</v>
      </c>
      <c r="DE30" s="681"/>
      <c r="DF30" s="681"/>
      <c r="DG30" s="681"/>
      <c r="DH30" s="681"/>
      <c r="DI30" s="681"/>
      <c r="DJ30" s="681"/>
      <c r="DK30" s="682"/>
      <c r="DL30" s="686">
        <v>60538</v>
      </c>
      <c r="DM30" s="681"/>
      <c r="DN30" s="681"/>
      <c r="DO30" s="681"/>
      <c r="DP30" s="681"/>
      <c r="DQ30" s="681"/>
      <c r="DR30" s="681"/>
      <c r="DS30" s="681"/>
      <c r="DT30" s="681"/>
      <c r="DU30" s="681"/>
      <c r="DV30" s="682"/>
      <c r="DW30" s="683">
        <v>2</v>
      </c>
      <c r="DX30" s="701"/>
      <c r="DY30" s="701"/>
      <c r="DZ30" s="701"/>
      <c r="EA30" s="701"/>
      <c r="EB30" s="701"/>
      <c r="EC30" s="722"/>
    </row>
    <row r="31" spans="2:133" ht="11.25" customHeight="1" x14ac:dyDescent="0.2">
      <c r="B31" s="677" t="s">
        <v>308</v>
      </c>
      <c r="C31" s="678"/>
      <c r="D31" s="678"/>
      <c r="E31" s="678"/>
      <c r="F31" s="678"/>
      <c r="G31" s="678"/>
      <c r="H31" s="678"/>
      <c r="I31" s="678"/>
      <c r="J31" s="678"/>
      <c r="K31" s="678"/>
      <c r="L31" s="678"/>
      <c r="M31" s="678"/>
      <c r="N31" s="678"/>
      <c r="O31" s="678"/>
      <c r="P31" s="678"/>
      <c r="Q31" s="679"/>
      <c r="R31" s="680">
        <v>1417926</v>
      </c>
      <c r="S31" s="681"/>
      <c r="T31" s="681"/>
      <c r="U31" s="681"/>
      <c r="V31" s="681"/>
      <c r="W31" s="681"/>
      <c r="X31" s="681"/>
      <c r="Y31" s="682"/>
      <c r="Z31" s="713">
        <v>25.5</v>
      </c>
      <c r="AA31" s="713"/>
      <c r="AB31" s="713"/>
      <c r="AC31" s="713"/>
      <c r="AD31" s="714" t="s">
        <v>232</v>
      </c>
      <c r="AE31" s="714"/>
      <c r="AF31" s="714"/>
      <c r="AG31" s="714"/>
      <c r="AH31" s="714"/>
      <c r="AI31" s="714"/>
      <c r="AJ31" s="714"/>
      <c r="AK31" s="714"/>
      <c r="AL31" s="683" t="s">
        <v>126</v>
      </c>
      <c r="AM31" s="684"/>
      <c r="AN31" s="684"/>
      <c r="AO31" s="715"/>
      <c r="AP31" s="756" t="s">
        <v>309</v>
      </c>
      <c r="AQ31" s="757"/>
      <c r="AR31" s="757"/>
      <c r="AS31" s="757"/>
      <c r="AT31" s="762" t="s">
        <v>310</v>
      </c>
      <c r="AU31" s="231"/>
      <c r="AV31" s="231"/>
      <c r="AW31" s="231"/>
      <c r="AX31" s="746" t="s">
        <v>185</v>
      </c>
      <c r="AY31" s="747"/>
      <c r="AZ31" s="747"/>
      <c r="BA31" s="747"/>
      <c r="BB31" s="747"/>
      <c r="BC31" s="747"/>
      <c r="BD31" s="747"/>
      <c r="BE31" s="747"/>
      <c r="BF31" s="748"/>
      <c r="BG31" s="749">
        <v>98.5</v>
      </c>
      <c r="BH31" s="750"/>
      <c r="BI31" s="750"/>
      <c r="BJ31" s="750"/>
      <c r="BK31" s="750"/>
      <c r="BL31" s="750"/>
      <c r="BM31" s="751">
        <v>97.9</v>
      </c>
      <c r="BN31" s="750"/>
      <c r="BO31" s="750"/>
      <c r="BP31" s="750"/>
      <c r="BQ31" s="752"/>
      <c r="BR31" s="749">
        <v>99.6</v>
      </c>
      <c r="BS31" s="750"/>
      <c r="BT31" s="750"/>
      <c r="BU31" s="750"/>
      <c r="BV31" s="750"/>
      <c r="BW31" s="750"/>
      <c r="BX31" s="751">
        <v>98.6</v>
      </c>
      <c r="BY31" s="750"/>
      <c r="BZ31" s="750"/>
      <c r="CA31" s="750"/>
      <c r="CB31" s="752"/>
      <c r="CD31" s="767"/>
      <c r="CE31" s="768"/>
      <c r="CF31" s="719" t="s">
        <v>311</v>
      </c>
      <c r="CG31" s="720"/>
      <c r="CH31" s="720"/>
      <c r="CI31" s="720"/>
      <c r="CJ31" s="720"/>
      <c r="CK31" s="720"/>
      <c r="CL31" s="720"/>
      <c r="CM31" s="720"/>
      <c r="CN31" s="720"/>
      <c r="CO31" s="720"/>
      <c r="CP31" s="720"/>
      <c r="CQ31" s="721"/>
      <c r="CR31" s="680">
        <v>2794</v>
      </c>
      <c r="CS31" s="699"/>
      <c r="CT31" s="699"/>
      <c r="CU31" s="699"/>
      <c r="CV31" s="699"/>
      <c r="CW31" s="699"/>
      <c r="CX31" s="699"/>
      <c r="CY31" s="700"/>
      <c r="CZ31" s="683">
        <v>0.1</v>
      </c>
      <c r="DA31" s="701"/>
      <c r="DB31" s="701"/>
      <c r="DC31" s="702"/>
      <c r="DD31" s="686">
        <v>2794</v>
      </c>
      <c r="DE31" s="699"/>
      <c r="DF31" s="699"/>
      <c r="DG31" s="699"/>
      <c r="DH31" s="699"/>
      <c r="DI31" s="699"/>
      <c r="DJ31" s="699"/>
      <c r="DK31" s="700"/>
      <c r="DL31" s="686">
        <v>2794</v>
      </c>
      <c r="DM31" s="699"/>
      <c r="DN31" s="699"/>
      <c r="DO31" s="699"/>
      <c r="DP31" s="699"/>
      <c r="DQ31" s="699"/>
      <c r="DR31" s="699"/>
      <c r="DS31" s="699"/>
      <c r="DT31" s="699"/>
      <c r="DU31" s="699"/>
      <c r="DV31" s="700"/>
      <c r="DW31" s="683">
        <v>0.1</v>
      </c>
      <c r="DX31" s="701"/>
      <c r="DY31" s="701"/>
      <c r="DZ31" s="701"/>
      <c r="EA31" s="701"/>
      <c r="EB31" s="701"/>
      <c r="EC31" s="722"/>
    </row>
    <row r="32" spans="2:133" ht="11.25" customHeight="1" x14ac:dyDescent="0.2">
      <c r="B32" s="771" t="s">
        <v>312</v>
      </c>
      <c r="C32" s="772"/>
      <c r="D32" s="772"/>
      <c r="E32" s="772"/>
      <c r="F32" s="772"/>
      <c r="G32" s="772"/>
      <c r="H32" s="772"/>
      <c r="I32" s="772"/>
      <c r="J32" s="772"/>
      <c r="K32" s="772"/>
      <c r="L32" s="772"/>
      <c r="M32" s="772"/>
      <c r="N32" s="772"/>
      <c r="O32" s="772"/>
      <c r="P32" s="772"/>
      <c r="Q32" s="773"/>
      <c r="R32" s="680" t="s">
        <v>126</v>
      </c>
      <c r="S32" s="681"/>
      <c r="T32" s="681"/>
      <c r="U32" s="681"/>
      <c r="V32" s="681"/>
      <c r="W32" s="681"/>
      <c r="X32" s="681"/>
      <c r="Y32" s="682"/>
      <c r="Z32" s="713" t="s">
        <v>232</v>
      </c>
      <c r="AA32" s="713"/>
      <c r="AB32" s="713"/>
      <c r="AC32" s="713"/>
      <c r="AD32" s="714" t="s">
        <v>126</v>
      </c>
      <c r="AE32" s="714"/>
      <c r="AF32" s="714"/>
      <c r="AG32" s="714"/>
      <c r="AH32" s="714"/>
      <c r="AI32" s="714"/>
      <c r="AJ32" s="714"/>
      <c r="AK32" s="714"/>
      <c r="AL32" s="683" t="s">
        <v>232</v>
      </c>
      <c r="AM32" s="684"/>
      <c r="AN32" s="684"/>
      <c r="AO32" s="715"/>
      <c r="AP32" s="758"/>
      <c r="AQ32" s="759"/>
      <c r="AR32" s="759"/>
      <c r="AS32" s="759"/>
      <c r="AT32" s="763"/>
      <c r="AU32" s="230" t="s">
        <v>313</v>
      </c>
      <c r="AV32" s="230"/>
      <c r="AW32" s="230"/>
      <c r="AX32" s="677" t="s">
        <v>314</v>
      </c>
      <c r="AY32" s="678"/>
      <c r="AZ32" s="678"/>
      <c r="BA32" s="678"/>
      <c r="BB32" s="678"/>
      <c r="BC32" s="678"/>
      <c r="BD32" s="678"/>
      <c r="BE32" s="678"/>
      <c r="BF32" s="679"/>
      <c r="BG32" s="753">
        <v>96.8</v>
      </c>
      <c r="BH32" s="699"/>
      <c r="BI32" s="699"/>
      <c r="BJ32" s="699"/>
      <c r="BK32" s="699"/>
      <c r="BL32" s="699"/>
      <c r="BM32" s="684">
        <v>96</v>
      </c>
      <c r="BN32" s="745"/>
      <c r="BO32" s="745"/>
      <c r="BP32" s="745"/>
      <c r="BQ32" s="726"/>
      <c r="BR32" s="753">
        <v>99.4</v>
      </c>
      <c r="BS32" s="699"/>
      <c r="BT32" s="699"/>
      <c r="BU32" s="699"/>
      <c r="BV32" s="699"/>
      <c r="BW32" s="699"/>
      <c r="BX32" s="684">
        <v>98.5</v>
      </c>
      <c r="BY32" s="745"/>
      <c r="BZ32" s="745"/>
      <c r="CA32" s="745"/>
      <c r="CB32" s="726"/>
      <c r="CD32" s="769"/>
      <c r="CE32" s="770"/>
      <c r="CF32" s="719" t="s">
        <v>315</v>
      </c>
      <c r="CG32" s="720"/>
      <c r="CH32" s="720"/>
      <c r="CI32" s="720"/>
      <c r="CJ32" s="720"/>
      <c r="CK32" s="720"/>
      <c r="CL32" s="720"/>
      <c r="CM32" s="720"/>
      <c r="CN32" s="720"/>
      <c r="CO32" s="720"/>
      <c r="CP32" s="720"/>
      <c r="CQ32" s="721"/>
      <c r="CR32" s="680" t="s">
        <v>126</v>
      </c>
      <c r="CS32" s="681"/>
      <c r="CT32" s="681"/>
      <c r="CU32" s="681"/>
      <c r="CV32" s="681"/>
      <c r="CW32" s="681"/>
      <c r="CX32" s="681"/>
      <c r="CY32" s="682"/>
      <c r="CZ32" s="683" t="s">
        <v>126</v>
      </c>
      <c r="DA32" s="701"/>
      <c r="DB32" s="701"/>
      <c r="DC32" s="702"/>
      <c r="DD32" s="686" t="s">
        <v>126</v>
      </c>
      <c r="DE32" s="681"/>
      <c r="DF32" s="681"/>
      <c r="DG32" s="681"/>
      <c r="DH32" s="681"/>
      <c r="DI32" s="681"/>
      <c r="DJ32" s="681"/>
      <c r="DK32" s="682"/>
      <c r="DL32" s="686" t="s">
        <v>126</v>
      </c>
      <c r="DM32" s="681"/>
      <c r="DN32" s="681"/>
      <c r="DO32" s="681"/>
      <c r="DP32" s="681"/>
      <c r="DQ32" s="681"/>
      <c r="DR32" s="681"/>
      <c r="DS32" s="681"/>
      <c r="DT32" s="681"/>
      <c r="DU32" s="681"/>
      <c r="DV32" s="682"/>
      <c r="DW32" s="683" t="s">
        <v>126</v>
      </c>
      <c r="DX32" s="701"/>
      <c r="DY32" s="701"/>
      <c r="DZ32" s="701"/>
      <c r="EA32" s="701"/>
      <c r="EB32" s="701"/>
      <c r="EC32" s="722"/>
    </row>
    <row r="33" spans="2:133" ht="11.25" customHeight="1" x14ac:dyDescent="0.2">
      <c r="B33" s="677" t="s">
        <v>316</v>
      </c>
      <c r="C33" s="678"/>
      <c r="D33" s="678"/>
      <c r="E33" s="678"/>
      <c r="F33" s="678"/>
      <c r="G33" s="678"/>
      <c r="H33" s="678"/>
      <c r="I33" s="678"/>
      <c r="J33" s="678"/>
      <c r="K33" s="678"/>
      <c r="L33" s="678"/>
      <c r="M33" s="678"/>
      <c r="N33" s="678"/>
      <c r="O33" s="678"/>
      <c r="P33" s="678"/>
      <c r="Q33" s="679"/>
      <c r="R33" s="680">
        <v>339510</v>
      </c>
      <c r="S33" s="681"/>
      <c r="T33" s="681"/>
      <c r="U33" s="681"/>
      <c r="V33" s="681"/>
      <c r="W33" s="681"/>
      <c r="X33" s="681"/>
      <c r="Y33" s="682"/>
      <c r="Z33" s="713">
        <v>6.1</v>
      </c>
      <c r="AA33" s="713"/>
      <c r="AB33" s="713"/>
      <c r="AC33" s="713"/>
      <c r="AD33" s="714" t="s">
        <v>126</v>
      </c>
      <c r="AE33" s="714"/>
      <c r="AF33" s="714"/>
      <c r="AG33" s="714"/>
      <c r="AH33" s="714"/>
      <c r="AI33" s="714"/>
      <c r="AJ33" s="714"/>
      <c r="AK33" s="714"/>
      <c r="AL33" s="683" t="s">
        <v>232</v>
      </c>
      <c r="AM33" s="684"/>
      <c r="AN33" s="684"/>
      <c r="AO33" s="715"/>
      <c r="AP33" s="760"/>
      <c r="AQ33" s="761"/>
      <c r="AR33" s="761"/>
      <c r="AS33" s="761"/>
      <c r="AT33" s="764"/>
      <c r="AU33" s="232"/>
      <c r="AV33" s="232"/>
      <c r="AW33" s="232"/>
      <c r="AX33" s="661" t="s">
        <v>317</v>
      </c>
      <c r="AY33" s="662"/>
      <c r="AZ33" s="662"/>
      <c r="BA33" s="662"/>
      <c r="BB33" s="662"/>
      <c r="BC33" s="662"/>
      <c r="BD33" s="662"/>
      <c r="BE33" s="662"/>
      <c r="BF33" s="663"/>
      <c r="BG33" s="744">
        <v>99.5</v>
      </c>
      <c r="BH33" s="665"/>
      <c r="BI33" s="665"/>
      <c r="BJ33" s="665"/>
      <c r="BK33" s="665"/>
      <c r="BL33" s="665"/>
      <c r="BM33" s="707">
        <v>99</v>
      </c>
      <c r="BN33" s="665"/>
      <c r="BO33" s="665"/>
      <c r="BP33" s="665"/>
      <c r="BQ33" s="709"/>
      <c r="BR33" s="744">
        <v>99.6</v>
      </c>
      <c r="BS33" s="665"/>
      <c r="BT33" s="665"/>
      <c r="BU33" s="665"/>
      <c r="BV33" s="665"/>
      <c r="BW33" s="665"/>
      <c r="BX33" s="707">
        <v>98.5</v>
      </c>
      <c r="BY33" s="665"/>
      <c r="BZ33" s="665"/>
      <c r="CA33" s="665"/>
      <c r="CB33" s="709"/>
      <c r="CD33" s="719" t="s">
        <v>318</v>
      </c>
      <c r="CE33" s="720"/>
      <c r="CF33" s="720"/>
      <c r="CG33" s="720"/>
      <c r="CH33" s="720"/>
      <c r="CI33" s="720"/>
      <c r="CJ33" s="720"/>
      <c r="CK33" s="720"/>
      <c r="CL33" s="720"/>
      <c r="CM33" s="720"/>
      <c r="CN33" s="720"/>
      <c r="CO33" s="720"/>
      <c r="CP33" s="720"/>
      <c r="CQ33" s="721"/>
      <c r="CR33" s="680">
        <v>3349762</v>
      </c>
      <c r="CS33" s="699"/>
      <c r="CT33" s="699"/>
      <c r="CU33" s="699"/>
      <c r="CV33" s="699"/>
      <c r="CW33" s="699"/>
      <c r="CX33" s="699"/>
      <c r="CY33" s="700"/>
      <c r="CZ33" s="683">
        <v>62.7</v>
      </c>
      <c r="DA33" s="701"/>
      <c r="DB33" s="701"/>
      <c r="DC33" s="702"/>
      <c r="DD33" s="686">
        <v>2143961</v>
      </c>
      <c r="DE33" s="699"/>
      <c r="DF33" s="699"/>
      <c r="DG33" s="699"/>
      <c r="DH33" s="699"/>
      <c r="DI33" s="699"/>
      <c r="DJ33" s="699"/>
      <c r="DK33" s="700"/>
      <c r="DL33" s="686">
        <v>1585037</v>
      </c>
      <c r="DM33" s="699"/>
      <c r="DN33" s="699"/>
      <c r="DO33" s="699"/>
      <c r="DP33" s="699"/>
      <c r="DQ33" s="699"/>
      <c r="DR33" s="699"/>
      <c r="DS33" s="699"/>
      <c r="DT33" s="699"/>
      <c r="DU33" s="699"/>
      <c r="DV33" s="700"/>
      <c r="DW33" s="683">
        <v>52.3</v>
      </c>
      <c r="DX33" s="701"/>
      <c r="DY33" s="701"/>
      <c r="DZ33" s="701"/>
      <c r="EA33" s="701"/>
      <c r="EB33" s="701"/>
      <c r="EC33" s="722"/>
    </row>
    <row r="34" spans="2:133" ht="11.25" customHeight="1" x14ac:dyDescent="0.2">
      <c r="B34" s="677" t="s">
        <v>319</v>
      </c>
      <c r="C34" s="678"/>
      <c r="D34" s="678"/>
      <c r="E34" s="678"/>
      <c r="F34" s="678"/>
      <c r="G34" s="678"/>
      <c r="H34" s="678"/>
      <c r="I34" s="678"/>
      <c r="J34" s="678"/>
      <c r="K34" s="678"/>
      <c r="L34" s="678"/>
      <c r="M34" s="678"/>
      <c r="N34" s="678"/>
      <c r="O34" s="678"/>
      <c r="P34" s="678"/>
      <c r="Q34" s="679"/>
      <c r="R34" s="680">
        <v>111115</v>
      </c>
      <c r="S34" s="681"/>
      <c r="T34" s="681"/>
      <c r="U34" s="681"/>
      <c r="V34" s="681"/>
      <c r="W34" s="681"/>
      <c r="X34" s="681"/>
      <c r="Y34" s="682"/>
      <c r="Z34" s="713">
        <v>2</v>
      </c>
      <c r="AA34" s="713"/>
      <c r="AB34" s="713"/>
      <c r="AC34" s="713"/>
      <c r="AD34" s="714" t="s">
        <v>232</v>
      </c>
      <c r="AE34" s="714"/>
      <c r="AF34" s="714"/>
      <c r="AG34" s="714"/>
      <c r="AH34" s="714"/>
      <c r="AI34" s="714"/>
      <c r="AJ34" s="714"/>
      <c r="AK34" s="714"/>
      <c r="AL34" s="683" t="s">
        <v>126</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320</v>
      </c>
      <c r="CE34" s="720"/>
      <c r="CF34" s="720"/>
      <c r="CG34" s="720"/>
      <c r="CH34" s="720"/>
      <c r="CI34" s="720"/>
      <c r="CJ34" s="720"/>
      <c r="CK34" s="720"/>
      <c r="CL34" s="720"/>
      <c r="CM34" s="720"/>
      <c r="CN34" s="720"/>
      <c r="CO34" s="720"/>
      <c r="CP34" s="720"/>
      <c r="CQ34" s="721"/>
      <c r="CR34" s="680">
        <v>769284</v>
      </c>
      <c r="CS34" s="681"/>
      <c r="CT34" s="681"/>
      <c r="CU34" s="681"/>
      <c r="CV34" s="681"/>
      <c r="CW34" s="681"/>
      <c r="CX34" s="681"/>
      <c r="CY34" s="682"/>
      <c r="CZ34" s="683">
        <v>14.4</v>
      </c>
      <c r="DA34" s="701"/>
      <c r="DB34" s="701"/>
      <c r="DC34" s="702"/>
      <c r="DD34" s="686">
        <v>610537</v>
      </c>
      <c r="DE34" s="681"/>
      <c r="DF34" s="681"/>
      <c r="DG34" s="681"/>
      <c r="DH34" s="681"/>
      <c r="DI34" s="681"/>
      <c r="DJ34" s="681"/>
      <c r="DK34" s="682"/>
      <c r="DL34" s="686">
        <v>559282</v>
      </c>
      <c r="DM34" s="681"/>
      <c r="DN34" s="681"/>
      <c r="DO34" s="681"/>
      <c r="DP34" s="681"/>
      <c r="DQ34" s="681"/>
      <c r="DR34" s="681"/>
      <c r="DS34" s="681"/>
      <c r="DT34" s="681"/>
      <c r="DU34" s="681"/>
      <c r="DV34" s="682"/>
      <c r="DW34" s="683">
        <v>18.399999999999999</v>
      </c>
      <c r="DX34" s="701"/>
      <c r="DY34" s="701"/>
      <c r="DZ34" s="701"/>
      <c r="EA34" s="701"/>
      <c r="EB34" s="701"/>
      <c r="EC34" s="722"/>
    </row>
    <row r="35" spans="2:133" ht="11.25" customHeight="1" x14ac:dyDescent="0.2">
      <c r="B35" s="677" t="s">
        <v>321</v>
      </c>
      <c r="C35" s="678"/>
      <c r="D35" s="678"/>
      <c r="E35" s="678"/>
      <c r="F35" s="678"/>
      <c r="G35" s="678"/>
      <c r="H35" s="678"/>
      <c r="I35" s="678"/>
      <c r="J35" s="678"/>
      <c r="K35" s="678"/>
      <c r="L35" s="678"/>
      <c r="M35" s="678"/>
      <c r="N35" s="678"/>
      <c r="O35" s="678"/>
      <c r="P35" s="678"/>
      <c r="Q35" s="679"/>
      <c r="R35" s="680">
        <v>189888</v>
      </c>
      <c r="S35" s="681"/>
      <c r="T35" s="681"/>
      <c r="U35" s="681"/>
      <c r="V35" s="681"/>
      <c r="W35" s="681"/>
      <c r="X35" s="681"/>
      <c r="Y35" s="682"/>
      <c r="Z35" s="713">
        <v>3.4</v>
      </c>
      <c r="AA35" s="713"/>
      <c r="AB35" s="713"/>
      <c r="AC35" s="713"/>
      <c r="AD35" s="714" t="s">
        <v>126</v>
      </c>
      <c r="AE35" s="714"/>
      <c r="AF35" s="714"/>
      <c r="AG35" s="714"/>
      <c r="AH35" s="714"/>
      <c r="AI35" s="714"/>
      <c r="AJ35" s="714"/>
      <c r="AK35" s="714"/>
      <c r="AL35" s="683" t="s">
        <v>126</v>
      </c>
      <c r="AM35" s="684"/>
      <c r="AN35" s="684"/>
      <c r="AO35" s="715"/>
      <c r="AP35" s="235"/>
      <c r="AQ35" s="741" t="s">
        <v>322</v>
      </c>
      <c r="AR35" s="742"/>
      <c r="AS35" s="742"/>
      <c r="AT35" s="742"/>
      <c r="AU35" s="742"/>
      <c r="AV35" s="742"/>
      <c r="AW35" s="742"/>
      <c r="AX35" s="742"/>
      <c r="AY35" s="742"/>
      <c r="AZ35" s="742"/>
      <c r="BA35" s="742"/>
      <c r="BB35" s="742"/>
      <c r="BC35" s="742"/>
      <c r="BD35" s="742"/>
      <c r="BE35" s="742"/>
      <c r="BF35" s="743"/>
      <c r="BG35" s="741" t="s">
        <v>323</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324</v>
      </c>
      <c r="CE35" s="720"/>
      <c r="CF35" s="720"/>
      <c r="CG35" s="720"/>
      <c r="CH35" s="720"/>
      <c r="CI35" s="720"/>
      <c r="CJ35" s="720"/>
      <c r="CK35" s="720"/>
      <c r="CL35" s="720"/>
      <c r="CM35" s="720"/>
      <c r="CN35" s="720"/>
      <c r="CO35" s="720"/>
      <c r="CP35" s="720"/>
      <c r="CQ35" s="721"/>
      <c r="CR35" s="680">
        <v>27764</v>
      </c>
      <c r="CS35" s="699"/>
      <c r="CT35" s="699"/>
      <c r="CU35" s="699"/>
      <c r="CV35" s="699"/>
      <c r="CW35" s="699"/>
      <c r="CX35" s="699"/>
      <c r="CY35" s="700"/>
      <c r="CZ35" s="683">
        <v>0.5</v>
      </c>
      <c r="DA35" s="701"/>
      <c r="DB35" s="701"/>
      <c r="DC35" s="702"/>
      <c r="DD35" s="686">
        <v>24881</v>
      </c>
      <c r="DE35" s="699"/>
      <c r="DF35" s="699"/>
      <c r="DG35" s="699"/>
      <c r="DH35" s="699"/>
      <c r="DI35" s="699"/>
      <c r="DJ35" s="699"/>
      <c r="DK35" s="700"/>
      <c r="DL35" s="686">
        <v>18347</v>
      </c>
      <c r="DM35" s="699"/>
      <c r="DN35" s="699"/>
      <c r="DO35" s="699"/>
      <c r="DP35" s="699"/>
      <c r="DQ35" s="699"/>
      <c r="DR35" s="699"/>
      <c r="DS35" s="699"/>
      <c r="DT35" s="699"/>
      <c r="DU35" s="699"/>
      <c r="DV35" s="700"/>
      <c r="DW35" s="683">
        <v>0.6</v>
      </c>
      <c r="DX35" s="701"/>
      <c r="DY35" s="701"/>
      <c r="DZ35" s="701"/>
      <c r="EA35" s="701"/>
      <c r="EB35" s="701"/>
      <c r="EC35" s="722"/>
    </row>
    <row r="36" spans="2:133" ht="11.25" customHeight="1" x14ac:dyDescent="0.2">
      <c r="B36" s="677" t="s">
        <v>325</v>
      </c>
      <c r="C36" s="678"/>
      <c r="D36" s="678"/>
      <c r="E36" s="678"/>
      <c r="F36" s="678"/>
      <c r="G36" s="678"/>
      <c r="H36" s="678"/>
      <c r="I36" s="678"/>
      <c r="J36" s="678"/>
      <c r="K36" s="678"/>
      <c r="L36" s="678"/>
      <c r="M36" s="678"/>
      <c r="N36" s="678"/>
      <c r="O36" s="678"/>
      <c r="P36" s="678"/>
      <c r="Q36" s="679"/>
      <c r="R36" s="680">
        <v>500</v>
      </c>
      <c r="S36" s="681"/>
      <c r="T36" s="681"/>
      <c r="U36" s="681"/>
      <c r="V36" s="681"/>
      <c r="W36" s="681"/>
      <c r="X36" s="681"/>
      <c r="Y36" s="682"/>
      <c r="Z36" s="713">
        <v>0</v>
      </c>
      <c r="AA36" s="713"/>
      <c r="AB36" s="713"/>
      <c r="AC36" s="713"/>
      <c r="AD36" s="714" t="s">
        <v>232</v>
      </c>
      <c r="AE36" s="714"/>
      <c r="AF36" s="714"/>
      <c r="AG36" s="714"/>
      <c r="AH36" s="714"/>
      <c r="AI36" s="714"/>
      <c r="AJ36" s="714"/>
      <c r="AK36" s="714"/>
      <c r="AL36" s="683" t="s">
        <v>126</v>
      </c>
      <c r="AM36" s="684"/>
      <c r="AN36" s="684"/>
      <c r="AO36" s="715"/>
      <c r="AP36" s="235"/>
      <c r="AQ36" s="732" t="s">
        <v>326</v>
      </c>
      <c r="AR36" s="733"/>
      <c r="AS36" s="733"/>
      <c r="AT36" s="733"/>
      <c r="AU36" s="733"/>
      <c r="AV36" s="733"/>
      <c r="AW36" s="733"/>
      <c r="AX36" s="733"/>
      <c r="AY36" s="734"/>
      <c r="AZ36" s="735">
        <v>678328</v>
      </c>
      <c r="BA36" s="736"/>
      <c r="BB36" s="736"/>
      <c r="BC36" s="736"/>
      <c r="BD36" s="736"/>
      <c r="BE36" s="736"/>
      <c r="BF36" s="737"/>
      <c r="BG36" s="738" t="s">
        <v>327</v>
      </c>
      <c r="BH36" s="739"/>
      <c r="BI36" s="739"/>
      <c r="BJ36" s="739"/>
      <c r="BK36" s="739"/>
      <c r="BL36" s="739"/>
      <c r="BM36" s="739"/>
      <c r="BN36" s="739"/>
      <c r="BO36" s="739"/>
      <c r="BP36" s="739"/>
      <c r="BQ36" s="739"/>
      <c r="BR36" s="739"/>
      <c r="BS36" s="739"/>
      <c r="BT36" s="739"/>
      <c r="BU36" s="740"/>
      <c r="BV36" s="735">
        <v>28125</v>
      </c>
      <c r="BW36" s="736"/>
      <c r="BX36" s="736"/>
      <c r="BY36" s="736"/>
      <c r="BZ36" s="736"/>
      <c r="CA36" s="736"/>
      <c r="CB36" s="737"/>
      <c r="CD36" s="719" t="s">
        <v>328</v>
      </c>
      <c r="CE36" s="720"/>
      <c r="CF36" s="720"/>
      <c r="CG36" s="720"/>
      <c r="CH36" s="720"/>
      <c r="CI36" s="720"/>
      <c r="CJ36" s="720"/>
      <c r="CK36" s="720"/>
      <c r="CL36" s="720"/>
      <c r="CM36" s="720"/>
      <c r="CN36" s="720"/>
      <c r="CO36" s="720"/>
      <c r="CP36" s="720"/>
      <c r="CQ36" s="721"/>
      <c r="CR36" s="680">
        <v>1725839</v>
      </c>
      <c r="CS36" s="681"/>
      <c r="CT36" s="681"/>
      <c r="CU36" s="681"/>
      <c r="CV36" s="681"/>
      <c r="CW36" s="681"/>
      <c r="CX36" s="681"/>
      <c r="CY36" s="682"/>
      <c r="CZ36" s="683">
        <v>32.299999999999997</v>
      </c>
      <c r="DA36" s="701"/>
      <c r="DB36" s="701"/>
      <c r="DC36" s="702"/>
      <c r="DD36" s="686">
        <v>757460</v>
      </c>
      <c r="DE36" s="681"/>
      <c r="DF36" s="681"/>
      <c r="DG36" s="681"/>
      <c r="DH36" s="681"/>
      <c r="DI36" s="681"/>
      <c r="DJ36" s="681"/>
      <c r="DK36" s="682"/>
      <c r="DL36" s="686">
        <v>705060</v>
      </c>
      <c r="DM36" s="681"/>
      <c r="DN36" s="681"/>
      <c r="DO36" s="681"/>
      <c r="DP36" s="681"/>
      <c r="DQ36" s="681"/>
      <c r="DR36" s="681"/>
      <c r="DS36" s="681"/>
      <c r="DT36" s="681"/>
      <c r="DU36" s="681"/>
      <c r="DV36" s="682"/>
      <c r="DW36" s="683">
        <v>23.3</v>
      </c>
      <c r="DX36" s="701"/>
      <c r="DY36" s="701"/>
      <c r="DZ36" s="701"/>
      <c r="EA36" s="701"/>
      <c r="EB36" s="701"/>
      <c r="EC36" s="722"/>
    </row>
    <row r="37" spans="2:133" ht="11.25" customHeight="1" x14ac:dyDescent="0.2">
      <c r="B37" s="677" t="s">
        <v>329</v>
      </c>
      <c r="C37" s="678"/>
      <c r="D37" s="678"/>
      <c r="E37" s="678"/>
      <c r="F37" s="678"/>
      <c r="G37" s="678"/>
      <c r="H37" s="678"/>
      <c r="I37" s="678"/>
      <c r="J37" s="678"/>
      <c r="K37" s="678"/>
      <c r="L37" s="678"/>
      <c r="M37" s="678"/>
      <c r="N37" s="678"/>
      <c r="O37" s="678"/>
      <c r="P37" s="678"/>
      <c r="Q37" s="679"/>
      <c r="R37" s="680">
        <v>203627</v>
      </c>
      <c r="S37" s="681"/>
      <c r="T37" s="681"/>
      <c r="U37" s="681"/>
      <c r="V37" s="681"/>
      <c r="W37" s="681"/>
      <c r="X37" s="681"/>
      <c r="Y37" s="682"/>
      <c r="Z37" s="713">
        <v>3.7</v>
      </c>
      <c r="AA37" s="713"/>
      <c r="AB37" s="713"/>
      <c r="AC37" s="713"/>
      <c r="AD37" s="714" t="s">
        <v>126</v>
      </c>
      <c r="AE37" s="714"/>
      <c r="AF37" s="714"/>
      <c r="AG37" s="714"/>
      <c r="AH37" s="714"/>
      <c r="AI37" s="714"/>
      <c r="AJ37" s="714"/>
      <c r="AK37" s="714"/>
      <c r="AL37" s="683" t="s">
        <v>126</v>
      </c>
      <c r="AM37" s="684"/>
      <c r="AN37" s="684"/>
      <c r="AO37" s="715"/>
      <c r="AQ37" s="723" t="s">
        <v>330</v>
      </c>
      <c r="AR37" s="724"/>
      <c r="AS37" s="724"/>
      <c r="AT37" s="724"/>
      <c r="AU37" s="724"/>
      <c r="AV37" s="724"/>
      <c r="AW37" s="724"/>
      <c r="AX37" s="724"/>
      <c r="AY37" s="725"/>
      <c r="AZ37" s="680">
        <v>290000</v>
      </c>
      <c r="BA37" s="681"/>
      <c r="BB37" s="681"/>
      <c r="BC37" s="681"/>
      <c r="BD37" s="699"/>
      <c r="BE37" s="699"/>
      <c r="BF37" s="726"/>
      <c r="BG37" s="719" t="s">
        <v>331</v>
      </c>
      <c r="BH37" s="720"/>
      <c r="BI37" s="720"/>
      <c r="BJ37" s="720"/>
      <c r="BK37" s="720"/>
      <c r="BL37" s="720"/>
      <c r="BM37" s="720"/>
      <c r="BN37" s="720"/>
      <c r="BO37" s="720"/>
      <c r="BP37" s="720"/>
      <c r="BQ37" s="720"/>
      <c r="BR37" s="720"/>
      <c r="BS37" s="720"/>
      <c r="BT37" s="720"/>
      <c r="BU37" s="721"/>
      <c r="BV37" s="680">
        <v>2844</v>
      </c>
      <c r="BW37" s="681"/>
      <c r="BX37" s="681"/>
      <c r="BY37" s="681"/>
      <c r="BZ37" s="681"/>
      <c r="CA37" s="681"/>
      <c r="CB37" s="727"/>
      <c r="CD37" s="719" t="s">
        <v>332</v>
      </c>
      <c r="CE37" s="720"/>
      <c r="CF37" s="720"/>
      <c r="CG37" s="720"/>
      <c r="CH37" s="720"/>
      <c r="CI37" s="720"/>
      <c r="CJ37" s="720"/>
      <c r="CK37" s="720"/>
      <c r="CL37" s="720"/>
      <c r="CM37" s="720"/>
      <c r="CN37" s="720"/>
      <c r="CO37" s="720"/>
      <c r="CP37" s="720"/>
      <c r="CQ37" s="721"/>
      <c r="CR37" s="680">
        <v>136561</v>
      </c>
      <c r="CS37" s="699"/>
      <c r="CT37" s="699"/>
      <c r="CU37" s="699"/>
      <c r="CV37" s="699"/>
      <c r="CW37" s="699"/>
      <c r="CX37" s="699"/>
      <c r="CY37" s="700"/>
      <c r="CZ37" s="683">
        <v>2.6</v>
      </c>
      <c r="DA37" s="701"/>
      <c r="DB37" s="701"/>
      <c r="DC37" s="702"/>
      <c r="DD37" s="686">
        <v>134562</v>
      </c>
      <c r="DE37" s="699"/>
      <c r="DF37" s="699"/>
      <c r="DG37" s="699"/>
      <c r="DH37" s="699"/>
      <c r="DI37" s="699"/>
      <c r="DJ37" s="699"/>
      <c r="DK37" s="700"/>
      <c r="DL37" s="686">
        <v>134562</v>
      </c>
      <c r="DM37" s="699"/>
      <c r="DN37" s="699"/>
      <c r="DO37" s="699"/>
      <c r="DP37" s="699"/>
      <c r="DQ37" s="699"/>
      <c r="DR37" s="699"/>
      <c r="DS37" s="699"/>
      <c r="DT37" s="699"/>
      <c r="DU37" s="699"/>
      <c r="DV37" s="700"/>
      <c r="DW37" s="683">
        <v>4.4000000000000004</v>
      </c>
      <c r="DX37" s="701"/>
      <c r="DY37" s="701"/>
      <c r="DZ37" s="701"/>
      <c r="EA37" s="701"/>
      <c r="EB37" s="701"/>
      <c r="EC37" s="722"/>
    </row>
    <row r="38" spans="2:133" ht="11.25" customHeight="1" x14ac:dyDescent="0.2">
      <c r="B38" s="677" t="s">
        <v>333</v>
      </c>
      <c r="C38" s="678"/>
      <c r="D38" s="678"/>
      <c r="E38" s="678"/>
      <c r="F38" s="678"/>
      <c r="G38" s="678"/>
      <c r="H38" s="678"/>
      <c r="I38" s="678"/>
      <c r="J38" s="678"/>
      <c r="K38" s="678"/>
      <c r="L38" s="678"/>
      <c r="M38" s="678"/>
      <c r="N38" s="678"/>
      <c r="O38" s="678"/>
      <c r="P38" s="678"/>
      <c r="Q38" s="679"/>
      <c r="R38" s="680">
        <v>57155</v>
      </c>
      <c r="S38" s="681"/>
      <c r="T38" s="681"/>
      <c r="U38" s="681"/>
      <c r="V38" s="681"/>
      <c r="W38" s="681"/>
      <c r="X38" s="681"/>
      <c r="Y38" s="682"/>
      <c r="Z38" s="713">
        <v>1</v>
      </c>
      <c r="AA38" s="713"/>
      <c r="AB38" s="713"/>
      <c r="AC38" s="713"/>
      <c r="AD38" s="714">
        <v>38</v>
      </c>
      <c r="AE38" s="714"/>
      <c r="AF38" s="714"/>
      <c r="AG38" s="714"/>
      <c r="AH38" s="714"/>
      <c r="AI38" s="714"/>
      <c r="AJ38" s="714"/>
      <c r="AK38" s="714"/>
      <c r="AL38" s="683">
        <v>0</v>
      </c>
      <c r="AM38" s="684"/>
      <c r="AN38" s="684"/>
      <c r="AO38" s="715"/>
      <c r="AQ38" s="723" t="s">
        <v>334</v>
      </c>
      <c r="AR38" s="724"/>
      <c r="AS38" s="724"/>
      <c r="AT38" s="724"/>
      <c r="AU38" s="724"/>
      <c r="AV38" s="724"/>
      <c r="AW38" s="724"/>
      <c r="AX38" s="724"/>
      <c r="AY38" s="725"/>
      <c r="AZ38" s="680">
        <v>13451</v>
      </c>
      <c r="BA38" s="681"/>
      <c r="BB38" s="681"/>
      <c r="BC38" s="681"/>
      <c r="BD38" s="699"/>
      <c r="BE38" s="699"/>
      <c r="BF38" s="726"/>
      <c r="BG38" s="719" t="s">
        <v>335</v>
      </c>
      <c r="BH38" s="720"/>
      <c r="BI38" s="720"/>
      <c r="BJ38" s="720"/>
      <c r="BK38" s="720"/>
      <c r="BL38" s="720"/>
      <c r="BM38" s="720"/>
      <c r="BN38" s="720"/>
      <c r="BO38" s="720"/>
      <c r="BP38" s="720"/>
      <c r="BQ38" s="720"/>
      <c r="BR38" s="720"/>
      <c r="BS38" s="720"/>
      <c r="BT38" s="720"/>
      <c r="BU38" s="721"/>
      <c r="BV38" s="680">
        <v>1451</v>
      </c>
      <c r="BW38" s="681"/>
      <c r="BX38" s="681"/>
      <c r="BY38" s="681"/>
      <c r="BZ38" s="681"/>
      <c r="CA38" s="681"/>
      <c r="CB38" s="727"/>
      <c r="CD38" s="719" t="s">
        <v>336</v>
      </c>
      <c r="CE38" s="720"/>
      <c r="CF38" s="720"/>
      <c r="CG38" s="720"/>
      <c r="CH38" s="720"/>
      <c r="CI38" s="720"/>
      <c r="CJ38" s="720"/>
      <c r="CK38" s="720"/>
      <c r="CL38" s="720"/>
      <c r="CM38" s="720"/>
      <c r="CN38" s="720"/>
      <c r="CO38" s="720"/>
      <c r="CP38" s="720"/>
      <c r="CQ38" s="721"/>
      <c r="CR38" s="680">
        <v>374877</v>
      </c>
      <c r="CS38" s="681"/>
      <c r="CT38" s="681"/>
      <c r="CU38" s="681"/>
      <c r="CV38" s="681"/>
      <c r="CW38" s="681"/>
      <c r="CX38" s="681"/>
      <c r="CY38" s="682"/>
      <c r="CZ38" s="683">
        <v>7</v>
      </c>
      <c r="DA38" s="701"/>
      <c r="DB38" s="701"/>
      <c r="DC38" s="702"/>
      <c r="DD38" s="686">
        <v>323348</v>
      </c>
      <c r="DE38" s="681"/>
      <c r="DF38" s="681"/>
      <c r="DG38" s="681"/>
      <c r="DH38" s="681"/>
      <c r="DI38" s="681"/>
      <c r="DJ38" s="681"/>
      <c r="DK38" s="682"/>
      <c r="DL38" s="686">
        <v>302348</v>
      </c>
      <c r="DM38" s="681"/>
      <c r="DN38" s="681"/>
      <c r="DO38" s="681"/>
      <c r="DP38" s="681"/>
      <c r="DQ38" s="681"/>
      <c r="DR38" s="681"/>
      <c r="DS38" s="681"/>
      <c r="DT38" s="681"/>
      <c r="DU38" s="681"/>
      <c r="DV38" s="682"/>
      <c r="DW38" s="683">
        <v>10</v>
      </c>
      <c r="DX38" s="701"/>
      <c r="DY38" s="701"/>
      <c r="DZ38" s="701"/>
      <c r="EA38" s="701"/>
      <c r="EB38" s="701"/>
      <c r="EC38" s="722"/>
    </row>
    <row r="39" spans="2:133" ht="11.25" customHeight="1" x14ac:dyDescent="0.2">
      <c r="B39" s="677" t="s">
        <v>337</v>
      </c>
      <c r="C39" s="678"/>
      <c r="D39" s="678"/>
      <c r="E39" s="678"/>
      <c r="F39" s="678"/>
      <c r="G39" s="678"/>
      <c r="H39" s="678"/>
      <c r="I39" s="678"/>
      <c r="J39" s="678"/>
      <c r="K39" s="678"/>
      <c r="L39" s="678"/>
      <c r="M39" s="678"/>
      <c r="N39" s="678"/>
      <c r="O39" s="678"/>
      <c r="P39" s="678"/>
      <c r="Q39" s="679"/>
      <c r="R39" s="680">
        <v>158489</v>
      </c>
      <c r="S39" s="681"/>
      <c r="T39" s="681"/>
      <c r="U39" s="681"/>
      <c r="V39" s="681"/>
      <c r="W39" s="681"/>
      <c r="X39" s="681"/>
      <c r="Y39" s="682"/>
      <c r="Z39" s="713">
        <v>2.8</v>
      </c>
      <c r="AA39" s="713"/>
      <c r="AB39" s="713"/>
      <c r="AC39" s="713"/>
      <c r="AD39" s="714" t="s">
        <v>126</v>
      </c>
      <c r="AE39" s="714"/>
      <c r="AF39" s="714"/>
      <c r="AG39" s="714"/>
      <c r="AH39" s="714"/>
      <c r="AI39" s="714"/>
      <c r="AJ39" s="714"/>
      <c r="AK39" s="714"/>
      <c r="AL39" s="683" t="s">
        <v>126</v>
      </c>
      <c r="AM39" s="684"/>
      <c r="AN39" s="684"/>
      <c r="AO39" s="715"/>
      <c r="AQ39" s="723" t="s">
        <v>338</v>
      </c>
      <c r="AR39" s="724"/>
      <c r="AS39" s="724"/>
      <c r="AT39" s="724"/>
      <c r="AU39" s="724"/>
      <c r="AV39" s="724"/>
      <c r="AW39" s="724"/>
      <c r="AX39" s="724"/>
      <c r="AY39" s="725"/>
      <c r="AZ39" s="680" t="s">
        <v>232</v>
      </c>
      <c r="BA39" s="681"/>
      <c r="BB39" s="681"/>
      <c r="BC39" s="681"/>
      <c r="BD39" s="699"/>
      <c r="BE39" s="699"/>
      <c r="BF39" s="726"/>
      <c r="BG39" s="719" t="s">
        <v>339</v>
      </c>
      <c r="BH39" s="720"/>
      <c r="BI39" s="720"/>
      <c r="BJ39" s="720"/>
      <c r="BK39" s="720"/>
      <c r="BL39" s="720"/>
      <c r="BM39" s="720"/>
      <c r="BN39" s="720"/>
      <c r="BO39" s="720"/>
      <c r="BP39" s="720"/>
      <c r="BQ39" s="720"/>
      <c r="BR39" s="720"/>
      <c r="BS39" s="720"/>
      <c r="BT39" s="720"/>
      <c r="BU39" s="721"/>
      <c r="BV39" s="680">
        <v>2397</v>
      </c>
      <c r="BW39" s="681"/>
      <c r="BX39" s="681"/>
      <c r="BY39" s="681"/>
      <c r="BZ39" s="681"/>
      <c r="CA39" s="681"/>
      <c r="CB39" s="727"/>
      <c r="CD39" s="719" t="s">
        <v>340</v>
      </c>
      <c r="CE39" s="720"/>
      <c r="CF39" s="720"/>
      <c r="CG39" s="720"/>
      <c r="CH39" s="720"/>
      <c r="CI39" s="720"/>
      <c r="CJ39" s="720"/>
      <c r="CK39" s="720"/>
      <c r="CL39" s="720"/>
      <c r="CM39" s="720"/>
      <c r="CN39" s="720"/>
      <c r="CO39" s="720"/>
      <c r="CP39" s="720"/>
      <c r="CQ39" s="721"/>
      <c r="CR39" s="680">
        <v>427998</v>
      </c>
      <c r="CS39" s="699"/>
      <c r="CT39" s="699"/>
      <c r="CU39" s="699"/>
      <c r="CV39" s="699"/>
      <c r="CW39" s="699"/>
      <c r="CX39" s="699"/>
      <c r="CY39" s="700"/>
      <c r="CZ39" s="683">
        <v>8</v>
      </c>
      <c r="DA39" s="701"/>
      <c r="DB39" s="701"/>
      <c r="DC39" s="702"/>
      <c r="DD39" s="686">
        <v>427735</v>
      </c>
      <c r="DE39" s="699"/>
      <c r="DF39" s="699"/>
      <c r="DG39" s="699"/>
      <c r="DH39" s="699"/>
      <c r="DI39" s="699"/>
      <c r="DJ39" s="699"/>
      <c r="DK39" s="700"/>
      <c r="DL39" s="686" t="s">
        <v>232</v>
      </c>
      <c r="DM39" s="699"/>
      <c r="DN39" s="699"/>
      <c r="DO39" s="699"/>
      <c r="DP39" s="699"/>
      <c r="DQ39" s="699"/>
      <c r="DR39" s="699"/>
      <c r="DS39" s="699"/>
      <c r="DT39" s="699"/>
      <c r="DU39" s="699"/>
      <c r="DV39" s="700"/>
      <c r="DW39" s="683" t="s">
        <v>126</v>
      </c>
      <c r="DX39" s="701"/>
      <c r="DY39" s="701"/>
      <c r="DZ39" s="701"/>
      <c r="EA39" s="701"/>
      <c r="EB39" s="701"/>
      <c r="EC39" s="722"/>
    </row>
    <row r="40" spans="2:133" ht="11.25" customHeight="1" x14ac:dyDescent="0.2">
      <c r="B40" s="677" t="s">
        <v>341</v>
      </c>
      <c r="C40" s="678"/>
      <c r="D40" s="678"/>
      <c r="E40" s="678"/>
      <c r="F40" s="678"/>
      <c r="G40" s="678"/>
      <c r="H40" s="678"/>
      <c r="I40" s="678"/>
      <c r="J40" s="678"/>
      <c r="K40" s="678"/>
      <c r="L40" s="678"/>
      <c r="M40" s="678"/>
      <c r="N40" s="678"/>
      <c r="O40" s="678"/>
      <c r="P40" s="678"/>
      <c r="Q40" s="679"/>
      <c r="R40" s="680" t="s">
        <v>232</v>
      </c>
      <c r="S40" s="681"/>
      <c r="T40" s="681"/>
      <c r="U40" s="681"/>
      <c r="V40" s="681"/>
      <c r="W40" s="681"/>
      <c r="X40" s="681"/>
      <c r="Y40" s="682"/>
      <c r="Z40" s="713" t="s">
        <v>126</v>
      </c>
      <c r="AA40" s="713"/>
      <c r="AB40" s="713"/>
      <c r="AC40" s="713"/>
      <c r="AD40" s="714" t="s">
        <v>126</v>
      </c>
      <c r="AE40" s="714"/>
      <c r="AF40" s="714"/>
      <c r="AG40" s="714"/>
      <c r="AH40" s="714"/>
      <c r="AI40" s="714"/>
      <c r="AJ40" s="714"/>
      <c r="AK40" s="714"/>
      <c r="AL40" s="683" t="s">
        <v>126</v>
      </c>
      <c r="AM40" s="684"/>
      <c r="AN40" s="684"/>
      <c r="AO40" s="715"/>
      <c r="AQ40" s="723" t="s">
        <v>342</v>
      </c>
      <c r="AR40" s="724"/>
      <c r="AS40" s="724"/>
      <c r="AT40" s="724"/>
      <c r="AU40" s="724"/>
      <c r="AV40" s="724"/>
      <c r="AW40" s="724"/>
      <c r="AX40" s="724"/>
      <c r="AY40" s="725"/>
      <c r="AZ40" s="680" t="s">
        <v>126</v>
      </c>
      <c r="BA40" s="681"/>
      <c r="BB40" s="681"/>
      <c r="BC40" s="681"/>
      <c r="BD40" s="699"/>
      <c r="BE40" s="699"/>
      <c r="BF40" s="726"/>
      <c r="BG40" s="728" t="s">
        <v>343</v>
      </c>
      <c r="BH40" s="729"/>
      <c r="BI40" s="729"/>
      <c r="BJ40" s="729"/>
      <c r="BK40" s="729"/>
      <c r="BL40" s="236"/>
      <c r="BM40" s="720" t="s">
        <v>344</v>
      </c>
      <c r="BN40" s="720"/>
      <c r="BO40" s="720"/>
      <c r="BP40" s="720"/>
      <c r="BQ40" s="720"/>
      <c r="BR40" s="720"/>
      <c r="BS40" s="720"/>
      <c r="BT40" s="720"/>
      <c r="BU40" s="721"/>
      <c r="BV40" s="680">
        <v>95</v>
      </c>
      <c r="BW40" s="681"/>
      <c r="BX40" s="681"/>
      <c r="BY40" s="681"/>
      <c r="BZ40" s="681"/>
      <c r="CA40" s="681"/>
      <c r="CB40" s="727"/>
      <c r="CD40" s="719" t="s">
        <v>345</v>
      </c>
      <c r="CE40" s="720"/>
      <c r="CF40" s="720"/>
      <c r="CG40" s="720"/>
      <c r="CH40" s="720"/>
      <c r="CI40" s="720"/>
      <c r="CJ40" s="720"/>
      <c r="CK40" s="720"/>
      <c r="CL40" s="720"/>
      <c r="CM40" s="720"/>
      <c r="CN40" s="720"/>
      <c r="CO40" s="720"/>
      <c r="CP40" s="720"/>
      <c r="CQ40" s="721"/>
      <c r="CR40" s="680">
        <v>24000</v>
      </c>
      <c r="CS40" s="681"/>
      <c r="CT40" s="681"/>
      <c r="CU40" s="681"/>
      <c r="CV40" s="681"/>
      <c r="CW40" s="681"/>
      <c r="CX40" s="681"/>
      <c r="CY40" s="682"/>
      <c r="CZ40" s="683">
        <v>0.4</v>
      </c>
      <c r="DA40" s="701"/>
      <c r="DB40" s="701"/>
      <c r="DC40" s="702"/>
      <c r="DD40" s="686" t="s">
        <v>126</v>
      </c>
      <c r="DE40" s="681"/>
      <c r="DF40" s="681"/>
      <c r="DG40" s="681"/>
      <c r="DH40" s="681"/>
      <c r="DI40" s="681"/>
      <c r="DJ40" s="681"/>
      <c r="DK40" s="682"/>
      <c r="DL40" s="686" t="s">
        <v>126</v>
      </c>
      <c r="DM40" s="681"/>
      <c r="DN40" s="681"/>
      <c r="DO40" s="681"/>
      <c r="DP40" s="681"/>
      <c r="DQ40" s="681"/>
      <c r="DR40" s="681"/>
      <c r="DS40" s="681"/>
      <c r="DT40" s="681"/>
      <c r="DU40" s="681"/>
      <c r="DV40" s="682"/>
      <c r="DW40" s="683" t="s">
        <v>126</v>
      </c>
      <c r="DX40" s="701"/>
      <c r="DY40" s="701"/>
      <c r="DZ40" s="701"/>
      <c r="EA40" s="701"/>
      <c r="EB40" s="701"/>
      <c r="EC40" s="722"/>
    </row>
    <row r="41" spans="2:133" ht="11.25" customHeight="1" x14ac:dyDescent="0.2">
      <c r="B41" s="677" t="s">
        <v>346</v>
      </c>
      <c r="C41" s="678"/>
      <c r="D41" s="678"/>
      <c r="E41" s="678"/>
      <c r="F41" s="678"/>
      <c r="G41" s="678"/>
      <c r="H41" s="678"/>
      <c r="I41" s="678"/>
      <c r="J41" s="678"/>
      <c r="K41" s="678"/>
      <c r="L41" s="678"/>
      <c r="M41" s="678"/>
      <c r="N41" s="678"/>
      <c r="O41" s="678"/>
      <c r="P41" s="678"/>
      <c r="Q41" s="679"/>
      <c r="R41" s="680" t="s">
        <v>126</v>
      </c>
      <c r="S41" s="681"/>
      <c r="T41" s="681"/>
      <c r="U41" s="681"/>
      <c r="V41" s="681"/>
      <c r="W41" s="681"/>
      <c r="X41" s="681"/>
      <c r="Y41" s="682"/>
      <c r="Z41" s="713" t="s">
        <v>232</v>
      </c>
      <c r="AA41" s="713"/>
      <c r="AB41" s="713"/>
      <c r="AC41" s="713"/>
      <c r="AD41" s="714" t="s">
        <v>126</v>
      </c>
      <c r="AE41" s="714"/>
      <c r="AF41" s="714"/>
      <c r="AG41" s="714"/>
      <c r="AH41" s="714"/>
      <c r="AI41" s="714"/>
      <c r="AJ41" s="714"/>
      <c r="AK41" s="714"/>
      <c r="AL41" s="683" t="s">
        <v>126</v>
      </c>
      <c r="AM41" s="684"/>
      <c r="AN41" s="684"/>
      <c r="AO41" s="715"/>
      <c r="AQ41" s="723" t="s">
        <v>347</v>
      </c>
      <c r="AR41" s="724"/>
      <c r="AS41" s="724"/>
      <c r="AT41" s="724"/>
      <c r="AU41" s="724"/>
      <c r="AV41" s="724"/>
      <c r="AW41" s="724"/>
      <c r="AX41" s="724"/>
      <c r="AY41" s="725"/>
      <c r="AZ41" s="680">
        <v>90951</v>
      </c>
      <c r="BA41" s="681"/>
      <c r="BB41" s="681"/>
      <c r="BC41" s="681"/>
      <c r="BD41" s="699"/>
      <c r="BE41" s="699"/>
      <c r="BF41" s="726"/>
      <c r="BG41" s="728"/>
      <c r="BH41" s="729"/>
      <c r="BI41" s="729"/>
      <c r="BJ41" s="729"/>
      <c r="BK41" s="729"/>
      <c r="BL41" s="236"/>
      <c r="BM41" s="720" t="s">
        <v>348</v>
      </c>
      <c r="BN41" s="720"/>
      <c r="BO41" s="720"/>
      <c r="BP41" s="720"/>
      <c r="BQ41" s="720"/>
      <c r="BR41" s="720"/>
      <c r="BS41" s="720"/>
      <c r="BT41" s="720"/>
      <c r="BU41" s="721"/>
      <c r="BV41" s="680" t="s">
        <v>126</v>
      </c>
      <c r="BW41" s="681"/>
      <c r="BX41" s="681"/>
      <c r="BY41" s="681"/>
      <c r="BZ41" s="681"/>
      <c r="CA41" s="681"/>
      <c r="CB41" s="727"/>
      <c r="CD41" s="719" t="s">
        <v>349</v>
      </c>
      <c r="CE41" s="720"/>
      <c r="CF41" s="720"/>
      <c r="CG41" s="720"/>
      <c r="CH41" s="720"/>
      <c r="CI41" s="720"/>
      <c r="CJ41" s="720"/>
      <c r="CK41" s="720"/>
      <c r="CL41" s="720"/>
      <c r="CM41" s="720"/>
      <c r="CN41" s="720"/>
      <c r="CO41" s="720"/>
      <c r="CP41" s="720"/>
      <c r="CQ41" s="721"/>
      <c r="CR41" s="680" t="s">
        <v>126</v>
      </c>
      <c r="CS41" s="699"/>
      <c r="CT41" s="699"/>
      <c r="CU41" s="699"/>
      <c r="CV41" s="699"/>
      <c r="CW41" s="699"/>
      <c r="CX41" s="699"/>
      <c r="CY41" s="700"/>
      <c r="CZ41" s="683" t="s">
        <v>126</v>
      </c>
      <c r="DA41" s="701"/>
      <c r="DB41" s="701"/>
      <c r="DC41" s="702"/>
      <c r="DD41" s="686" t="s">
        <v>232</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350</v>
      </c>
      <c r="C42" s="678"/>
      <c r="D42" s="678"/>
      <c r="E42" s="678"/>
      <c r="F42" s="678"/>
      <c r="G42" s="678"/>
      <c r="H42" s="678"/>
      <c r="I42" s="678"/>
      <c r="J42" s="678"/>
      <c r="K42" s="678"/>
      <c r="L42" s="678"/>
      <c r="M42" s="678"/>
      <c r="N42" s="678"/>
      <c r="O42" s="678"/>
      <c r="P42" s="678"/>
      <c r="Q42" s="679"/>
      <c r="R42" s="680" t="s">
        <v>232</v>
      </c>
      <c r="S42" s="681"/>
      <c r="T42" s="681"/>
      <c r="U42" s="681"/>
      <c r="V42" s="681"/>
      <c r="W42" s="681"/>
      <c r="X42" s="681"/>
      <c r="Y42" s="682"/>
      <c r="Z42" s="713" t="s">
        <v>126</v>
      </c>
      <c r="AA42" s="713"/>
      <c r="AB42" s="713"/>
      <c r="AC42" s="713"/>
      <c r="AD42" s="714" t="s">
        <v>126</v>
      </c>
      <c r="AE42" s="714"/>
      <c r="AF42" s="714"/>
      <c r="AG42" s="714"/>
      <c r="AH42" s="714"/>
      <c r="AI42" s="714"/>
      <c r="AJ42" s="714"/>
      <c r="AK42" s="714"/>
      <c r="AL42" s="683" t="s">
        <v>232</v>
      </c>
      <c r="AM42" s="684"/>
      <c r="AN42" s="684"/>
      <c r="AO42" s="715"/>
      <c r="AQ42" s="716" t="s">
        <v>351</v>
      </c>
      <c r="AR42" s="717"/>
      <c r="AS42" s="717"/>
      <c r="AT42" s="717"/>
      <c r="AU42" s="717"/>
      <c r="AV42" s="717"/>
      <c r="AW42" s="717"/>
      <c r="AX42" s="717"/>
      <c r="AY42" s="718"/>
      <c r="AZ42" s="664">
        <v>283926</v>
      </c>
      <c r="BA42" s="703"/>
      <c r="BB42" s="703"/>
      <c r="BC42" s="703"/>
      <c r="BD42" s="665"/>
      <c r="BE42" s="665"/>
      <c r="BF42" s="709"/>
      <c r="BG42" s="730"/>
      <c r="BH42" s="731"/>
      <c r="BI42" s="731"/>
      <c r="BJ42" s="731"/>
      <c r="BK42" s="731"/>
      <c r="BL42" s="237"/>
      <c r="BM42" s="710" t="s">
        <v>352</v>
      </c>
      <c r="BN42" s="710"/>
      <c r="BO42" s="710"/>
      <c r="BP42" s="710"/>
      <c r="BQ42" s="710"/>
      <c r="BR42" s="710"/>
      <c r="BS42" s="710"/>
      <c r="BT42" s="710"/>
      <c r="BU42" s="711"/>
      <c r="BV42" s="664">
        <v>325</v>
      </c>
      <c r="BW42" s="703"/>
      <c r="BX42" s="703"/>
      <c r="BY42" s="703"/>
      <c r="BZ42" s="703"/>
      <c r="CA42" s="703"/>
      <c r="CB42" s="712"/>
      <c r="CD42" s="677" t="s">
        <v>353</v>
      </c>
      <c r="CE42" s="678"/>
      <c r="CF42" s="678"/>
      <c r="CG42" s="678"/>
      <c r="CH42" s="678"/>
      <c r="CI42" s="678"/>
      <c r="CJ42" s="678"/>
      <c r="CK42" s="678"/>
      <c r="CL42" s="678"/>
      <c r="CM42" s="678"/>
      <c r="CN42" s="678"/>
      <c r="CO42" s="678"/>
      <c r="CP42" s="678"/>
      <c r="CQ42" s="679"/>
      <c r="CR42" s="680">
        <v>502855</v>
      </c>
      <c r="CS42" s="681"/>
      <c r="CT42" s="681"/>
      <c r="CU42" s="681"/>
      <c r="CV42" s="681"/>
      <c r="CW42" s="681"/>
      <c r="CX42" s="681"/>
      <c r="CY42" s="682"/>
      <c r="CZ42" s="683">
        <v>9.4</v>
      </c>
      <c r="DA42" s="684"/>
      <c r="DB42" s="684"/>
      <c r="DC42" s="685"/>
      <c r="DD42" s="686">
        <v>211519</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354</v>
      </c>
      <c r="C43" s="662"/>
      <c r="D43" s="662"/>
      <c r="E43" s="662"/>
      <c r="F43" s="662"/>
      <c r="G43" s="662"/>
      <c r="H43" s="662"/>
      <c r="I43" s="662"/>
      <c r="J43" s="662"/>
      <c r="K43" s="662"/>
      <c r="L43" s="662"/>
      <c r="M43" s="662"/>
      <c r="N43" s="662"/>
      <c r="O43" s="662"/>
      <c r="P43" s="662"/>
      <c r="Q43" s="663"/>
      <c r="R43" s="664">
        <v>5570124</v>
      </c>
      <c r="S43" s="703"/>
      <c r="T43" s="703"/>
      <c r="U43" s="703"/>
      <c r="V43" s="703"/>
      <c r="W43" s="703"/>
      <c r="X43" s="703"/>
      <c r="Y43" s="704"/>
      <c r="Z43" s="705">
        <v>100</v>
      </c>
      <c r="AA43" s="705"/>
      <c r="AB43" s="705"/>
      <c r="AC43" s="705"/>
      <c r="AD43" s="706">
        <v>3031763</v>
      </c>
      <c r="AE43" s="706"/>
      <c r="AF43" s="706"/>
      <c r="AG43" s="706"/>
      <c r="AH43" s="706"/>
      <c r="AI43" s="706"/>
      <c r="AJ43" s="706"/>
      <c r="AK43" s="706"/>
      <c r="AL43" s="667">
        <v>100</v>
      </c>
      <c r="AM43" s="707"/>
      <c r="AN43" s="707"/>
      <c r="AO43" s="708"/>
      <c r="BV43" s="238"/>
      <c r="BW43" s="238"/>
      <c r="BX43" s="238"/>
      <c r="BY43" s="238"/>
      <c r="BZ43" s="238"/>
      <c r="CA43" s="238"/>
      <c r="CB43" s="238"/>
      <c r="CD43" s="677" t="s">
        <v>355</v>
      </c>
      <c r="CE43" s="678"/>
      <c r="CF43" s="678"/>
      <c r="CG43" s="678"/>
      <c r="CH43" s="678"/>
      <c r="CI43" s="678"/>
      <c r="CJ43" s="678"/>
      <c r="CK43" s="678"/>
      <c r="CL43" s="678"/>
      <c r="CM43" s="678"/>
      <c r="CN43" s="678"/>
      <c r="CO43" s="678"/>
      <c r="CP43" s="678"/>
      <c r="CQ43" s="679"/>
      <c r="CR43" s="680">
        <v>34334</v>
      </c>
      <c r="CS43" s="699"/>
      <c r="CT43" s="699"/>
      <c r="CU43" s="699"/>
      <c r="CV43" s="699"/>
      <c r="CW43" s="699"/>
      <c r="CX43" s="699"/>
      <c r="CY43" s="700"/>
      <c r="CZ43" s="683">
        <v>0.6</v>
      </c>
      <c r="DA43" s="701"/>
      <c r="DB43" s="701"/>
      <c r="DC43" s="702"/>
      <c r="DD43" s="686">
        <v>34334</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302</v>
      </c>
      <c r="CE44" s="694"/>
      <c r="CF44" s="677" t="s">
        <v>356</v>
      </c>
      <c r="CG44" s="678"/>
      <c r="CH44" s="678"/>
      <c r="CI44" s="678"/>
      <c r="CJ44" s="678"/>
      <c r="CK44" s="678"/>
      <c r="CL44" s="678"/>
      <c r="CM44" s="678"/>
      <c r="CN44" s="678"/>
      <c r="CO44" s="678"/>
      <c r="CP44" s="678"/>
      <c r="CQ44" s="679"/>
      <c r="CR44" s="680">
        <v>502855</v>
      </c>
      <c r="CS44" s="681"/>
      <c r="CT44" s="681"/>
      <c r="CU44" s="681"/>
      <c r="CV44" s="681"/>
      <c r="CW44" s="681"/>
      <c r="CX44" s="681"/>
      <c r="CY44" s="682"/>
      <c r="CZ44" s="683">
        <v>9.4</v>
      </c>
      <c r="DA44" s="684"/>
      <c r="DB44" s="684"/>
      <c r="DC44" s="685"/>
      <c r="DD44" s="686">
        <v>211519</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358</v>
      </c>
      <c r="CG45" s="678"/>
      <c r="CH45" s="678"/>
      <c r="CI45" s="678"/>
      <c r="CJ45" s="678"/>
      <c r="CK45" s="678"/>
      <c r="CL45" s="678"/>
      <c r="CM45" s="678"/>
      <c r="CN45" s="678"/>
      <c r="CO45" s="678"/>
      <c r="CP45" s="678"/>
      <c r="CQ45" s="679"/>
      <c r="CR45" s="680">
        <v>105085</v>
      </c>
      <c r="CS45" s="699"/>
      <c r="CT45" s="699"/>
      <c r="CU45" s="699"/>
      <c r="CV45" s="699"/>
      <c r="CW45" s="699"/>
      <c r="CX45" s="699"/>
      <c r="CY45" s="700"/>
      <c r="CZ45" s="683">
        <v>2</v>
      </c>
      <c r="DA45" s="701"/>
      <c r="DB45" s="701"/>
      <c r="DC45" s="702"/>
      <c r="DD45" s="686">
        <v>31306</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360</v>
      </c>
      <c r="CG46" s="678"/>
      <c r="CH46" s="678"/>
      <c r="CI46" s="678"/>
      <c r="CJ46" s="678"/>
      <c r="CK46" s="678"/>
      <c r="CL46" s="678"/>
      <c r="CM46" s="678"/>
      <c r="CN46" s="678"/>
      <c r="CO46" s="678"/>
      <c r="CP46" s="678"/>
      <c r="CQ46" s="679"/>
      <c r="CR46" s="680">
        <v>374050</v>
      </c>
      <c r="CS46" s="681"/>
      <c r="CT46" s="681"/>
      <c r="CU46" s="681"/>
      <c r="CV46" s="681"/>
      <c r="CW46" s="681"/>
      <c r="CX46" s="681"/>
      <c r="CY46" s="682"/>
      <c r="CZ46" s="683">
        <v>7</v>
      </c>
      <c r="DA46" s="684"/>
      <c r="DB46" s="684"/>
      <c r="DC46" s="685"/>
      <c r="DD46" s="686">
        <v>156493</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362</v>
      </c>
      <c r="CG47" s="678"/>
      <c r="CH47" s="678"/>
      <c r="CI47" s="678"/>
      <c r="CJ47" s="678"/>
      <c r="CK47" s="678"/>
      <c r="CL47" s="678"/>
      <c r="CM47" s="678"/>
      <c r="CN47" s="678"/>
      <c r="CO47" s="678"/>
      <c r="CP47" s="678"/>
      <c r="CQ47" s="679"/>
      <c r="CR47" s="680" t="s">
        <v>126</v>
      </c>
      <c r="CS47" s="699"/>
      <c r="CT47" s="699"/>
      <c r="CU47" s="699"/>
      <c r="CV47" s="699"/>
      <c r="CW47" s="699"/>
      <c r="CX47" s="699"/>
      <c r="CY47" s="700"/>
      <c r="CZ47" s="683" t="s">
        <v>232</v>
      </c>
      <c r="DA47" s="701"/>
      <c r="DB47" s="701"/>
      <c r="DC47" s="702"/>
      <c r="DD47" s="686" t="s">
        <v>126</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363</v>
      </c>
      <c r="CG48" s="678"/>
      <c r="CH48" s="678"/>
      <c r="CI48" s="678"/>
      <c r="CJ48" s="678"/>
      <c r="CK48" s="678"/>
      <c r="CL48" s="678"/>
      <c r="CM48" s="678"/>
      <c r="CN48" s="678"/>
      <c r="CO48" s="678"/>
      <c r="CP48" s="678"/>
      <c r="CQ48" s="679"/>
      <c r="CR48" s="680" t="s">
        <v>126</v>
      </c>
      <c r="CS48" s="681"/>
      <c r="CT48" s="681"/>
      <c r="CU48" s="681"/>
      <c r="CV48" s="681"/>
      <c r="CW48" s="681"/>
      <c r="CX48" s="681"/>
      <c r="CY48" s="682"/>
      <c r="CZ48" s="683" t="s">
        <v>232</v>
      </c>
      <c r="DA48" s="684"/>
      <c r="DB48" s="684"/>
      <c r="DC48" s="685"/>
      <c r="DD48" s="686" t="s">
        <v>232</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364</v>
      </c>
      <c r="CE49" s="662"/>
      <c r="CF49" s="662"/>
      <c r="CG49" s="662"/>
      <c r="CH49" s="662"/>
      <c r="CI49" s="662"/>
      <c r="CJ49" s="662"/>
      <c r="CK49" s="662"/>
      <c r="CL49" s="662"/>
      <c r="CM49" s="662"/>
      <c r="CN49" s="662"/>
      <c r="CO49" s="662"/>
      <c r="CP49" s="662"/>
      <c r="CQ49" s="663"/>
      <c r="CR49" s="664">
        <v>5343037</v>
      </c>
      <c r="CS49" s="665"/>
      <c r="CT49" s="665"/>
      <c r="CU49" s="665"/>
      <c r="CV49" s="665"/>
      <c r="CW49" s="665"/>
      <c r="CX49" s="665"/>
      <c r="CY49" s="666"/>
      <c r="CZ49" s="667">
        <v>100</v>
      </c>
      <c r="DA49" s="668"/>
      <c r="DB49" s="668"/>
      <c r="DC49" s="669"/>
      <c r="DD49" s="670">
        <v>3468537</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ieGCoJR3uWBiP5XPKYVlmp9X0BWdHb4KnOCXQtFL5D3khRIrqrfBcidwmIWgkgsfz3hfJwt/eZJfOonJoC3A7w==" saltValue="4VPOQ2agqdant5bQZt7In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366</v>
      </c>
      <c r="DK2" s="1206"/>
      <c r="DL2" s="1206"/>
      <c r="DM2" s="1206"/>
      <c r="DN2" s="1206"/>
      <c r="DO2" s="1207"/>
      <c r="DP2" s="251"/>
      <c r="DQ2" s="1205" t="s">
        <v>367</v>
      </c>
      <c r="DR2" s="1206"/>
      <c r="DS2" s="1206"/>
      <c r="DT2" s="1206"/>
      <c r="DU2" s="1206"/>
      <c r="DV2" s="1206"/>
      <c r="DW2" s="1206"/>
      <c r="DX2" s="1206"/>
      <c r="DY2" s="1206"/>
      <c r="DZ2" s="1207"/>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58" t="s">
        <v>368</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90" t="s">
        <v>370</v>
      </c>
      <c r="B5" s="1091"/>
      <c r="C5" s="1091"/>
      <c r="D5" s="1091"/>
      <c r="E5" s="1091"/>
      <c r="F5" s="1091"/>
      <c r="G5" s="1091"/>
      <c r="H5" s="1091"/>
      <c r="I5" s="1091"/>
      <c r="J5" s="1091"/>
      <c r="K5" s="1091"/>
      <c r="L5" s="1091"/>
      <c r="M5" s="1091"/>
      <c r="N5" s="1091"/>
      <c r="O5" s="1091"/>
      <c r="P5" s="1092"/>
      <c r="Q5" s="1096" t="s">
        <v>371</v>
      </c>
      <c r="R5" s="1097"/>
      <c r="S5" s="1097"/>
      <c r="T5" s="1097"/>
      <c r="U5" s="1098"/>
      <c r="V5" s="1096" t="s">
        <v>372</v>
      </c>
      <c r="W5" s="1097"/>
      <c r="X5" s="1097"/>
      <c r="Y5" s="1097"/>
      <c r="Z5" s="1098"/>
      <c r="AA5" s="1096" t="s">
        <v>373</v>
      </c>
      <c r="AB5" s="1097"/>
      <c r="AC5" s="1097"/>
      <c r="AD5" s="1097"/>
      <c r="AE5" s="1097"/>
      <c r="AF5" s="1208" t="s">
        <v>374</v>
      </c>
      <c r="AG5" s="1097"/>
      <c r="AH5" s="1097"/>
      <c r="AI5" s="1097"/>
      <c r="AJ5" s="1112"/>
      <c r="AK5" s="1097" t="s">
        <v>375</v>
      </c>
      <c r="AL5" s="1097"/>
      <c r="AM5" s="1097"/>
      <c r="AN5" s="1097"/>
      <c r="AO5" s="1098"/>
      <c r="AP5" s="1096" t="s">
        <v>376</v>
      </c>
      <c r="AQ5" s="1097"/>
      <c r="AR5" s="1097"/>
      <c r="AS5" s="1097"/>
      <c r="AT5" s="1098"/>
      <c r="AU5" s="1096" t="s">
        <v>377</v>
      </c>
      <c r="AV5" s="1097"/>
      <c r="AW5" s="1097"/>
      <c r="AX5" s="1097"/>
      <c r="AY5" s="1112"/>
      <c r="AZ5" s="258"/>
      <c r="BA5" s="258"/>
      <c r="BB5" s="258"/>
      <c r="BC5" s="258"/>
      <c r="BD5" s="258"/>
      <c r="BE5" s="259"/>
      <c r="BF5" s="259"/>
      <c r="BG5" s="259"/>
      <c r="BH5" s="259"/>
      <c r="BI5" s="259"/>
      <c r="BJ5" s="259"/>
      <c r="BK5" s="259"/>
      <c r="BL5" s="259"/>
      <c r="BM5" s="259"/>
      <c r="BN5" s="259"/>
      <c r="BO5" s="259"/>
      <c r="BP5" s="259"/>
      <c r="BQ5" s="1090" t="s">
        <v>378</v>
      </c>
      <c r="BR5" s="1091"/>
      <c r="BS5" s="1091"/>
      <c r="BT5" s="1091"/>
      <c r="BU5" s="1091"/>
      <c r="BV5" s="1091"/>
      <c r="BW5" s="1091"/>
      <c r="BX5" s="1091"/>
      <c r="BY5" s="1091"/>
      <c r="BZ5" s="1091"/>
      <c r="CA5" s="1091"/>
      <c r="CB5" s="1091"/>
      <c r="CC5" s="1091"/>
      <c r="CD5" s="1091"/>
      <c r="CE5" s="1091"/>
      <c r="CF5" s="1091"/>
      <c r="CG5" s="1092"/>
      <c r="CH5" s="1096" t="s">
        <v>379</v>
      </c>
      <c r="CI5" s="1097"/>
      <c r="CJ5" s="1097"/>
      <c r="CK5" s="1097"/>
      <c r="CL5" s="1098"/>
      <c r="CM5" s="1096" t="s">
        <v>380</v>
      </c>
      <c r="CN5" s="1097"/>
      <c r="CO5" s="1097"/>
      <c r="CP5" s="1097"/>
      <c r="CQ5" s="1098"/>
      <c r="CR5" s="1096" t="s">
        <v>381</v>
      </c>
      <c r="CS5" s="1097"/>
      <c r="CT5" s="1097"/>
      <c r="CU5" s="1097"/>
      <c r="CV5" s="1098"/>
      <c r="CW5" s="1096" t="s">
        <v>382</v>
      </c>
      <c r="CX5" s="1097"/>
      <c r="CY5" s="1097"/>
      <c r="CZ5" s="1097"/>
      <c r="DA5" s="1098"/>
      <c r="DB5" s="1096" t="s">
        <v>383</v>
      </c>
      <c r="DC5" s="1097"/>
      <c r="DD5" s="1097"/>
      <c r="DE5" s="1097"/>
      <c r="DF5" s="1098"/>
      <c r="DG5" s="1193" t="s">
        <v>384</v>
      </c>
      <c r="DH5" s="1194"/>
      <c r="DI5" s="1194"/>
      <c r="DJ5" s="1194"/>
      <c r="DK5" s="1195"/>
      <c r="DL5" s="1193" t="s">
        <v>385</v>
      </c>
      <c r="DM5" s="1194"/>
      <c r="DN5" s="1194"/>
      <c r="DO5" s="1194"/>
      <c r="DP5" s="1195"/>
      <c r="DQ5" s="1096" t="s">
        <v>386</v>
      </c>
      <c r="DR5" s="1097"/>
      <c r="DS5" s="1097"/>
      <c r="DT5" s="1097"/>
      <c r="DU5" s="1098"/>
      <c r="DV5" s="1096" t="s">
        <v>377</v>
      </c>
      <c r="DW5" s="1097"/>
      <c r="DX5" s="1097"/>
      <c r="DY5" s="1097"/>
      <c r="DZ5" s="1112"/>
      <c r="EA5" s="256"/>
    </row>
    <row r="6" spans="1:131" s="257" customFormat="1" ht="26.25" customHeight="1" thickBot="1" x14ac:dyDescent="0.25">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2">
      <c r="A7" s="260">
        <v>1</v>
      </c>
      <c r="B7" s="1145" t="s">
        <v>387</v>
      </c>
      <c r="C7" s="1146"/>
      <c r="D7" s="1146"/>
      <c r="E7" s="1146"/>
      <c r="F7" s="1146"/>
      <c r="G7" s="1146"/>
      <c r="H7" s="1146"/>
      <c r="I7" s="1146"/>
      <c r="J7" s="1146"/>
      <c r="K7" s="1146"/>
      <c r="L7" s="1146"/>
      <c r="M7" s="1146"/>
      <c r="N7" s="1146"/>
      <c r="O7" s="1146"/>
      <c r="P7" s="1147"/>
      <c r="Q7" s="1199">
        <v>5574</v>
      </c>
      <c r="R7" s="1200"/>
      <c r="S7" s="1200"/>
      <c r="T7" s="1200"/>
      <c r="U7" s="1200"/>
      <c r="V7" s="1200">
        <v>5347</v>
      </c>
      <c r="W7" s="1200"/>
      <c r="X7" s="1200"/>
      <c r="Y7" s="1200"/>
      <c r="Z7" s="1200"/>
      <c r="AA7" s="1200">
        <v>227</v>
      </c>
      <c r="AB7" s="1200"/>
      <c r="AC7" s="1200"/>
      <c r="AD7" s="1200"/>
      <c r="AE7" s="1201"/>
      <c r="AF7" s="1202">
        <v>221</v>
      </c>
      <c r="AG7" s="1203"/>
      <c r="AH7" s="1203"/>
      <c r="AI7" s="1203"/>
      <c r="AJ7" s="1204"/>
      <c r="AK7" s="1186" t="s">
        <v>583</v>
      </c>
      <c r="AL7" s="1187"/>
      <c r="AM7" s="1187"/>
      <c r="AN7" s="1187"/>
      <c r="AO7" s="1187"/>
      <c r="AP7" s="1187">
        <v>494</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c r="BT7" s="1191"/>
      <c r="BU7" s="1191"/>
      <c r="BV7" s="1191"/>
      <c r="BW7" s="1191"/>
      <c r="BX7" s="1191"/>
      <c r="BY7" s="1191"/>
      <c r="BZ7" s="1191"/>
      <c r="CA7" s="1191"/>
      <c r="CB7" s="1191"/>
      <c r="CC7" s="1191"/>
      <c r="CD7" s="1191"/>
      <c r="CE7" s="1191"/>
      <c r="CF7" s="1191"/>
      <c r="CG7" s="1192"/>
      <c r="CH7" s="1183"/>
      <c r="CI7" s="1184"/>
      <c r="CJ7" s="1184"/>
      <c r="CK7" s="1184"/>
      <c r="CL7" s="1185"/>
      <c r="CM7" s="1183"/>
      <c r="CN7" s="1184"/>
      <c r="CO7" s="1184"/>
      <c r="CP7" s="1184"/>
      <c r="CQ7" s="1185"/>
      <c r="CR7" s="1183"/>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x14ac:dyDescent="0.2">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2">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2">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2">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2">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2">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2">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2">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2">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2">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2">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2">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2">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5">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2">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388</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5">
      <c r="A23" s="266" t="s">
        <v>389</v>
      </c>
      <c r="B23" s="1039" t="s">
        <v>390</v>
      </c>
      <c r="C23" s="1040"/>
      <c r="D23" s="1040"/>
      <c r="E23" s="1040"/>
      <c r="F23" s="1040"/>
      <c r="G23" s="1040"/>
      <c r="H23" s="1040"/>
      <c r="I23" s="1040"/>
      <c r="J23" s="1040"/>
      <c r="K23" s="1040"/>
      <c r="L23" s="1040"/>
      <c r="M23" s="1040"/>
      <c r="N23" s="1040"/>
      <c r="O23" s="1040"/>
      <c r="P23" s="1041"/>
      <c r="Q23" s="1163">
        <v>5574</v>
      </c>
      <c r="R23" s="1164"/>
      <c r="S23" s="1164"/>
      <c r="T23" s="1164"/>
      <c r="U23" s="1164"/>
      <c r="V23" s="1164">
        <v>5347</v>
      </c>
      <c r="W23" s="1164"/>
      <c r="X23" s="1164"/>
      <c r="Y23" s="1164"/>
      <c r="Z23" s="1164"/>
      <c r="AA23" s="1164">
        <v>227</v>
      </c>
      <c r="AB23" s="1164"/>
      <c r="AC23" s="1164"/>
      <c r="AD23" s="1164"/>
      <c r="AE23" s="1165"/>
      <c r="AF23" s="1166">
        <v>221</v>
      </c>
      <c r="AG23" s="1164"/>
      <c r="AH23" s="1164"/>
      <c r="AI23" s="1164"/>
      <c r="AJ23" s="1167"/>
      <c r="AK23" s="1168"/>
      <c r="AL23" s="1169"/>
      <c r="AM23" s="1169"/>
      <c r="AN23" s="1169"/>
      <c r="AO23" s="1169"/>
      <c r="AP23" s="1164">
        <v>494</v>
      </c>
      <c r="AQ23" s="1164"/>
      <c r="AR23" s="1164"/>
      <c r="AS23" s="1164"/>
      <c r="AT23" s="1164"/>
      <c r="AU23" s="1170"/>
      <c r="AV23" s="1170"/>
      <c r="AW23" s="1170"/>
      <c r="AX23" s="1170"/>
      <c r="AY23" s="1171"/>
      <c r="AZ23" s="1160" t="s">
        <v>126</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2">
      <c r="A24" s="1159" t="s">
        <v>391</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5">
      <c r="A25" s="1158" t="s">
        <v>392</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2">
      <c r="A26" s="1090" t="s">
        <v>370</v>
      </c>
      <c r="B26" s="1091"/>
      <c r="C26" s="1091"/>
      <c r="D26" s="1091"/>
      <c r="E26" s="1091"/>
      <c r="F26" s="1091"/>
      <c r="G26" s="1091"/>
      <c r="H26" s="1091"/>
      <c r="I26" s="1091"/>
      <c r="J26" s="1091"/>
      <c r="K26" s="1091"/>
      <c r="L26" s="1091"/>
      <c r="M26" s="1091"/>
      <c r="N26" s="1091"/>
      <c r="O26" s="1091"/>
      <c r="P26" s="1092"/>
      <c r="Q26" s="1096" t="s">
        <v>393</v>
      </c>
      <c r="R26" s="1097"/>
      <c r="S26" s="1097"/>
      <c r="T26" s="1097"/>
      <c r="U26" s="1098"/>
      <c r="V26" s="1096" t="s">
        <v>394</v>
      </c>
      <c r="W26" s="1097"/>
      <c r="X26" s="1097"/>
      <c r="Y26" s="1097"/>
      <c r="Z26" s="1098"/>
      <c r="AA26" s="1096" t="s">
        <v>395</v>
      </c>
      <c r="AB26" s="1097"/>
      <c r="AC26" s="1097"/>
      <c r="AD26" s="1097"/>
      <c r="AE26" s="1097"/>
      <c r="AF26" s="1154" t="s">
        <v>396</v>
      </c>
      <c r="AG26" s="1103"/>
      <c r="AH26" s="1103"/>
      <c r="AI26" s="1103"/>
      <c r="AJ26" s="1155"/>
      <c r="AK26" s="1097" t="s">
        <v>397</v>
      </c>
      <c r="AL26" s="1097"/>
      <c r="AM26" s="1097"/>
      <c r="AN26" s="1097"/>
      <c r="AO26" s="1098"/>
      <c r="AP26" s="1096" t="s">
        <v>398</v>
      </c>
      <c r="AQ26" s="1097"/>
      <c r="AR26" s="1097"/>
      <c r="AS26" s="1097"/>
      <c r="AT26" s="1098"/>
      <c r="AU26" s="1096" t="s">
        <v>399</v>
      </c>
      <c r="AV26" s="1097"/>
      <c r="AW26" s="1097"/>
      <c r="AX26" s="1097"/>
      <c r="AY26" s="1098"/>
      <c r="AZ26" s="1096" t="s">
        <v>400</v>
      </c>
      <c r="BA26" s="1097"/>
      <c r="BB26" s="1097"/>
      <c r="BC26" s="1097"/>
      <c r="BD26" s="1098"/>
      <c r="BE26" s="1096" t="s">
        <v>377</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5">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2">
      <c r="A28" s="268">
        <v>1</v>
      </c>
      <c r="B28" s="1145" t="s">
        <v>401</v>
      </c>
      <c r="C28" s="1146"/>
      <c r="D28" s="1146"/>
      <c r="E28" s="1146"/>
      <c r="F28" s="1146"/>
      <c r="G28" s="1146"/>
      <c r="H28" s="1146"/>
      <c r="I28" s="1146"/>
      <c r="J28" s="1146"/>
      <c r="K28" s="1146"/>
      <c r="L28" s="1146"/>
      <c r="M28" s="1146"/>
      <c r="N28" s="1146"/>
      <c r="O28" s="1146"/>
      <c r="P28" s="1147"/>
      <c r="Q28" s="1148">
        <v>1134</v>
      </c>
      <c r="R28" s="1149"/>
      <c r="S28" s="1149"/>
      <c r="T28" s="1149"/>
      <c r="U28" s="1149"/>
      <c r="V28" s="1149">
        <v>1106</v>
      </c>
      <c r="W28" s="1149"/>
      <c r="X28" s="1149"/>
      <c r="Y28" s="1149"/>
      <c r="Z28" s="1149"/>
      <c r="AA28" s="1149">
        <v>28</v>
      </c>
      <c r="AB28" s="1149"/>
      <c r="AC28" s="1149"/>
      <c r="AD28" s="1149"/>
      <c r="AE28" s="1150"/>
      <c r="AF28" s="1151">
        <v>28</v>
      </c>
      <c r="AG28" s="1149"/>
      <c r="AH28" s="1149"/>
      <c r="AI28" s="1149"/>
      <c r="AJ28" s="1152"/>
      <c r="AK28" s="1153">
        <v>94</v>
      </c>
      <c r="AL28" s="1141"/>
      <c r="AM28" s="1141"/>
      <c r="AN28" s="1141"/>
      <c r="AO28" s="1141"/>
      <c r="AP28" s="1141" t="s">
        <v>583</v>
      </c>
      <c r="AQ28" s="1141"/>
      <c r="AR28" s="1141"/>
      <c r="AS28" s="1141"/>
      <c r="AT28" s="1141"/>
      <c r="AU28" s="1141" t="s">
        <v>583</v>
      </c>
      <c r="AV28" s="1141"/>
      <c r="AW28" s="1141"/>
      <c r="AX28" s="1141"/>
      <c r="AY28" s="1141"/>
      <c r="AZ28" s="1142" t="s">
        <v>583</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2">
      <c r="A29" s="268">
        <v>2</v>
      </c>
      <c r="B29" s="1132" t="s">
        <v>402</v>
      </c>
      <c r="C29" s="1133"/>
      <c r="D29" s="1133"/>
      <c r="E29" s="1133"/>
      <c r="F29" s="1133"/>
      <c r="G29" s="1133"/>
      <c r="H29" s="1133"/>
      <c r="I29" s="1133"/>
      <c r="J29" s="1133"/>
      <c r="K29" s="1133"/>
      <c r="L29" s="1133"/>
      <c r="M29" s="1133"/>
      <c r="N29" s="1133"/>
      <c r="O29" s="1133"/>
      <c r="P29" s="1134"/>
      <c r="Q29" s="1138">
        <v>868</v>
      </c>
      <c r="R29" s="1139"/>
      <c r="S29" s="1139"/>
      <c r="T29" s="1139"/>
      <c r="U29" s="1139"/>
      <c r="V29" s="1139">
        <v>835</v>
      </c>
      <c r="W29" s="1139"/>
      <c r="X29" s="1139"/>
      <c r="Y29" s="1139"/>
      <c r="Z29" s="1139"/>
      <c r="AA29" s="1139">
        <v>33</v>
      </c>
      <c r="AB29" s="1139"/>
      <c r="AC29" s="1139"/>
      <c r="AD29" s="1139"/>
      <c r="AE29" s="1140"/>
      <c r="AF29" s="1114">
        <v>33</v>
      </c>
      <c r="AG29" s="1115"/>
      <c r="AH29" s="1115"/>
      <c r="AI29" s="1115"/>
      <c r="AJ29" s="1116"/>
      <c r="AK29" s="1075">
        <v>158</v>
      </c>
      <c r="AL29" s="1066"/>
      <c r="AM29" s="1066"/>
      <c r="AN29" s="1066"/>
      <c r="AO29" s="1066"/>
      <c r="AP29" s="1066" t="s">
        <v>583</v>
      </c>
      <c r="AQ29" s="1066"/>
      <c r="AR29" s="1066"/>
      <c r="AS29" s="1066"/>
      <c r="AT29" s="1066"/>
      <c r="AU29" s="1066" t="s">
        <v>583</v>
      </c>
      <c r="AV29" s="1066"/>
      <c r="AW29" s="1066"/>
      <c r="AX29" s="1066"/>
      <c r="AY29" s="1066"/>
      <c r="AZ29" s="1137" t="s">
        <v>583</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2">
      <c r="A30" s="268">
        <v>3</v>
      </c>
      <c r="B30" s="1132" t="s">
        <v>403</v>
      </c>
      <c r="C30" s="1133"/>
      <c r="D30" s="1133"/>
      <c r="E30" s="1133"/>
      <c r="F30" s="1133"/>
      <c r="G30" s="1133"/>
      <c r="H30" s="1133"/>
      <c r="I30" s="1133"/>
      <c r="J30" s="1133"/>
      <c r="K30" s="1133"/>
      <c r="L30" s="1133"/>
      <c r="M30" s="1133"/>
      <c r="N30" s="1133"/>
      <c r="O30" s="1133"/>
      <c r="P30" s="1134"/>
      <c r="Q30" s="1138">
        <v>153</v>
      </c>
      <c r="R30" s="1139"/>
      <c r="S30" s="1139"/>
      <c r="T30" s="1139"/>
      <c r="U30" s="1139"/>
      <c r="V30" s="1139">
        <v>147</v>
      </c>
      <c r="W30" s="1139"/>
      <c r="X30" s="1139"/>
      <c r="Y30" s="1139"/>
      <c r="Z30" s="1139"/>
      <c r="AA30" s="1139">
        <v>6</v>
      </c>
      <c r="AB30" s="1139"/>
      <c r="AC30" s="1139"/>
      <c r="AD30" s="1139"/>
      <c r="AE30" s="1140"/>
      <c r="AF30" s="1114">
        <v>6</v>
      </c>
      <c r="AG30" s="1115"/>
      <c r="AH30" s="1115"/>
      <c r="AI30" s="1115"/>
      <c r="AJ30" s="1116"/>
      <c r="AK30" s="1075">
        <v>21</v>
      </c>
      <c r="AL30" s="1066"/>
      <c r="AM30" s="1066"/>
      <c r="AN30" s="1066"/>
      <c r="AO30" s="1066"/>
      <c r="AP30" s="1066" t="s">
        <v>583</v>
      </c>
      <c r="AQ30" s="1066"/>
      <c r="AR30" s="1066"/>
      <c r="AS30" s="1066"/>
      <c r="AT30" s="1066"/>
      <c r="AU30" s="1066" t="s">
        <v>583</v>
      </c>
      <c r="AV30" s="1066"/>
      <c r="AW30" s="1066"/>
      <c r="AX30" s="1066"/>
      <c r="AY30" s="1066"/>
      <c r="AZ30" s="1137" t="s">
        <v>583</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2">
      <c r="A31" s="268">
        <v>4</v>
      </c>
      <c r="B31" s="1132" t="s">
        <v>404</v>
      </c>
      <c r="C31" s="1133"/>
      <c r="D31" s="1133"/>
      <c r="E31" s="1133"/>
      <c r="F31" s="1133"/>
      <c r="G31" s="1133"/>
      <c r="H31" s="1133"/>
      <c r="I31" s="1133"/>
      <c r="J31" s="1133"/>
      <c r="K31" s="1133"/>
      <c r="L31" s="1133"/>
      <c r="M31" s="1133"/>
      <c r="N31" s="1133"/>
      <c r="O31" s="1133"/>
      <c r="P31" s="1134"/>
      <c r="Q31" s="1138">
        <v>344</v>
      </c>
      <c r="R31" s="1139"/>
      <c r="S31" s="1139"/>
      <c r="T31" s="1139"/>
      <c r="U31" s="1139"/>
      <c r="V31" s="1139">
        <v>235</v>
      </c>
      <c r="W31" s="1139"/>
      <c r="X31" s="1139"/>
      <c r="Y31" s="1139"/>
      <c r="Z31" s="1139"/>
      <c r="AA31" s="1139">
        <v>109</v>
      </c>
      <c r="AB31" s="1139"/>
      <c r="AC31" s="1139"/>
      <c r="AD31" s="1139"/>
      <c r="AE31" s="1140"/>
      <c r="AF31" s="1114">
        <v>635</v>
      </c>
      <c r="AG31" s="1115"/>
      <c r="AH31" s="1115"/>
      <c r="AI31" s="1115"/>
      <c r="AJ31" s="1116"/>
      <c r="AK31" s="1075">
        <v>13</v>
      </c>
      <c r="AL31" s="1066"/>
      <c r="AM31" s="1066"/>
      <c r="AN31" s="1066"/>
      <c r="AO31" s="1066"/>
      <c r="AP31" s="1066">
        <v>344</v>
      </c>
      <c r="AQ31" s="1066"/>
      <c r="AR31" s="1066"/>
      <c r="AS31" s="1066"/>
      <c r="AT31" s="1066"/>
      <c r="AU31" s="1066">
        <v>11</v>
      </c>
      <c r="AV31" s="1066"/>
      <c r="AW31" s="1066"/>
      <c r="AX31" s="1066"/>
      <c r="AY31" s="1066"/>
      <c r="AZ31" s="1137" t="s">
        <v>583</v>
      </c>
      <c r="BA31" s="1137"/>
      <c r="BB31" s="1137"/>
      <c r="BC31" s="1137"/>
      <c r="BD31" s="1137"/>
      <c r="BE31" s="1127" t="s">
        <v>405</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2">
      <c r="A32" s="268">
        <v>5</v>
      </c>
      <c r="B32" s="1132" t="s">
        <v>406</v>
      </c>
      <c r="C32" s="1133"/>
      <c r="D32" s="1133"/>
      <c r="E32" s="1133"/>
      <c r="F32" s="1133"/>
      <c r="G32" s="1133"/>
      <c r="H32" s="1133"/>
      <c r="I32" s="1133"/>
      <c r="J32" s="1133"/>
      <c r="K32" s="1133"/>
      <c r="L32" s="1133"/>
      <c r="M32" s="1133"/>
      <c r="N32" s="1133"/>
      <c r="O32" s="1133"/>
      <c r="P32" s="1134"/>
      <c r="Q32" s="1138">
        <v>569</v>
      </c>
      <c r="R32" s="1139"/>
      <c r="S32" s="1139"/>
      <c r="T32" s="1139"/>
      <c r="U32" s="1139"/>
      <c r="V32" s="1139">
        <v>490</v>
      </c>
      <c r="W32" s="1139"/>
      <c r="X32" s="1139"/>
      <c r="Y32" s="1139"/>
      <c r="Z32" s="1139"/>
      <c r="AA32" s="1139">
        <v>79</v>
      </c>
      <c r="AB32" s="1139"/>
      <c r="AC32" s="1139"/>
      <c r="AD32" s="1139"/>
      <c r="AE32" s="1140"/>
      <c r="AF32" s="1114">
        <v>80</v>
      </c>
      <c r="AG32" s="1115"/>
      <c r="AH32" s="1115"/>
      <c r="AI32" s="1115"/>
      <c r="AJ32" s="1116"/>
      <c r="AK32" s="1075">
        <v>290</v>
      </c>
      <c r="AL32" s="1066"/>
      <c r="AM32" s="1066"/>
      <c r="AN32" s="1066"/>
      <c r="AO32" s="1066"/>
      <c r="AP32" s="1066">
        <v>2432</v>
      </c>
      <c r="AQ32" s="1066"/>
      <c r="AR32" s="1066"/>
      <c r="AS32" s="1066"/>
      <c r="AT32" s="1066"/>
      <c r="AU32" s="1066">
        <v>2188</v>
      </c>
      <c r="AV32" s="1066"/>
      <c r="AW32" s="1066"/>
      <c r="AX32" s="1066"/>
      <c r="AY32" s="1066"/>
      <c r="AZ32" s="1137" t="s">
        <v>583</v>
      </c>
      <c r="BA32" s="1137"/>
      <c r="BB32" s="1137"/>
      <c r="BC32" s="1137"/>
      <c r="BD32" s="1137"/>
      <c r="BE32" s="1127" t="s">
        <v>407</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2">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2">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2">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2">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2">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2">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2">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2">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2">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2">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2">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2">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2">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2">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2">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2">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2">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2">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2">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2">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2">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2">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2">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2">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2">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2">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2">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2">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5">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2">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408</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5">
      <c r="A63" s="266" t="s">
        <v>389</v>
      </c>
      <c r="B63" s="1039" t="s">
        <v>409</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783</v>
      </c>
      <c r="AG63" s="1054"/>
      <c r="AH63" s="1054"/>
      <c r="AI63" s="1054"/>
      <c r="AJ63" s="1125"/>
      <c r="AK63" s="1126"/>
      <c r="AL63" s="1058"/>
      <c r="AM63" s="1058"/>
      <c r="AN63" s="1058"/>
      <c r="AO63" s="1058"/>
      <c r="AP63" s="1054">
        <v>2775</v>
      </c>
      <c r="AQ63" s="1054"/>
      <c r="AR63" s="1054"/>
      <c r="AS63" s="1054"/>
      <c r="AT63" s="1054"/>
      <c r="AU63" s="1054">
        <v>2199</v>
      </c>
      <c r="AV63" s="1054"/>
      <c r="AW63" s="1054"/>
      <c r="AX63" s="1054"/>
      <c r="AY63" s="1054"/>
      <c r="AZ63" s="1120"/>
      <c r="BA63" s="1120"/>
      <c r="BB63" s="1120"/>
      <c r="BC63" s="1120"/>
      <c r="BD63" s="1120"/>
      <c r="BE63" s="1055"/>
      <c r="BF63" s="1055"/>
      <c r="BG63" s="1055"/>
      <c r="BH63" s="1055"/>
      <c r="BI63" s="1056"/>
      <c r="BJ63" s="1121" t="s">
        <v>410</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5">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2">
      <c r="A66" s="1090" t="s">
        <v>412</v>
      </c>
      <c r="B66" s="1091"/>
      <c r="C66" s="1091"/>
      <c r="D66" s="1091"/>
      <c r="E66" s="1091"/>
      <c r="F66" s="1091"/>
      <c r="G66" s="1091"/>
      <c r="H66" s="1091"/>
      <c r="I66" s="1091"/>
      <c r="J66" s="1091"/>
      <c r="K66" s="1091"/>
      <c r="L66" s="1091"/>
      <c r="M66" s="1091"/>
      <c r="N66" s="1091"/>
      <c r="O66" s="1091"/>
      <c r="P66" s="1092"/>
      <c r="Q66" s="1096" t="s">
        <v>413</v>
      </c>
      <c r="R66" s="1097"/>
      <c r="S66" s="1097"/>
      <c r="T66" s="1097"/>
      <c r="U66" s="1098"/>
      <c r="V66" s="1096" t="s">
        <v>414</v>
      </c>
      <c r="W66" s="1097"/>
      <c r="X66" s="1097"/>
      <c r="Y66" s="1097"/>
      <c r="Z66" s="1098"/>
      <c r="AA66" s="1096" t="s">
        <v>415</v>
      </c>
      <c r="AB66" s="1097"/>
      <c r="AC66" s="1097"/>
      <c r="AD66" s="1097"/>
      <c r="AE66" s="1098"/>
      <c r="AF66" s="1102" t="s">
        <v>416</v>
      </c>
      <c r="AG66" s="1103"/>
      <c r="AH66" s="1103"/>
      <c r="AI66" s="1103"/>
      <c r="AJ66" s="1104"/>
      <c r="AK66" s="1096" t="s">
        <v>417</v>
      </c>
      <c r="AL66" s="1091"/>
      <c r="AM66" s="1091"/>
      <c r="AN66" s="1091"/>
      <c r="AO66" s="1092"/>
      <c r="AP66" s="1096" t="s">
        <v>398</v>
      </c>
      <c r="AQ66" s="1097"/>
      <c r="AR66" s="1097"/>
      <c r="AS66" s="1097"/>
      <c r="AT66" s="1098"/>
      <c r="AU66" s="1096" t="s">
        <v>418</v>
      </c>
      <c r="AV66" s="1097"/>
      <c r="AW66" s="1097"/>
      <c r="AX66" s="1097"/>
      <c r="AY66" s="1098"/>
      <c r="AZ66" s="1096" t="s">
        <v>377</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5">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2">
      <c r="A68" s="260">
        <v>1</v>
      </c>
      <c r="B68" s="1080" t="s">
        <v>584</v>
      </c>
      <c r="C68" s="1081"/>
      <c r="D68" s="1081"/>
      <c r="E68" s="1081"/>
      <c r="F68" s="1081"/>
      <c r="G68" s="1081"/>
      <c r="H68" s="1081"/>
      <c r="I68" s="1081"/>
      <c r="J68" s="1081"/>
      <c r="K68" s="1081"/>
      <c r="L68" s="1081"/>
      <c r="M68" s="1081"/>
      <c r="N68" s="1081"/>
      <c r="O68" s="1081"/>
      <c r="P68" s="1082"/>
      <c r="Q68" s="1083">
        <v>376</v>
      </c>
      <c r="R68" s="1077"/>
      <c r="S68" s="1077"/>
      <c r="T68" s="1077"/>
      <c r="U68" s="1077"/>
      <c r="V68" s="1077">
        <v>343</v>
      </c>
      <c r="W68" s="1077"/>
      <c r="X68" s="1077"/>
      <c r="Y68" s="1077"/>
      <c r="Z68" s="1077"/>
      <c r="AA68" s="1077">
        <v>33</v>
      </c>
      <c r="AB68" s="1077"/>
      <c r="AC68" s="1077"/>
      <c r="AD68" s="1077"/>
      <c r="AE68" s="1077"/>
      <c r="AF68" s="1077">
        <v>33</v>
      </c>
      <c r="AG68" s="1077"/>
      <c r="AH68" s="1077"/>
      <c r="AI68" s="1077"/>
      <c r="AJ68" s="1077"/>
      <c r="AK68" s="1077" t="s">
        <v>583</v>
      </c>
      <c r="AL68" s="1077"/>
      <c r="AM68" s="1077"/>
      <c r="AN68" s="1077"/>
      <c r="AO68" s="1077"/>
      <c r="AP68" s="1077" t="s">
        <v>583</v>
      </c>
      <c r="AQ68" s="1077"/>
      <c r="AR68" s="1077"/>
      <c r="AS68" s="1077"/>
      <c r="AT68" s="1077"/>
      <c r="AU68" s="1077" t="s">
        <v>583</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2">
      <c r="A69" s="263">
        <v>2</v>
      </c>
      <c r="B69" s="1069" t="s">
        <v>585</v>
      </c>
      <c r="C69" s="1070"/>
      <c r="D69" s="1070"/>
      <c r="E69" s="1070"/>
      <c r="F69" s="1070"/>
      <c r="G69" s="1070"/>
      <c r="H69" s="1070"/>
      <c r="I69" s="1070"/>
      <c r="J69" s="1070"/>
      <c r="K69" s="1070"/>
      <c r="L69" s="1070"/>
      <c r="M69" s="1070"/>
      <c r="N69" s="1070"/>
      <c r="O69" s="1070"/>
      <c r="P69" s="1071"/>
      <c r="Q69" s="1072">
        <v>169</v>
      </c>
      <c r="R69" s="1066"/>
      <c r="S69" s="1066"/>
      <c r="T69" s="1066"/>
      <c r="U69" s="1066"/>
      <c r="V69" s="1066">
        <v>140</v>
      </c>
      <c r="W69" s="1066"/>
      <c r="X69" s="1066"/>
      <c r="Y69" s="1066"/>
      <c r="Z69" s="1066"/>
      <c r="AA69" s="1066">
        <v>29</v>
      </c>
      <c r="AB69" s="1066"/>
      <c r="AC69" s="1066"/>
      <c r="AD69" s="1066"/>
      <c r="AE69" s="1066"/>
      <c r="AF69" s="1066">
        <v>29</v>
      </c>
      <c r="AG69" s="1066"/>
      <c r="AH69" s="1066"/>
      <c r="AI69" s="1066"/>
      <c r="AJ69" s="1066"/>
      <c r="AK69" s="1066">
        <v>12</v>
      </c>
      <c r="AL69" s="1066"/>
      <c r="AM69" s="1066"/>
      <c r="AN69" s="1066"/>
      <c r="AO69" s="1066"/>
      <c r="AP69" s="1066" t="s">
        <v>583</v>
      </c>
      <c r="AQ69" s="1066"/>
      <c r="AR69" s="1066"/>
      <c r="AS69" s="1066"/>
      <c r="AT69" s="1066"/>
      <c r="AU69" s="1066" t="s">
        <v>583</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2">
      <c r="A70" s="263">
        <v>3</v>
      </c>
      <c r="B70" s="1069" t="s">
        <v>586</v>
      </c>
      <c r="C70" s="1070"/>
      <c r="D70" s="1070"/>
      <c r="E70" s="1070"/>
      <c r="F70" s="1070"/>
      <c r="G70" s="1070"/>
      <c r="H70" s="1070"/>
      <c r="I70" s="1070"/>
      <c r="J70" s="1070"/>
      <c r="K70" s="1070"/>
      <c r="L70" s="1070"/>
      <c r="M70" s="1070"/>
      <c r="N70" s="1070"/>
      <c r="O70" s="1070"/>
      <c r="P70" s="1071"/>
      <c r="Q70" s="1072">
        <v>3726</v>
      </c>
      <c r="R70" s="1066"/>
      <c r="S70" s="1066"/>
      <c r="T70" s="1066"/>
      <c r="U70" s="1066"/>
      <c r="V70" s="1066">
        <v>3582</v>
      </c>
      <c r="W70" s="1066"/>
      <c r="X70" s="1066"/>
      <c r="Y70" s="1066"/>
      <c r="Z70" s="1066"/>
      <c r="AA70" s="1066">
        <v>143</v>
      </c>
      <c r="AB70" s="1066"/>
      <c r="AC70" s="1066"/>
      <c r="AD70" s="1066"/>
      <c r="AE70" s="1066"/>
      <c r="AF70" s="1066">
        <v>143</v>
      </c>
      <c r="AG70" s="1066"/>
      <c r="AH70" s="1066"/>
      <c r="AI70" s="1066"/>
      <c r="AJ70" s="1066"/>
      <c r="AK70" s="1066" t="s">
        <v>583</v>
      </c>
      <c r="AL70" s="1066"/>
      <c r="AM70" s="1066"/>
      <c r="AN70" s="1066"/>
      <c r="AO70" s="1066"/>
      <c r="AP70" s="1066" t="s">
        <v>583</v>
      </c>
      <c r="AQ70" s="1066"/>
      <c r="AR70" s="1066"/>
      <c r="AS70" s="1066"/>
      <c r="AT70" s="1066"/>
      <c r="AU70" s="1066" t="s">
        <v>583</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2">
      <c r="A71" s="263">
        <v>4</v>
      </c>
      <c r="B71" s="1069" t="s">
        <v>587</v>
      </c>
      <c r="C71" s="1070"/>
      <c r="D71" s="1070"/>
      <c r="E71" s="1070"/>
      <c r="F71" s="1070"/>
      <c r="G71" s="1070"/>
      <c r="H71" s="1070"/>
      <c r="I71" s="1070"/>
      <c r="J71" s="1070"/>
      <c r="K71" s="1070"/>
      <c r="L71" s="1070"/>
      <c r="M71" s="1070"/>
      <c r="N71" s="1070"/>
      <c r="O71" s="1070"/>
      <c r="P71" s="1071"/>
      <c r="Q71" s="1072">
        <v>1042</v>
      </c>
      <c r="R71" s="1066"/>
      <c r="S71" s="1066"/>
      <c r="T71" s="1066"/>
      <c r="U71" s="1066"/>
      <c r="V71" s="1066">
        <v>982</v>
      </c>
      <c r="W71" s="1066"/>
      <c r="X71" s="1066"/>
      <c r="Y71" s="1066"/>
      <c r="Z71" s="1066"/>
      <c r="AA71" s="1066">
        <v>60</v>
      </c>
      <c r="AB71" s="1066"/>
      <c r="AC71" s="1066"/>
      <c r="AD71" s="1066"/>
      <c r="AE71" s="1066"/>
      <c r="AF71" s="1066">
        <v>60</v>
      </c>
      <c r="AG71" s="1066"/>
      <c r="AH71" s="1066"/>
      <c r="AI71" s="1066"/>
      <c r="AJ71" s="1066"/>
      <c r="AK71" s="1066" t="s">
        <v>583</v>
      </c>
      <c r="AL71" s="1066"/>
      <c r="AM71" s="1066"/>
      <c r="AN71" s="1066"/>
      <c r="AO71" s="1066"/>
      <c r="AP71" s="1066" t="s">
        <v>583</v>
      </c>
      <c r="AQ71" s="1066"/>
      <c r="AR71" s="1066"/>
      <c r="AS71" s="1066"/>
      <c r="AT71" s="1066"/>
      <c r="AU71" s="1066" t="s">
        <v>583</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2">
      <c r="A72" s="263">
        <v>5</v>
      </c>
      <c r="B72" s="1069" t="s">
        <v>588</v>
      </c>
      <c r="C72" s="1070"/>
      <c r="D72" s="1070"/>
      <c r="E72" s="1070"/>
      <c r="F72" s="1070"/>
      <c r="G72" s="1070"/>
      <c r="H72" s="1070"/>
      <c r="I72" s="1070"/>
      <c r="J72" s="1070"/>
      <c r="K72" s="1070"/>
      <c r="L72" s="1070"/>
      <c r="M72" s="1070"/>
      <c r="N72" s="1070"/>
      <c r="O72" s="1070"/>
      <c r="P72" s="1071"/>
      <c r="Q72" s="1072">
        <v>4670</v>
      </c>
      <c r="R72" s="1066"/>
      <c r="S72" s="1066"/>
      <c r="T72" s="1066"/>
      <c r="U72" s="1066"/>
      <c r="V72" s="1066">
        <v>3737</v>
      </c>
      <c r="W72" s="1066"/>
      <c r="X72" s="1066"/>
      <c r="Y72" s="1066"/>
      <c r="Z72" s="1066"/>
      <c r="AA72" s="1066">
        <v>933</v>
      </c>
      <c r="AB72" s="1066"/>
      <c r="AC72" s="1066"/>
      <c r="AD72" s="1066"/>
      <c r="AE72" s="1066"/>
      <c r="AF72" s="1066">
        <v>933</v>
      </c>
      <c r="AG72" s="1066"/>
      <c r="AH72" s="1066"/>
      <c r="AI72" s="1066"/>
      <c r="AJ72" s="1066"/>
      <c r="AK72" s="1066">
        <v>203</v>
      </c>
      <c r="AL72" s="1066"/>
      <c r="AM72" s="1066"/>
      <c r="AN72" s="1066"/>
      <c r="AO72" s="1066"/>
      <c r="AP72" s="1066" t="s">
        <v>583</v>
      </c>
      <c r="AQ72" s="1066"/>
      <c r="AR72" s="1066"/>
      <c r="AS72" s="1066"/>
      <c r="AT72" s="1066"/>
      <c r="AU72" s="1066" t="s">
        <v>583</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2">
      <c r="A73" s="263">
        <v>6</v>
      </c>
      <c r="B73" s="1069" t="s">
        <v>589</v>
      </c>
      <c r="C73" s="1070"/>
      <c r="D73" s="1070"/>
      <c r="E73" s="1070"/>
      <c r="F73" s="1070"/>
      <c r="G73" s="1070"/>
      <c r="H73" s="1070"/>
      <c r="I73" s="1070"/>
      <c r="J73" s="1070"/>
      <c r="K73" s="1070"/>
      <c r="L73" s="1070"/>
      <c r="M73" s="1070"/>
      <c r="N73" s="1070"/>
      <c r="O73" s="1070"/>
      <c r="P73" s="1071"/>
      <c r="Q73" s="1072">
        <v>950375</v>
      </c>
      <c r="R73" s="1066"/>
      <c r="S73" s="1066"/>
      <c r="T73" s="1066"/>
      <c r="U73" s="1066"/>
      <c r="V73" s="1066">
        <v>910903</v>
      </c>
      <c r="W73" s="1066"/>
      <c r="X73" s="1066"/>
      <c r="Y73" s="1066"/>
      <c r="Z73" s="1066"/>
      <c r="AA73" s="1066">
        <v>39472</v>
      </c>
      <c r="AB73" s="1066"/>
      <c r="AC73" s="1066"/>
      <c r="AD73" s="1066"/>
      <c r="AE73" s="1066"/>
      <c r="AF73" s="1066">
        <v>39472</v>
      </c>
      <c r="AG73" s="1066"/>
      <c r="AH73" s="1066"/>
      <c r="AI73" s="1066"/>
      <c r="AJ73" s="1066"/>
      <c r="AK73" s="1066">
        <v>4419</v>
      </c>
      <c r="AL73" s="1066"/>
      <c r="AM73" s="1066"/>
      <c r="AN73" s="1066"/>
      <c r="AO73" s="1066"/>
      <c r="AP73" s="1066" t="s">
        <v>583</v>
      </c>
      <c r="AQ73" s="1066"/>
      <c r="AR73" s="1066"/>
      <c r="AS73" s="1066"/>
      <c r="AT73" s="1066"/>
      <c r="AU73" s="1066" t="s">
        <v>583</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2">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2">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2">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2">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2">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2">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2">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2">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2">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2">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2">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2">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2">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2">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5">
      <c r="A88" s="266" t="s">
        <v>389</v>
      </c>
      <c r="B88" s="1039" t="s">
        <v>419</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40670</v>
      </c>
      <c r="AG88" s="1054"/>
      <c r="AH88" s="1054"/>
      <c r="AI88" s="1054"/>
      <c r="AJ88" s="1054"/>
      <c r="AK88" s="1058"/>
      <c r="AL88" s="1058"/>
      <c r="AM88" s="1058"/>
      <c r="AN88" s="1058"/>
      <c r="AO88" s="1058"/>
      <c r="AP88" s="1054" t="s">
        <v>583</v>
      </c>
      <c r="AQ88" s="1054"/>
      <c r="AR88" s="1054"/>
      <c r="AS88" s="1054"/>
      <c r="AT88" s="1054"/>
      <c r="AU88" s="1054" t="s">
        <v>583</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1039" t="s">
        <v>420</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421</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422</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3" t="s">
        <v>425</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426</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2">
      <c r="A109" s="988" t="s">
        <v>427</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428</v>
      </c>
      <c r="AB109" s="989"/>
      <c r="AC109" s="989"/>
      <c r="AD109" s="989"/>
      <c r="AE109" s="990"/>
      <c r="AF109" s="991" t="s">
        <v>429</v>
      </c>
      <c r="AG109" s="989"/>
      <c r="AH109" s="989"/>
      <c r="AI109" s="989"/>
      <c r="AJ109" s="990"/>
      <c r="AK109" s="991" t="s">
        <v>305</v>
      </c>
      <c r="AL109" s="989"/>
      <c r="AM109" s="989"/>
      <c r="AN109" s="989"/>
      <c r="AO109" s="990"/>
      <c r="AP109" s="991" t="s">
        <v>430</v>
      </c>
      <c r="AQ109" s="989"/>
      <c r="AR109" s="989"/>
      <c r="AS109" s="989"/>
      <c r="AT109" s="1020"/>
      <c r="AU109" s="988" t="s">
        <v>427</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428</v>
      </c>
      <c r="BR109" s="989"/>
      <c r="BS109" s="989"/>
      <c r="BT109" s="989"/>
      <c r="BU109" s="990"/>
      <c r="BV109" s="991" t="s">
        <v>429</v>
      </c>
      <c r="BW109" s="989"/>
      <c r="BX109" s="989"/>
      <c r="BY109" s="989"/>
      <c r="BZ109" s="990"/>
      <c r="CA109" s="991" t="s">
        <v>305</v>
      </c>
      <c r="CB109" s="989"/>
      <c r="CC109" s="989"/>
      <c r="CD109" s="989"/>
      <c r="CE109" s="990"/>
      <c r="CF109" s="1027" t="s">
        <v>430</v>
      </c>
      <c r="CG109" s="1027"/>
      <c r="CH109" s="1027"/>
      <c r="CI109" s="1027"/>
      <c r="CJ109" s="1027"/>
      <c r="CK109" s="991" t="s">
        <v>431</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428</v>
      </c>
      <c r="DH109" s="989"/>
      <c r="DI109" s="989"/>
      <c r="DJ109" s="989"/>
      <c r="DK109" s="990"/>
      <c r="DL109" s="991" t="s">
        <v>429</v>
      </c>
      <c r="DM109" s="989"/>
      <c r="DN109" s="989"/>
      <c r="DO109" s="989"/>
      <c r="DP109" s="990"/>
      <c r="DQ109" s="991" t="s">
        <v>305</v>
      </c>
      <c r="DR109" s="989"/>
      <c r="DS109" s="989"/>
      <c r="DT109" s="989"/>
      <c r="DU109" s="990"/>
      <c r="DV109" s="991" t="s">
        <v>430</v>
      </c>
      <c r="DW109" s="989"/>
      <c r="DX109" s="989"/>
      <c r="DY109" s="989"/>
      <c r="DZ109" s="1020"/>
    </row>
    <row r="110" spans="1:131" s="248" customFormat="1" ht="26.25" customHeight="1" x14ac:dyDescent="0.2">
      <c r="A110" s="891" t="s">
        <v>432</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71788</v>
      </c>
      <c r="AB110" s="982"/>
      <c r="AC110" s="982"/>
      <c r="AD110" s="982"/>
      <c r="AE110" s="983"/>
      <c r="AF110" s="984">
        <v>61385</v>
      </c>
      <c r="AG110" s="982"/>
      <c r="AH110" s="982"/>
      <c r="AI110" s="982"/>
      <c r="AJ110" s="983"/>
      <c r="AK110" s="984">
        <v>63332</v>
      </c>
      <c r="AL110" s="982"/>
      <c r="AM110" s="982"/>
      <c r="AN110" s="982"/>
      <c r="AO110" s="983"/>
      <c r="AP110" s="985">
        <v>2.2999999999999998</v>
      </c>
      <c r="AQ110" s="986"/>
      <c r="AR110" s="986"/>
      <c r="AS110" s="986"/>
      <c r="AT110" s="987"/>
      <c r="AU110" s="1021" t="s">
        <v>73</v>
      </c>
      <c r="AV110" s="1022"/>
      <c r="AW110" s="1022"/>
      <c r="AX110" s="1022"/>
      <c r="AY110" s="1022"/>
      <c r="AZ110" s="947" t="s">
        <v>433</v>
      </c>
      <c r="BA110" s="892"/>
      <c r="BB110" s="892"/>
      <c r="BC110" s="892"/>
      <c r="BD110" s="892"/>
      <c r="BE110" s="892"/>
      <c r="BF110" s="892"/>
      <c r="BG110" s="892"/>
      <c r="BH110" s="892"/>
      <c r="BI110" s="892"/>
      <c r="BJ110" s="892"/>
      <c r="BK110" s="892"/>
      <c r="BL110" s="892"/>
      <c r="BM110" s="892"/>
      <c r="BN110" s="892"/>
      <c r="BO110" s="892"/>
      <c r="BP110" s="893"/>
      <c r="BQ110" s="948">
        <v>420250</v>
      </c>
      <c r="BR110" s="929"/>
      <c r="BS110" s="929"/>
      <c r="BT110" s="929"/>
      <c r="BU110" s="929"/>
      <c r="BV110" s="929">
        <v>395646</v>
      </c>
      <c r="BW110" s="929"/>
      <c r="BX110" s="929"/>
      <c r="BY110" s="929"/>
      <c r="BZ110" s="929"/>
      <c r="CA110" s="929">
        <v>493597</v>
      </c>
      <c r="CB110" s="929"/>
      <c r="CC110" s="929"/>
      <c r="CD110" s="929"/>
      <c r="CE110" s="929"/>
      <c r="CF110" s="953">
        <v>18</v>
      </c>
      <c r="CG110" s="954"/>
      <c r="CH110" s="954"/>
      <c r="CI110" s="954"/>
      <c r="CJ110" s="954"/>
      <c r="CK110" s="1017" t="s">
        <v>434</v>
      </c>
      <c r="CL110" s="903"/>
      <c r="CM110" s="978" t="s">
        <v>435</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410</v>
      </c>
      <c r="DH110" s="929"/>
      <c r="DI110" s="929"/>
      <c r="DJ110" s="929"/>
      <c r="DK110" s="929"/>
      <c r="DL110" s="929" t="s">
        <v>410</v>
      </c>
      <c r="DM110" s="929"/>
      <c r="DN110" s="929"/>
      <c r="DO110" s="929"/>
      <c r="DP110" s="929"/>
      <c r="DQ110" s="929" t="s">
        <v>410</v>
      </c>
      <c r="DR110" s="929"/>
      <c r="DS110" s="929"/>
      <c r="DT110" s="929"/>
      <c r="DU110" s="929"/>
      <c r="DV110" s="930" t="s">
        <v>436</v>
      </c>
      <c r="DW110" s="930"/>
      <c r="DX110" s="930"/>
      <c r="DY110" s="930"/>
      <c r="DZ110" s="931"/>
    </row>
    <row r="111" spans="1:131" s="248" customFormat="1" ht="26.25" customHeight="1" x14ac:dyDescent="0.2">
      <c r="A111" s="858" t="s">
        <v>437</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438</v>
      </c>
      <c r="AB111" s="1010"/>
      <c r="AC111" s="1010"/>
      <c r="AD111" s="1010"/>
      <c r="AE111" s="1011"/>
      <c r="AF111" s="1012" t="s">
        <v>438</v>
      </c>
      <c r="AG111" s="1010"/>
      <c r="AH111" s="1010"/>
      <c r="AI111" s="1010"/>
      <c r="AJ111" s="1011"/>
      <c r="AK111" s="1012" t="s">
        <v>438</v>
      </c>
      <c r="AL111" s="1010"/>
      <c r="AM111" s="1010"/>
      <c r="AN111" s="1010"/>
      <c r="AO111" s="1011"/>
      <c r="AP111" s="1013" t="s">
        <v>438</v>
      </c>
      <c r="AQ111" s="1014"/>
      <c r="AR111" s="1014"/>
      <c r="AS111" s="1014"/>
      <c r="AT111" s="1015"/>
      <c r="AU111" s="1023"/>
      <c r="AV111" s="1024"/>
      <c r="AW111" s="1024"/>
      <c r="AX111" s="1024"/>
      <c r="AY111" s="1024"/>
      <c r="AZ111" s="899" t="s">
        <v>439</v>
      </c>
      <c r="BA111" s="834"/>
      <c r="BB111" s="834"/>
      <c r="BC111" s="834"/>
      <c r="BD111" s="834"/>
      <c r="BE111" s="834"/>
      <c r="BF111" s="834"/>
      <c r="BG111" s="834"/>
      <c r="BH111" s="834"/>
      <c r="BI111" s="834"/>
      <c r="BJ111" s="834"/>
      <c r="BK111" s="834"/>
      <c r="BL111" s="834"/>
      <c r="BM111" s="834"/>
      <c r="BN111" s="834"/>
      <c r="BO111" s="834"/>
      <c r="BP111" s="835"/>
      <c r="BQ111" s="900" t="s">
        <v>440</v>
      </c>
      <c r="BR111" s="901"/>
      <c r="BS111" s="901"/>
      <c r="BT111" s="901"/>
      <c r="BU111" s="901"/>
      <c r="BV111" s="901" t="s">
        <v>438</v>
      </c>
      <c r="BW111" s="901"/>
      <c r="BX111" s="901"/>
      <c r="BY111" s="901"/>
      <c r="BZ111" s="901"/>
      <c r="CA111" s="901" t="s">
        <v>438</v>
      </c>
      <c r="CB111" s="901"/>
      <c r="CC111" s="901"/>
      <c r="CD111" s="901"/>
      <c r="CE111" s="901"/>
      <c r="CF111" s="962" t="s">
        <v>438</v>
      </c>
      <c r="CG111" s="963"/>
      <c r="CH111" s="963"/>
      <c r="CI111" s="963"/>
      <c r="CJ111" s="963"/>
      <c r="CK111" s="1018"/>
      <c r="CL111" s="905"/>
      <c r="CM111" s="908" t="s">
        <v>441</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438</v>
      </c>
      <c r="DH111" s="901"/>
      <c r="DI111" s="901"/>
      <c r="DJ111" s="901"/>
      <c r="DK111" s="901"/>
      <c r="DL111" s="901" t="s">
        <v>438</v>
      </c>
      <c r="DM111" s="901"/>
      <c r="DN111" s="901"/>
      <c r="DO111" s="901"/>
      <c r="DP111" s="901"/>
      <c r="DQ111" s="901" t="s">
        <v>438</v>
      </c>
      <c r="DR111" s="901"/>
      <c r="DS111" s="901"/>
      <c r="DT111" s="901"/>
      <c r="DU111" s="901"/>
      <c r="DV111" s="878" t="s">
        <v>438</v>
      </c>
      <c r="DW111" s="878"/>
      <c r="DX111" s="878"/>
      <c r="DY111" s="878"/>
      <c r="DZ111" s="879"/>
    </row>
    <row r="112" spans="1:131" s="248" customFormat="1" ht="26.25" customHeight="1" x14ac:dyDescent="0.2">
      <c r="A112" s="1003" t="s">
        <v>442</v>
      </c>
      <c r="B112" s="1004"/>
      <c r="C112" s="834" t="s">
        <v>443</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438</v>
      </c>
      <c r="AB112" s="864"/>
      <c r="AC112" s="864"/>
      <c r="AD112" s="864"/>
      <c r="AE112" s="865"/>
      <c r="AF112" s="866" t="s">
        <v>438</v>
      </c>
      <c r="AG112" s="864"/>
      <c r="AH112" s="864"/>
      <c r="AI112" s="864"/>
      <c r="AJ112" s="865"/>
      <c r="AK112" s="866" t="s">
        <v>438</v>
      </c>
      <c r="AL112" s="864"/>
      <c r="AM112" s="864"/>
      <c r="AN112" s="864"/>
      <c r="AO112" s="865"/>
      <c r="AP112" s="911" t="s">
        <v>438</v>
      </c>
      <c r="AQ112" s="912"/>
      <c r="AR112" s="912"/>
      <c r="AS112" s="912"/>
      <c r="AT112" s="913"/>
      <c r="AU112" s="1023"/>
      <c r="AV112" s="1024"/>
      <c r="AW112" s="1024"/>
      <c r="AX112" s="1024"/>
      <c r="AY112" s="1024"/>
      <c r="AZ112" s="899" t="s">
        <v>444</v>
      </c>
      <c r="BA112" s="834"/>
      <c r="BB112" s="834"/>
      <c r="BC112" s="834"/>
      <c r="BD112" s="834"/>
      <c r="BE112" s="834"/>
      <c r="BF112" s="834"/>
      <c r="BG112" s="834"/>
      <c r="BH112" s="834"/>
      <c r="BI112" s="834"/>
      <c r="BJ112" s="834"/>
      <c r="BK112" s="834"/>
      <c r="BL112" s="834"/>
      <c r="BM112" s="834"/>
      <c r="BN112" s="834"/>
      <c r="BO112" s="834"/>
      <c r="BP112" s="835"/>
      <c r="BQ112" s="900">
        <v>2741737</v>
      </c>
      <c r="BR112" s="901"/>
      <c r="BS112" s="901"/>
      <c r="BT112" s="901"/>
      <c r="BU112" s="901"/>
      <c r="BV112" s="901">
        <v>2540457</v>
      </c>
      <c r="BW112" s="901"/>
      <c r="BX112" s="901"/>
      <c r="BY112" s="901"/>
      <c r="BZ112" s="901"/>
      <c r="CA112" s="901">
        <v>2199108</v>
      </c>
      <c r="CB112" s="901"/>
      <c r="CC112" s="901"/>
      <c r="CD112" s="901"/>
      <c r="CE112" s="901"/>
      <c r="CF112" s="962">
        <v>80.099999999999994</v>
      </c>
      <c r="CG112" s="963"/>
      <c r="CH112" s="963"/>
      <c r="CI112" s="963"/>
      <c r="CJ112" s="963"/>
      <c r="CK112" s="1018"/>
      <c r="CL112" s="905"/>
      <c r="CM112" s="908" t="s">
        <v>445</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446</v>
      </c>
      <c r="DH112" s="901"/>
      <c r="DI112" s="901"/>
      <c r="DJ112" s="901"/>
      <c r="DK112" s="901"/>
      <c r="DL112" s="901" t="s">
        <v>438</v>
      </c>
      <c r="DM112" s="901"/>
      <c r="DN112" s="901"/>
      <c r="DO112" s="901"/>
      <c r="DP112" s="901"/>
      <c r="DQ112" s="901" t="s">
        <v>438</v>
      </c>
      <c r="DR112" s="901"/>
      <c r="DS112" s="901"/>
      <c r="DT112" s="901"/>
      <c r="DU112" s="901"/>
      <c r="DV112" s="878" t="s">
        <v>438</v>
      </c>
      <c r="DW112" s="878"/>
      <c r="DX112" s="878"/>
      <c r="DY112" s="878"/>
      <c r="DZ112" s="879"/>
    </row>
    <row r="113" spans="1:130" s="248" customFormat="1" ht="26.25" customHeight="1" x14ac:dyDescent="0.2">
      <c r="A113" s="1005"/>
      <c r="B113" s="1006"/>
      <c r="C113" s="834" t="s">
        <v>447</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287224</v>
      </c>
      <c r="AB113" s="1010"/>
      <c r="AC113" s="1010"/>
      <c r="AD113" s="1010"/>
      <c r="AE113" s="1011"/>
      <c r="AF113" s="1012">
        <v>294793</v>
      </c>
      <c r="AG113" s="1010"/>
      <c r="AH113" s="1010"/>
      <c r="AI113" s="1010"/>
      <c r="AJ113" s="1011"/>
      <c r="AK113" s="1012">
        <v>207472</v>
      </c>
      <c r="AL113" s="1010"/>
      <c r="AM113" s="1010"/>
      <c r="AN113" s="1010"/>
      <c r="AO113" s="1011"/>
      <c r="AP113" s="1013">
        <v>7.6</v>
      </c>
      <c r="AQ113" s="1014"/>
      <c r="AR113" s="1014"/>
      <c r="AS113" s="1014"/>
      <c r="AT113" s="1015"/>
      <c r="AU113" s="1023"/>
      <c r="AV113" s="1024"/>
      <c r="AW113" s="1024"/>
      <c r="AX113" s="1024"/>
      <c r="AY113" s="1024"/>
      <c r="AZ113" s="899" t="s">
        <v>448</v>
      </c>
      <c r="BA113" s="834"/>
      <c r="BB113" s="834"/>
      <c r="BC113" s="834"/>
      <c r="BD113" s="834"/>
      <c r="BE113" s="834"/>
      <c r="BF113" s="834"/>
      <c r="BG113" s="834"/>
      <c r="BH113" s="834"/>
      <c r="BI113" s="834"/>
      <c r="BJ113" s="834"/>
      <c r="BK113" s="834"/>
      <c r="BL113" s="834"/>
      <c r="BM113" s="834"/>
      <c r="BN113" s="834"/>
      <c r="BO113" s="834"/>
      <c r="BP113" s="835"/>
      <c r="BQ113" s="900" t="s">
        <v>438</v>
      </c>
      <c r="BR113" s="901"/>
      <c r="BS113" s="901"/>
      <c r="BT113" s="901"/>
      <c r="BU113" s="901"/>
      <c r="BV113" s="901" t="s">
        <v>438</v>
      </c>
      <c r="BW113" s="901"/>
      <c r="BX113" s="901"/>
      <c r="BY113" s="901"/>
      <c r="BZ113" s="901"/>
      <c r="CA113" s="901" t="s">
        <v>438</v>
      </c>
      <c r="CB113" s="901"/>
      <c r="CC113" s="901"/>
      <c r="CD113" s="901"/>
      <c r="CE113" s="901"/>
      <c r="CF113" s="962" t="s">
        <v>438</v>
      </c>
      <c r="CG113" s="963"/>
      <c r="CH113" s="963"/>
      <c r="CI113" s="963"/>
      <c r="CJ113" s="963"/>
      <c r="CK113" s="1018"/>
      <c r="CL113" s="905"/>
      <c r="CM113" s="908" t="s">
        <v>449</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438</v>
      </c>
      <c r="DH113" s="864"/>
      <c r="DI113" s="864"/>
      <c r="DJ113" s="864"/>
      <c r="DK113" s="865"/>
      <c r="DL113" s="866" t="s">
        <v>438</v>
      </c>
      <c r="DM113" s="864"/>
      <c r="DN113" s="864"/>
      <c r="DO113" s="864"/>
      <c r="DP113" s="865"/>
      <c r="DQ113" s="866" t="s">
        <v>126</v>
      </c>
      <c r="DR113" s="864"/>
      <c r="DS113" s="864"/>
      <c r="DT113" s="864"/>
      <c r="DU113" s="865"/>
      <c r="DV113" s="911" t="s">
        <v>126</v>
      </c>
      <c r="DW113" s="912"/>
      <c r="DX113" s="912"/>
      <c r="DY113" s="912"/>
      <c r="DZ113" s="913"/>
    </row>
    <row r="114" spans="1:130" s="248" customFormat="1" ht="26.25" customHeight="1" x14ac:dyDescent="0.2">
      <c r="A114" s="1005"/>
      <c r="B114" s="1006"/>
      <c r="C114" s="834" t="s">
        <v>450</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t="s">
        <v>438</v>
      </c>
      <c r="AB114" s="864"/>
      <c r="AC114" s="864"/>
      <c r="AD114" s="864"/>
      <c r="AE114" s="865"/>
      <c r="AF114" s="866" t="s">
        <v>126</v>
      </c>
      <c r="AG114" s="864"/>
      <c r="AH114" s="864"/>
      <c r="AI114" s="864"/>
      <c r="AJ114" s="865"/>
      <c r="AK114" s="866" t="s">
        <v>438</v>
      </c>
      <c r="AL114" s="864"/>
      <c r="AM114" s="864"/>
      <c r="AN114" s="864"/>
      <c r="AO114" s="865"/>
      <c r="AP114" s="911" t="s">
        <v>126</v>
      </c>
      <c r="AQ114" s="912"/>
      <c r="AR114" s="912"/>
      <c r="AS114" s="912"/>
      <c r="AT114" s="913"/>
      <c r="AU114" s="1023"/>
      <c r="AV114" s="1024"/>
      <c r="AW114" s="1024"/>
      <c r="AX114" s="1024"/>
      <c r="AY114" s="1024"/>
      <c r="AZ114" s="899" t="s">
        <v>451</v>
      </c>
      <c r="BA114" s="834"/>
      <c r="BB114" s="834"/>
      <c r="BC114" s="834"/>
      <c r="BD114" s="834"/>
      <c r="BE114" s="834"/>
      <c r="BF114" s="834"/>
      <c r="BG114" s="834"/>
      <c r="BH114" s="834"/>
      <c r="BI114" s="834"/>
      <c r="BJ114" s="834"/>
      <c r="BK114" s="834"/>
      <c r="BL114" s="834"/>
      <c r="BM114" s="834"/>
      <c r="BN114" s="834"/>
      <c r="BO114" s="834"/>
      <c r="BP114" s="835"/>
      <c r="BQ114" s="900">
        <v>549702</v>
      </c>
      <c r="BR114" s="901"/>
      <c r="BS114" s="901"/>
      <c r="BT114" s="901"/>
      <c r="BU114" s="901"/>
      <c r="BV114" s="901">
        <v>559414</v>
      </c>
      <c r="BW114" s="901"/>
      <c r="BX114" s="901"/>
      <c r="BY114" s="901"/>
      <c r="BZ114" s="901"/>
      <c r="CA114" s="901">
        <v>567828</v>
      </c>
      <c r="CB114" s="901"/>
      <c r="CC114" s="901"/>
      <c r="CD114" s="901"/>
      <c r="CE114" s="901"/>
      <c r="CF114" s="962">
        <v>20.7</v>
      </c>
      <c r="CG114" s="963"/>
      <c r="CH114" s="963"/>
      <c r="CI114" s="963"/>
      <c r="CJ114" s="963"/>
      <c r="CK114" s="1018"/>
      <c r="CL114" s="905"/>
      <c r="CM114" s="908" t="s">
        <v>452</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446</v>
      </c>
      <c r="DH114" s="864"/>
      <c r="DI114" s="864"/>
      <c r="DJ114" s="864"/>
      <c r="DK114" s="865"/>
      <c r="DL114" s="866" t="s">
        <v>438</v>
      </c>
      <c r="DM114" s="864"/>
      <c r="DN114" s="864"/>
      <c r="DO114" s="864"/>
      <c r="DP114" s="865"/>
      <c r="DQ114" s="866" t="s">
        <v>438</v>
      </c>
      <c r="DR114" s="864"/>
      <c r="DS114" s="864"/>
      <c r="DT114" s="864"/>
      <c r="DU114" s="865"/>
      <c r="DV114" s="911" t="s">
        <v>438</v>
      </c>
      <c r="DW114" s="912"/>
      <c r="DX114" s="912"/>
      <c r="DY114" s="912"/>
      <c r="DZ114" s="913"/>
    </row>
    <row r="115" spans="1:130" s="248" customFormat="1" ht="26.25" customHeight="1" x14ac:dyDescent="0.2">
      <c r="A115" s="1005"/>
      <c r="B115" s="1006"/>
      <c r="C115" s="834" t="s">
        <v>453</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438</v>
      </c>
      <c r="AB115" s="1010"/>
      <c r="AC115" s="1010"/>
      <c r="AD115" s="1010"/>
      <c r="AE115" s="1011"/>
      <c r="AF115" s="1012" t="s">
        <v>438</v>
      </c>
      <c r="AG115" s="1010"/>
      <c r="AH115" s="1010"/>
      <c r="AI115" s="1010"/>
      <c r="AJ115" s="1011"/>
      <c r="AK115" s="1012" t="s">
        <v>454</v>
      </c>
      <c r="AL115" s="1010"/>
      <c r="AM115" s="1010"/>
      <c r="AN115" s="1010"/>
      <c r="AO115" s="1011"/>
      <c r="AP115" s="1013" t="s">
        <v>446</v>
      </c>
      <c r="AQ115" s="1014"/>
      <c r="AR115" s="1014"/>
      <c r="AS115" s="1014"/>
      <c r="AT115" s="1015"/>
      <c r="AU115" s="1023"/>
      <c r="AV115" s="1024"/>
      <c r="AW115" s="1024"/>
      <c r="AX115" s="1024"/>
      <c r="AY115" s="1024"/>
      <c r="AZ115" s="899" t="s">
        <v>455</v>
      </c>
      <c r="BA115" s="834"/>
      <c r="BB115" s="834"/>
      <c r="BC115" s="834"/>
      <c r="BD115" s="834"/>
      <c r="BE115" s="834"/>
      <c r="BF115" s="834"/>
      <c r="BG115" s="834"/>
      <c r="BH115" s="834"/>
      <c r="BI115" s="834"/>
      <c r="BJ115" s="834"/>
      <c r="BK115" s="834"/>
      <c r="BL115" s="834"/>
      <c r="BM115" s="834"/>
      <c r="BN115" s="834"/>
      <c r="BO115" s="834"/>
      <c r="BP115" s="835"/>
      <c r="BQ115" s="900" t="s">
        <v>438</v>
      </c>
      <c r="BR115" s="901"/>
      <c r="BS115" s="901"/>
      <c r="BT115" s="901"/>
      <c r="BU115" s="901"/>
      <c r="BV115" s="901" t="s">
        <v>438</v>
      </c>
      <c r="BW115" s="901"/>
      <c r="BX115" s="901"/>
      <c r="BY115" s="901"/>
      <c r="BZ115" s="901"/>
      <c r="CA115" s="901" t="s">
        <v>446</v>
      </c>
      <c r="CB115" s="901"/>
      <c r="CC115" s="901"/>
      <c r="CD115" s="901"/>
      <c r="CE115" s="901"/>
      <c r="CF115" s="962" t="s">
        <v>438</v>
      </c>
      <c r="CG115" s="963"/>
      <c r="CH115" s="963"/>
      <c r="CI115" s="963"/>
      <c r="CJ115" s="963"/>
      <c r="CK115" s="1018"/>
      <c r="CL115" s="905"/>
      <c r="CM115" s="899" t="s">
        <v>456</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126</v>
      </c>
      <c r="DH115" s="864"/>
      <c r="DI115" s="864"/>
      <c r="DJ115" s="864"/>
      <c r="DK115" s="865"/>
      <c r="DL115" s="866" t="s">
        <v>438</v>
      </c>
      <c r="DM115" s="864"/>
      <c r="DN115" s="864"/>
      <c r="DO115" s="864"/>
      <c r="DP115" s="865"/>
      <c r="DQ115" s="866" t="s">
        <v>440</v>
      </c>
      <c r="DR115" s="864"/>
      <c r="DS115" s="864"/>
      <c r="DT115" s="864"/>
      <c r="DU115" s="865"/>
      <c r="DV115" s="911" t="s">
        <v>438</v>
      </c>
      <c r="DW115" s="912"/>
      <c r="DX115" s="912"/>
      <c r="DY115" s="912"/>
      <c r="DZ115" s="913"/>
    </row>
    <row r="116" spans="1:130" s="248" customFormat="1" ht="26.25" customHeight="1" x14ac:dyDescent="0.2">
      <c r="A116" s="1007"/>
      <c r="B116" s="1008"/>
      <c r="C116" s="967" t="s">
        <v>457</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126</v>
      </c>
      <c r="AB116" s="864"/>
      <c r="AC116" s="864"/>
      <c r="AD116" s="864"/>
      <c r="AE116" s="865"/>
      <c r="AF116" s="866" t="s">
        <v>438</v>
      </c>
      <c r="AG116" s="864"/>
      <c r="AH116" s="864"/>
      <c r="AI116" s="864"/>
      <c r="AJ116" s="865"/>
      <c r="AK116" s="866" t="s">
        <v>438</v>
      </c>
      <c r="AL116" s="864"/>
      <c r="AM116" s="864"/>
      <c r="AN116" s="864"/>
      <c r="AO116" s="865"/>
      <c r="AP116" s="911" t="s">
        <v>438</v>
      </c>
      <c r="AQ116" s="912"/>
      <c r="AR116" s="912"/>
      <c r="AS116" s="912"/>
      <c r="AT116" s="913"/>
      <c r="AU116" s="1023"/>
      <c r="AV116" s="1024"/>
      <c r="AW116" s="1024"/>
      <c r="AX116" s="1024"/>
      <c r="AY116" s="1024"/>
      <c r="AZ116" s="950" t="s">
        <v>458</v>
      </c>
      <c r="BA116" s="951"/>
      <c r="BB116" s="951"/>
      <c r="BC116" s="951"/>
      <c r="BD116" s="951"/>
      <c r="BE116" s="951"/>
      <c r="BF116" s="951"/>
      <c r="BG116" s="951"/>
      <c r="BH116" s="951"/>
      <c r="BI116" s="951"/>
      <c r="BJ116" s="951"/>
      <c r="BK116" s="951"/>
      <c r="BL116" s="951"/>
      <c r="BM116" s="951"/>
      <c r="BN116" s="951"/>
      <c r="BO116" s="951"/>
      <c r="BP116" s="952"/>
      <c r="BQ116" s="900" t="s">
        <v>438</v>
      </c>
      <c r="BR116" s="901"/>
      <c r="BS116" s="901"/>
      <c r="BT116" s="901"/>
      <c r="BU116" s="901"/>
      <c r="BV116" s="901" t="s">
        <v>454</v>
      </c>
      <c r="BW116" s="901"/>
      <c r="BX116" s="901"/>
      <c r="BY116" s="901"/>
      <c r="BZ116" s="901"/>
      <c r="CA116" s="901" t="s">
        <v>438</v>
      </c>
      <c r="CB116" s="901"/>
      <c r="CC116" s="901"/>
      <c r="CD116" s="901"/>
      <c r="CE116" s="901"/>
      <c r="CF116" s="962" t="s">
        <v>438</v>
      </c>
      <c r="CG116" s="963"/>
      <c r="CH116" s="963"/>
      <c r="CI116" s="963"/>
      <c r="CJ116" s="963"/>
      <c r="CK116" s="1018"/>
      <c r="CL116" s="905"/>
      <c r="CM116" s="908" t="s">
        <v>459</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438</v>
      </c>
      <c r="DH116" s="864"/>
      <c r="DI116" s="864"/>
      <c r="DJ116" s="864"/>
      <c r="DK116" s="865"/>
      <c r="DL116" s="866" t="s">
        <v>438</v>
      </c>
      <c r="DM116" s="864"/>
      <c r="DN116" s="864"/>
      <c r="DO116" s="864"/>
      <c r="DP116" s="865"/>
      <c r="DQ116" s="866" t="s">
        <v>438</v>
      </c>
      <c r="DR116" s="864"/>
      <c r="DS116" s="864"/>
      <c r="DT116" s="864"/>
      <c r="DU116" s="865"/>
      <c r="DV116" s="911" t="s">
        <v>438</v>
      </c>
      <c r="DW116" s="912"/>
      <c r="DX116" s="912"/>
      <c r="DY116" s="912"/>
      <c r="DZ116" s="913"/>
    </row>
    <row r="117" spans="1:130" s="248" customFormat="1" ht="26.25" customHeight="1" x14ac:dyDescent="0.2">
      <c r="A117" s="988" t="s">
        <v>185</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460</v>
      </c>
      <c r="Z117" s="990"/>
      <c r="AA117" s="995">
        <v>359012</v>
      </c>
      <c r="AB117" s="996"/>
      <c r="AC117" s="996"/>
      <c r="AD117" s="996"/>
      <c r="AE117" s="997"/>
      <c r="AF117" s="998">
        <v>356178</v>
      </c>
      <c r="AG117" s="996"/>
      <c r="AH117" s="996"/>
      <c r="AI117" s="996"/>
      <c r="AJ117" s="997"/>
      <c r="AK117" s="998">
        <v>270804</v>
      </c>
      <c r="AL117" s="996"/>
      <c r="AM117" s="996"/>
      <c r="AN117" s="996"/>
      <c r="AO117" s="997"/>
      <c r="AP117" s="999"/>
      <c r="AQ117" s="1000"/>
      <c r="AR117" s="1000"/>
      <c r="AS117" s="1000"/>
      <c r="AT117" s="1001"/>
      <c r="AU117" s="1023"/>
      <c r="AV117" s="1024"/>
      <c r="AW117" s="1024"/>
      <c r="AX117" s="1024"/>
      <c r="AY117" s="1024"/>
      <c r="AZ117" s="950" t="s">
        <v>461</v>
      </c>
      <c r="BA117" s="951"/>
      <c r="BB117" s="951"/>
      <c r="BC117" s="951"/>
      <c r="BD117" s="951"/>
      <c r="BE117" s="951"/>
      <c r="BF117" s="951"/>
      <c r="BG117" s="951"/>
      <c r="BH117" s="951"/>
      <c r="BI117" s="951"/>
      <c r="BJ117" s="951"/>
      <c r="BK117" s="951"/>
      <c r="BL117" s="951"/>
      <c r="BM117" s="951"/>
      <c r="BN117" s="951"/>
      <c r="BO117" s="951"/>
      <c r="BP117" s="952"/>
      <c r="BQ117" s="900" t="s">
        <v>438</v>
      </c>
      <c r="BR117" s="901"/>
      <c r="BS117" s="901"/>
      <c r="BT117" s="901"/>
      <c r="BU117" s="901"/>
      <c r="BV117" s="901" t="s">
        <v>438</v>
      </c>
      <c r="BW117" s="901"/>
      <c r="BX117" s="901"/>
      <c r="BY117" s="901"/>
      <c r="BZ117" s="901"/>
      <c r="CA117" s="901" t="s">
        <v>438</v>
      </c>
      <c r="CB117" s="901"/>
      <c r="CC117" s="901"/>
      <c r="CD117" s="901"/>
      <c r="CE117" s="901"/>
      <c r="CF117" s="962" t="s">
        <v>454</v>
      </c>
      <c r="CG117" s="963"/>
      <c r="CH117" s="963"/>
      <c r="CI117" s="963"/>
      <c r="CJ117" s="963"/>
      <c r="CK117" s="1018"/>
      <c r="CL117" s="905"/>
      <c r="CM117" s="908" t="s">
        <v>462</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438</v>
      </c>
      <c r="DH117" s="864"/>
      <c r="DI117" s="864"/>
      <c r="DJ117" s="864"/>
      <c r="DK117" s="865"/>
      <c r="DL117" s="866" t="s">
        <v>438</v>
      </c>
      <c r="DM117" s="864"/>
      <c r="DN117" s="864"/>
      <c r="DO117" s="864"/>
      <c r="DP117" s="865"/>
      <c r="DQ117" s="866" t="s">
        <v>438</v>
      </c>
      <c r="DR117" s="864"/>
      <c r="DS117" s="864"/>
      <c r="DT117" s="864"/>
      <c r="DU117" s="865"/>
      <c r="DV117" s="911" t="s">
        <v>438</v>
      </c>
      <c r="DW117" s="912"/>
      <c r="DX117" s="912"/>
      <c r="DY117" s="912"/>
      <c r="DZ117" s="913"/>
    </row>
    <row r="118" spans="1:130" s="248" customFormat="1" ht="26.25" customHeight="1" x14ac:dyDescent="0.2">
      <c r="A118" s="988" t="s">
        <v>431</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428</v>
      </c>
      <c r="AB118" s="989"/>
      <c r="AC118" s="989"/>
      <c r="AD118" s="989"/>
      <c r="AE118" s="990"/>
      <c r="AF118" s="991" t="s">
        <v>429</v>
      </c>
      <c r="AG118" s="989"/>
      <c r="AH118" s="989"/>
      <c r="AI118" s="989"/>
      <c r="AJ118" s="990"/>
      <c r="AK118" s="991" t="s">
        <v>305</v>
      </c>
      <c r="AL118" s="989"/>
      <c r="AM118" s="989"/>
      <c r="AN118" s="989"/>
      <c r="AO118" s="990"/>
      <c r="AP118" s="992" t="s">
        <v>430</v>
      </c>
      <c r="AQ118" s="993"/>
      <c r="AR118" s="993"/>
      <c r="AS118" s="993"/>
      <c r="AT118" s="994"/>
      <c r="AU118" s="1023"/>
      <c r="AV118" s="1024"/>
      <c r="AW118" s="1024"/>
      <c r="AX118" s="1024"/>
      <c r="AY118" s="1024"/>
      <c r="AZ118" s="966" t="s">
        <v>463</v>
      </c>
      <c r="BA118" s="967"/>
      <c r="BB118" s="967"/>
      <c r="BC118" s="967"/>
      <c r="BD118" s="967"/>
      <c r="BE118" s="967"/>
      <c r="BF118" s="967"/>
      <c r="BG118" s="967"/>
      <c r="BH118" s="967"/>
      <c r="BI118" s="967"/>
      <c r="BJ118" s="967"/>
      <c r="BK118" s="967"/>
      <c r="BL118" s="967"/>
      <c r="BM118" s="967"/>
      <c r="BN118" s="967"/>
      <c r="BO118" s="967"/>
      <c r="BP118" s="968"/>
      <c r="BQ118" s="969" t="s">
        <v>438</v>
      </c>
      <c r="BR118" s="932"/>
      <c r="BS118" s="932"/>
      <c r="BT118" s="932"/>
      <c r="BU118" s="932"/>
      <c r="BV118" s="932" t="s">
        <v>438</v>
      </c>
      <c r="BW118" s="932"/>
      <c r="BX118" s="932"/>
      <c r="BY118" s="932"/>
      <c r="BZ118" s="932"/>
      <c r="CA118" s="932" t="s">
        <v>464</v>
      </c>
      <c r="CB118" s="932"/>
      <c r="CC118" s="932"/>
      <c r="CD118" s="932"/>
      <c r="CE118" s="932"/>
      <c r="CF118" s="962" t="s">
        <v>446</v>
      </c>
      <c r="CG118" s="963"/>
      <c r="CH118" s="963"/>
      <c r="CI118" s="963"/>
      <c r="CJ118" s="963"/>
      <c r="CK118" s="1018"/>
      <c r="CL118" s="905"/>
      <c r="CM118" s="908" t="s">
        <v>465</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438</v>
      </c>
      <c r="DH118" s="864"/>
      <c r="DI118" s="864"/>
      <c r="DJ118" s="864"/>
      <c r="DK118" s="865"/>
      <c r="DL118" s="866" t="s">
        <v>438</v>
      </c>
      <c r="DM118" s="864"/>
      <c r="DN118" s="864"/>
      <c r="DO118" s="864"/>
      <c r="DP118" s="865"/>
      <c r="DQ118" s="866" t="s">
        <v>438</v>
      </c>
      <c r="DR118" s="864"/>
      <c r="DS118" s="864"/>
      <c r="DT118" s="864"/>
      <c r="DU118" s="865"/>
      <c r="DV118" s="911" t="s">
        <v>438</v>
      </c>
      <c r="DW118" s="912"/>
      <c r="DX118" s="912"/>
      <c r="DY118" s="912"/>
      <c r="DZ118" s="913"/>
    </row>
    <row r="119" spans="1:130" s="248" customFormat="1" ht="26.25" customHeight="1" x14ac:dyDescent="0.2">
      <c r="A119" s="902" t="s">
        <v>434</v>
      </c>
      <c r="B119" s="903"/>
      <c r="C119" s="978" t="s">
        <v>435</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464</v>
      </c>
      <c r="AB119" s="982"/>
      <c r="AC119" s="982"/>
      <c r="AD119" s="982"/>
      <c r="AE119" s="983"/>
      <c r="AF119" s="984" t="s">
        <v>438</v>
      </c>
      <c r="AG119" s="982"/>
      <c r="AH119" s="982"/>
      <c r="AI119" s="982"/>
      <c r="AJ119" s="983"/>
      <c r="AK119" s="984" t="s">
        <v>438</v>
      </c>
      <c r="AL119" s="982"/>
      <c r="AM119" s="982"/>
      <c r="AN119" s="982"/>
      <c r="AO119" s="983"/>
      <c r="AP119" s="985" t="s">
        <v>438</v>
      </c>
      <c r="AQ119" s="986"/>
      <c r="AR119" s="986"/>
      <c r="AS119" s="986"/>
      <c r="AT119" s="987"/>
      <c r="AU119" s="1025"/>
      <c r="AV119" s="1026"/>
      <c r="AW119" s="1026"/>
      <c r="AX119" s="1026"/>
      <c r="AY119" s="1026"/>
      <c r="AZ119" s="279" t="s">
        <v>185</v>
      </c>
      <c r="BA119" s="279"/>
      <c r="BB119" s="279"/>
      <c r="BC119" s="279"/>
      <c r="BD119" s="279"/>
      <c r="BE119" s="279"/>
      <c r="BF119" s="279"/>
      <c r="BG119" s="279"/>
      <c r="BH119" s="279"/>
      <c r="BI119" s="279"/>
      <c r="BJ119" s="279"/>
      <c r="BK119" s="279"/>
      <c r="BL119" s="279"/>
      <c r="BM119" s="279"/>
      <c r="BN119" s="279"/>
      <c r="BO119" s="964" t="s">
        <v>466</v>
      </c>
      <c r="BP119" s="965"/>
      <c r="BQ119" s="969">
        <v>3711689</v>
      </c>
      <c r="BR119" s="932"/>
      <c r="BS119" s="932"/>
      <c r="BT119" s="932"/>
      <c r="BU119" s="932"/>
      <c r="BV119" s="932">
        <v>3495517</v>
      </c>
      <c r="BW119" s="932"/>
      <c r="BX119" s="932"/>
      <c r="BY119" s="932"/>
      <c r="BZ119" s="932"/>
      <c r="CA119" s="932">
        <v>3260533</v>
      </c>
      <c r="CB119" s="932"/>
      <c r="CC119" s="932"/>
      <c r="CD119" s="932"/>
      <c r="CE119" s="932"/>
      <c r="CF119" s="830"/>
      <c r="CG119" s="831"/>
      <c r="CH119" s="831"/>
      <c r="CI119" s="831"/>
      <c r="CJ119" s="921"/>
      <c r="CK119" s="1019"/>
      <c r="CL119" s="907"/>
      <c r="CM119" s="925" t="s">
        <v>467</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440</v>
      </c>
      <c r="DH119" s="847"/>
      <c r="DI119" s="847"/>
      <c r="DJ119" s="847"/>
      <c r="DK119" s="848"/>
      <c r="DL119" s="849" t="s">
        <v>438</v>
      </c>
      <c r="DM119" s="847"/>
      <c r="DN119" s="847"/>
      <c r="DO119" s="847"/>
      <c r="DP119" s="848"/>
      <c r="DQ119" s="849" t="s">
        <v>438</v>
      </c>
      <c r="DR119" s="847"/>
      <c r="DS119" s="847"/>
      <c r="DT119" s="847"/>
      <c r="DU119" s="848"/>
      <c r="DV119" s="935" t="s">
        <v>438</v>
      </c>
      <c r="DW119" s="936"/>
      <c r="DX119" s="936"/>
      <c r="DY119" s="936"/>
      <c r="DZ119" s="937"/>
    </row>
    <row r="120" spans="1:130" s="248" customFormat="1" ht="26.25" customHeight="1" x14ac:dyDescent="0.2">
      <c r="A120" s="904"/>
      <c r="B120" s="905"/>
      <c r="C120" s="908" t="s">
        <v>441</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438</v>
      </c>
      <c r="AB120" s="864"/>
      <c r="AC120" s="864"/>
      <c r="AD120" s="864"/>
      <c r="AE120" s="865"/>
      <c r="AF120" s="866" t="s">
        <v>438</v>
      </c>
      <c r="AG120" s="864"/>
      <c r="AH120" s="864"/>
      <c r="AI120" s="864"/>
      <c r="AJ120" s="865"/>
      <c r="AK120" s="866" t="s">
        <v>438</v>
      </c>
      <c r="AL120" s="864"/>
      <c r="AM120" s="864"/>
      <c r="AN120" s="864"/>
      <c r="AO120" s="865"/>
      <c r="AP120" s="911" t="s">
        <v>438</v>
      </c>
      <c r="AQ120" s="912"/>
      <c r="AR120" s="912"/>
      <c r="AS120" s="912"/>
      <c r="AT120" s="913"/>
      <c r="AU120" s="970" t="s">
        <v>468</v>
      </c>
      <c r="AV120" s="971"/>
      <c r="AW120" s="971"/>
      <c r="AX120" s="971"/>
      <c r="AY120" s="972"/>
      <c r="AZ120" s="947" t="s">
        <v>469</v>
      </c>
      <c r="BA120" s="892"/>
      <c r="BB120" s="892"/>
      <c r="BC120" s="892"/>
      <c r="BD120" s="892"/>
      <c r="BE120" s="892"/>
      <c r="BF120" s="892"/>
      <c r="BG120" s="892"/>
      <c r="BH120" s="892"/>
      <c r="BI120" s="892"/>
      <c r="BJ120" s="892"/>
      <c r="BK120" s="892"/>
      <c r="BL120" s="892"/>
      <c r="BM120" s="892"/>
      <c r="BN120" s="892"/>
      <c r="BO120" s="892"/>
      <c r="BP120" s="893"/>
      <c r="BQ120" s="948">
        <v>1855879</v>
      </c>
      <c r="BR120" s="929"/>
      <c r="BS120" s="929"/>
      <c r="BT120" s="929"/>
      <c r="BU120" s="929"/>
      <c r="BV120" s="929">
        <v>2139942</v>
      </c>
      <c r="BW120" s="929"/>
      <c r="BX120" s="929"/>
      <c r="BY120" s="929"/>
      <c r="BZ120" s="929"/>
      <c r="CA120" s="929">
        <v>2663573</v>
      </c>
      <c r="CB120" s="929"/>
      <c r="CC120" s="929"/>
      <c r="CD120" s="929"/>
      <c r="CE120" s="929"/>
      <c r="CF120" s="953">
        <v>97</v>
      </c>
      <c r="CG120" s="954"/>
      <c r="CH120" s="954"/>
      <c r="CI120" s="954"/>
      <c r="CJ120" s="954"/>
      <c r="CK120" s="955" t="s">
        <v>470</v>
      </c>
      <c r="CL120" s="939"/>
      <c r="CM120" s="939"/>
      <c r="CN120" s="939"/>
      <c r="CO120" s="940"/>
      <c r="CP120" s="959" t="s">
        <v>471</v>
      </c>
      <c r="CQ120" s="960"/>
      <c r="CR120" s="960"/>
      <c r="CS120" s="960"/>
      <c r="CT120" s="960"/>
      <c r="CU120" s="960"/>
      <c r="CV120" s="960"/>
      <c r="CW120" s="960"/>
      <c r="CX120" s="960"/>
      <c r="CY120" s="960"/>
      <c r="CZ120" s="960"/>
      <c r="DA120" s="960"/>
      <c r="DB120" s="960"/>
      <c r="DC120" s="960"/>
      <c r="DD120" s="960"/>
      <c r="DE120" s="960"/>
      <c r="DF120" s="961"/>
      <c r="DG120" s="948" t="s">
        <v>438</v>
      </c>
      <c r="DH120" s="929"/>
      <c r="DI120" s="929"/>
      <c r="DJ120" s="929"/>
      <c r="DK120" s="929"/>
      <c r="DL120" s="929" t="s">
        <v>438</v>
      </c>
      <c r="DM120" s="929"/>
      <c r="DN120" s="929"/>
      <c r="DO120" s="929"/>
      <c r="DP120" s="929"/>
      <c r="DQ120" s="929">
        <v>2188449</v>
      </c>
      <c r="DR120" s="929"/>
      <c r="DS120" s="929"/>
      <c r="DT120" s="929"/>
      <c r="DU120" s="929"/>
      <c r="DV120" s="930">
        <v>79.7</v>
      </c>
      <c r="DW120" s="930"/>
      <c r="DX120" s="930"/>
      <c r="DY120" s="930"/>
      <c r="DZ120" s="931"/>
    </row>
    <row r="121" spans="1:130" s="248" customFormat="1" ht="26.25" customHeight="1" x14ac:dyDescent="0.2">
      <c r="A121" s="904"/>
      <c r="B121" s="905"/>
      <c r="C121" s="950" t="s">
        <v>472</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438</v>
      </c>
      <c r="AB121" s="864"/>
      <c r="AC121" s="864"/>
      <c r="AD121" s="864"/>
      <c r="AE121" s="865"/>
      <c r="AF121" s="866" t="s">
        <v>464</v>
      </c>
      <c r="AG121" s="864"/>
      <c r="AH121" s="864"/>
      <c r="AI121" s="864"/>
      <c r="AJ121" s="865"/>
      <c r="AK121" s="866" t="s">
        <v>438</v>
      </c>
      <c r="AL121" s="864"/>
      <c r="AM121" s="864"/>
      <c r="AN121" s="864"/>
      <c r="AO121" s="865"/>
      <c r="AP121" s="911" t="s">
        <v>438</v>
      </c>
      <c r="AQ121" s="912"/>
      <c r="AR121" s="912"/>
      <c r="AS121" s="912"/>
      <c r="AT121" s="913"/>
      <c r="AU121" s="973"/>
      <c r="AV121" s="974"/>
      <c r="AW121" s="974"/>
      <c r="AX121" s="974"/>
      <c r="AY121" s="975"/>
      <c r="AZ121" s="899" t="s">
        <v>473</v>
      </c>
      <c r="BA121" s="834"/>
      <c r="BB121" s="834"/>
      <c r="BC121" s="834"/>
      <c r="BD121" s="834"/>
      <c r="BE121" s="834"/>
      <c r="BF121" s="834"/>
      <c r="BG121" s="834"/>
      <c r="BH121" s="834"/>
      <c r="BI121" s="834"/>
      <c r="BJ121" s="834"/>
      <c r="BK121" s="834"/>
      <c r="BL121" s="834"/>
      <c r="BM121" s="834"/>
      <c r="BN121" s="834"/>
      <c r="BO121" s="834"/>
      <c r="BP121" s="835"/>
      <c r="BQ121" s="900" t="s">
        <v>438</v>
      </c>
      <c r="BR121" s="901"/>
      <c r="BS121" s="901"/>
      <c r="BT121" s="901"/>
      <c r="BU121" s="901"/>
      <c r="BV121" s="901" t="s">
        <v>438</v>
      </c>
      <c r="BW121" s="901"/>
      <c r="BX121" s="901"/>
      <c r="BY121" s="901"/>
      <c r="BZ121" s="901"/>
      <c r="CA121" s="901" t="s">
        <v>438</v>
      </c>
      <c r="CB121" s="901"/>
      <c r="CC121" s="901"/>
      <c r="CD121" s="901"/>
      <c r="CE121" s="901"/>
      <c r="CF121" s="962" t="s">
        <v>464</v>
      </c>
      <c r="CG121" s="963"/>
      <c r="CH121" s="963"/>
      <c r="CI121" s="963"/>
      <c r="CJ121" s="963"/>
      <c r="CK121" s="956"/>
      <c r="CL121" s="942"/>
      <c r="CM121" s="942"/>
      <c r="CN121" s="942"/>
      <c r="CO121" s="943"/>
      <c r="CP121" s="922" t="s">
        <v>474</v>
      </c>
      <c r="CQ121" s="923"/>
      <c r="CR121" s="923"/>
      <c r="CS121" s="923"/>
      <c r="CT121" s="923"/>
      <c r="CU121" s="923"/>
      <c r="CV121" s="923"/>
      <c r="CW121" s="923"/>
      <c r="CX121" s="923"/>
      <c r="CY121" s="923"/>
      <c r="CZ121" s="923"/>
      <c r="DA121" s="923"/>
      <c r="DB121" s="923"/>
      <c r="DC121" s="923"/>
      <c r="DD121" s="923"/>
      <c r="DE121" s="923"/>
      <c r="DF121" s="924"/>
      <c r="DG121" s="900">
        <v>5672</v>
      </c>
      <c r="DH121" s="901"/>
      <c r="DI121" s="901"/>
      <c r="DJ121" s="901"/>
      <c r="DK121" s="901"/>
      <c r="DL121" s="901">
        <v>4669</v>
      </c>
      <c r="DM121" s="901"/>
      <c r="DN121" s="901"/>
      <c r="DO121" s="901"/>
      <c r="DP121" s="901"/>
      <c r="DQ121" s="901">
        <v>10659</v>
      </c>
      <c r="DR121" s="901"/>
      <c r="DS121" s="901"/>
      <c r="DT121" s="901"/>
      <c r="DU121" s="901"/>
      <c r="DV121" s="878">
        <v>0.4</v>
      </c>
      <c r="DW121" s="878"/>
      <c r="DX121" s="878"/>
      <c r="DY121" s="878"/>
      <c r="DZ121" s="879"/>
    </row>
    <row r="122" spans="1:130" s="248" customFormat="1" ht="26.25" customHeight="1" x14ac:dyDescent="0.2">
      <c r="A122" s="904"/>
      <c r="B122" s="905"/>
      <c r="C122" s="908" t="s">
        <v>452</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438</v>
      </c>
      <c r="AB122" s="864"/>
      <c r="AC122" s="864"/>
      <c r="AD122" s="864"/>
      <c r="AE122" s="865"/>
      <c r="AF122" s="866" t="s">
        <v>438</v>
      </c>
      <c r="AG122" s="864"/>
      <c r="AH122" s="864"/>
      <c r="AI122" s="864"/>
      <c r="AJ122" s="865"/>
      <c r="AK122" s="866" t="s">
        <v>438</v>
      </c>
      <c r="AL122" s="864"/>
      <c r="AM122" s="864"/>
      <c r="AN122" s="864"/>
      <c r="AO122" s="865"/>
      <c r="AP122" s="911" t="s">
        <v>438</v>
      </c>
      <c r="AQ122" s="912"/>
      <c r="AR122" s="912"/>
      <c r="AS122" s="912"/>
      <c r="AT122" s="913"/>
      <c r="AU122" s="973"/>
      <c r="AV122" s="974"/>
      <c r="AW122" s="974"/>
      <c r="AX122" s="974"/>
      <c r="AY122" s="975"/>
      <c r="AZ122" s="966" t="s">
        <v>475</v>
      </c>
      <c r="BA122" s="967"/>
      <c r="BB122" s="967"/>
      <c r="BC122" s="967"/>
      <c r="BD122" s="967"/>
      <c r="BE122" s="967"/>
      <c r="BF122" s="967"/>
      <c r="BG122" s="967"/>
      <c r="BH122" s="967"/>
      <c r="BI122" s="967"/>
      <c r="BJ122" s="967"/>
      <c r="BK122" s="967"/>
      <c r="BL122" s="967"/>
      <c r="BM122" s="967"/>
      <c r="BN122" s="967"/>
      <c r="BO122" s="967"/>
      <c r="BP122" s="968"/>
      <c r="BQ122" s="969">
        <v>3087405</v>
      </c>
      <c r="BR122" s="932"/>
      <c r="BS122" s="932"/>
      <c r="BT122" s="932"/>
      <c r="BU122" s="932"/>
      <c r="BV122" s="932">
        <v>2872084</v>
      </c>
      <c r="BW122" s="932"/>
      <c r="BX122" s="932"/>
      <c r="BY122" s="932"/>
      <c r="BZ122" s="932"/>
      <c r="CA122" s="932">
        <v>2733563</v>
      </c>
      <c r="CB122" s="932"/>
      <c r="CC122" s="932"/>
      <c r="CD122" s="932"/>
      <c r="CE122" s="932"/>
      <c r="CF122" s="933">
        <v>99.6</v>
      </c>
      <c r="CG122" s="934"/>
      <c r="CH122" s="934"/>
      <c r="CI122" s="934"/>
      <c r="CJ122" s="934"/>
      <c r="CK122" s="956"/>
      <c r="CL122" s="942"/>
      <c r="CM122" s="942"/>
      <c r="CN122" s="942"/>
      <c r="CO122" s="943"/>
      <c r="CP122" s="922" t="s">
        <v>476</v>
      </c>
      <c r="CQ122" s="923"/>
      <c r="CR122" s="923"/>
      <c r="CS122" s="923"/>
      <c r="CT122" s="923"/>
      <c r="CU122" s="923"/>
      <c r="CV122" s="923"/>
      <c r="CW122" s="923"/>
      <c r="CX122" s="923"/>
      <c r="CY122" s="923"/>
      <c r="CZ122" s="923"/>
      <c r="DA122" s="923"/>
      <c r="DB122" s="923"/>
      <c r="DC122" s="923"/>
      <c r="DD122" s="923"/>
      <c r="DE122" s="923"/>
      <c r="DF122" s="924"/>
      <c r="DG122" s="900" t="s">
        <v>438</v>
      </c>
      <c r="DH122" s="901"/>
      <c r="DI122" s="901"/>
      <c r="DJ122" s="901"/>
      <c r="DK122" s="901"/>
      <c r="DL122" s="901" t="s">
        <v>440</v>
      </c>
      <c r="DM122" s="901"/>
      <c r="DN122" s="901"/>
      <c r="DO122" s="901"/>
      <c r="DP122" s="901"/>
      <c r="DQ122" s="901" t="s">
        <v>438</v>
      </c>
      <c r="DR122" s="901"/>
      <c r="DS122" s="901"/>
      <c r="DT122" s="901"/>
      <c r="DU122" s="901"/>
      <c r="DV122" s="878" t="s">
        <v>440</v>
      </c>
      <c r="DW122" s="878"/>
      <c r="DX122" s="878"/>
      <c r="DY122" s="878"/>
      <c r="DZ122" s="879"/>
    </row>
    <row r="123" spans="1:130" s="248" customFormat="1" ht="26.25" customHeight="1" x14ac:dyDescent="0.2">
      <c r="A123" s="904"/>
      <c r="B123" s="905"/>
      <c r="C123" s="908" t="s">
        <v>459</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438</v>
      </c>
      <c r="AB123" s="864"/>
      <c r="AC123" s="864"/>
      <c r="AD123" s="864"/>
      <c r="AE123" s="865"/>
      <c r="AF123" s="866" t="s">
        <v>454</v>
      </c>
      <c r="AG123" s="864"/>
      <c r="AH123" s="864"/>
      <c r="AI123" s="864"/>
      <c r="AJ123" s="865"/>
      <c r="AK123" s="866" t="s">
        <v>464</v>
      </c>
      <c r="AL123" s="864"/>
      <c r="AM123" s="864"/>
      <c r="AN123" s="864"/>
      <c r="AO123" s="865"/>
      <c r="AP123" s="911" t="s">
        <v>438</v>
      </c>
      <c r="AQ123" s="912"/>
      <c r="AR123" s="912"/>
      <c r="AS123" s="912"/>
      <c r="AT123" s="913"/>
      <c r="AU123" s="976"/>
      <c r="AV123" s="977"/>
      <c r="AW123" s="977"/>
      <c r="AX123" s="977"/>
      <c r="AY123" s="977"/>
      <c r="AZ123" s="279" t="s">
        <v>185</v>
      </c>
      <c r="BA123" s="279"/>
      <c r="BB123" s="279"/>
      <c r="BC123" s="279"/>
      <c r="BD123" s="279"/>
      <c r="BE123" s="279"/>
      <c r="BF123" s="279"/>
      <c r="BG123" s="279"/>
      <c r="BH123" s="279"/>
      <c r="BI123" s="279"/>
      <c r="BJ123" s="279"/>
      <c r="BK123" s="279"/>
      <c r="BL123" s="279"/>
      <c r="BM123" s="279"/>
      <c r="BN123" s="279"/>
      <c r="BO123" s="964" t="s">
        <v>477</v>
      </c>
      <c r="BP123" s="965"/>
      <c r="BQ123" s="919">
        <v>4943284</v>
      </c>
      <c r="BR123" s="920"/>
      <c r="BS123" s="920"/>
      <c r="BT123" s="920"/>
      <c r="BU123" s="920"/>
      <c r="BV123" s="920">
        <v>5012026</v>
      </c>
      <c r="BW123" s="920"/>
      <c r="BX123" s="920"/>
      <c r="BY123" s="920"/>
      <c r="BZ123" s="920"/>
      <c r="CA123" s="920">
        <v>5397136</v>
      </c>
      <c r="CB123" s="920"/>
      <c r="CC123" s="920"/>
      <c r="CD123" s="920"/>
      <c r="CE123" s="920"/>
      <c r="CF123" s="830"/>
      <c r="CG123" s="831"/>
      <c r="CH123" s="831"/>
      <c r="CI123" s="831"/>
      <c r="CJ123" s="921"/>
      <c r="CK123" s="956"/>
      <c r="CL123" s="942"/>
      <c r="CM123" s="942"/>
      <c r="CN123" s="942"/>
      <c r="CO123" s="943"/>
      <c r="CP123" s="922" t="s">
        <v>478</v>
      </c>
      <c r="CQ123" s="923"/>
      <c r="CR123" s="923"/>
      <c r="CS123" s="923"/>
      <c r="CT123" s="923"/>
      <c r="CU123" s="923"/>
      <c r="CV123" s="923"/>
      <c r="CW123" s="923"/>
      <c r="CX123" s="923"/>
      <c r="CY123" s="923"/>
      <c r="CZ123" s="923"/>
      <c r="DA123" s="923"/>
      <c r="DB123" s="923"/>
      <c r="DC123" s="923"/>
      <c r="DD123" s="923"/>
      <c r="DE123" s="923"/>
      <c r="DF123" s="924"/>
      <c r="DG123" s="863" t="s">
        <v>438</v>
      </c>
      <c r="DH123" s="864"/>
      <c r="DI123" s="864"/>
      <c r="DJ123" s="864"/>
      <c r="DK123" s="865"/>
      <c r="DL123" s="866" t="s">
        <v>438</v>
      </c>
      <c r="DM123" s="864"/>
      <c r="DN123" s="864"/>
      <c r="DO123" s="864"/>
      <c r="DP123" s="865"/>
      <c r="DQ123" s="866" t="s">
        <v>438</v>
      </c>
      <c r="DR123" s="864"/>
      <c r="DS123" s="864"/>
      <c r="DT123" s="864"/>
      <c r="DU123" s="865"/>
      <c r="DV123" s="911" t="s">
        <v>454</v>
      </c>
      <c r="DW123" s="912"/>
      <c r="DX123" s="912"/>
      <c r="DY123" s="912"/>
      <c r="DZ123" s="913"/>
    </row>
    <row r="124" spans="1:130" s="248" customFormat="1" ht="26.25" customHeight="1" thickBot="1" x14ac:dyDescent="0.25">
      <c r="A124" s="904"/>
      <c r="B124" s="905"/>
      <c r="C124" s="908" t="s">
        <v>462</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438</v>
      </c>
      <c r="AB124" s="864"/>
      <c r="AC124" s="864"/>
      <c r="AD124" s="864"/>
      <c r="AE124" s="865"/>
      <c r="AF124" s="866" t="s">
        <v>438</v>
      </c>
      <c r="AG124" s="864"/>
      <c r="AH124" s="864"/>
      <c r="AI124" s="864"/>
      <c r="AJ124" s="865"/>
      <c r="AK124" s="866" t="s">
        <v>438</v>
      </c>
      <c r="AL124" s="864"/>
      <c r="AM124" s="864"/>
      <c r="AN124" s="864"/>
      <c r="AO124" s="865"/>
      <c r="AP124" s="911" t="s">
        <v>438</v>
      </c>
      <c r="AQ124" s="912"/>
      <c r="AR124" s="912"/>
      <c r="AS124" s="912"/>
      <c r="AT124" s="913"/>
      <c r="AU124" s="914" t="s">
        <v>479</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438</v>
      </c>
      <c r="BR124" s="918"/>
      <c r="BS124" s="918"/>
      <c r="BT124" s="918"/>
      <c r="BU124" s="918"/>
      <c r="BV124" s="918" t="s">
        <v>438</v>
      </c>
      <c r="BW124" s="918"/>
      <c r="BX124" s="918"/>
      <c r="BY124" s="918"/>
      <c r="BZ124" s="918"/>
      <c r="CA124" s="918" t="s">
        <v>454</v>
      </c>
      <c r="CB124" s="918"/>
      <c r="CC124" s="918"/>
      <c r="CD124" s="918"/>
      <c r="CE124" s="918"/>
      <c r="CF124" s="808"/>
      <c r="CG124" s="809"/>
      <c r="CH124" s="809"/>
      <c r="CI124" s="809"/>
      <c r="CJ124" s="949"/>
      <c r="CK124" s="957"/>
      <c r="CL124" s="957"/>
      <c r="CM124" s="957"/>
      <c r="CN124" s="957"/>
      <c r="CO124" s="958"/>
      <c r="CP124" s="922" t="s">
        <v>480</v>
      </c>
      <c r="CQ124" s="923"/>
      <c r="CR124" s="923"/>
      <c r="CS124" s="923"/>
      <c r="CT124" s="923"/>
      <c r="CU124" s="923"/>
      <c r="CV124" s="923"/>
      <c r="CW124" s="923"/>
      <c r="CX124" s="923"/>
      <c r="CY124" s="923"/>
      <c r="CZ124" s="923"/>
      <c r="DA124" s="923"/>
      <c r="DB124" s="923"/>
      <c r="DC124" s="923"/>
      <c r="DD124" s="923"/>
      <c r="DE124" s="923"/>
      <c r="DF124" s="924"/>
      <c r="DG124" s="846">
        <v>2736065</v>
      </c>
      <c r="DH124" s="847"/>
      <c r="DI124" s="847"/>
      <c r="DJ124" s="847"/>
      <c r="DK124" s="848"/>
      <c r="DL124" s="849">
        <v>2535788</v>
      </c>
      <c r="DM124" s="847"/>
      <c r="DN124" s="847"/>
      <c r="DO124" s="847"/>
      <c r="DP124" s="848"/>
      <c r="DQ124" s="849" t="s">
        <v>438</v>
      </c>
      <c r="DR124" s="847"/>
      <c r="DS124" s="847"/>
      <c r="DT124" s="847"/>
      <c r="DU124" s="848"/>
      <c r="DV124" s="935" t="s">
        <v>446</v>
      </c>
      <c r="DW124" s="936"/>
      <c r="DX124" s="936"/>
      <c r="DY124" s="936"/>
      <c r="DZ124" s="937"/>
    </row>
    <row r="125" spans="1:130" s="248" customFormat="1" ht="26.25" customHeight="1" x14ac:dyDescent="0.2">
      <c r="A125" s="904"/>
      <c r="B125" s="905"/>
      <c r="C125" s="908" t="s">
        <v>465</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438</v>
      </c>
      <c r="AB125" s="864"/>
      <c r="AC125" s="864"/>
      <c r="AD125" s="864"/>
      <c r="AE125" s="865"/>
      <c r="AF125" s="866" t="s">
        <v>440</v>
      </c>
      <c r="AG125" s="864"/>
      <c r="AH125" s="864"/>
      <c r="AI125" s="864"/>
      <c r="AJ125" s="865"/>
      <c r="AK125" s="866" t="s">
        <v>438</v>
      </c>
      <c r="AL125" s="864"/>
      <c r="AM125" s="864"/>
      <c r="AN125" s="864"/>
      <c r="AO125" s="865"/>
      <c r="AP125" s="911" t="s">
        <v>438</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481</v>
      </c>
      <c r="CL125" s="939"/>
      <c r="CM125" s="939"/>
      <c r="CN125" s="939"/>
      <c r="CO125" s="940"/>
      <c r="CP125" s="947" t="s">
        <v>482</v>
      </c>
      <c r="CQ125" s="892"/>
      <c r="CR125" s="892"/>
      <c r="CS125" s="892"/>
      <c r="CT125" s="892"/>
      <c r="CU125" s="892"/>
      <c r="CV125" s="892"/>
      <c r="CW125" s="892"/>
      <c r="CX125" s="892"/>
      <c r="CY125" s="892"/>
      <c r="CZ125" s="892"/>
      <c r="DA125" s="892"/>
      <c r="DB125" s="892"/>
      <c r="DC125" s="892"/>
      <c r="DD125" s="892"/>
      <c r="DE125" s="892"/>
      <c r="DF125" s="893"/>
      <c r="DG125" s="948" t="s">
        <v>438</v>
      </c>
      <c r="DH125" s="929"/>
      <c r="DI125" s="929"/>
      <c r="DJ125" s="929"/>
      <c r="DK125" s="929"/>
      <c r="DL125" s="929" t="s">
        <v>438</v>
      </c>
      <c r="DM125" s="929"/>
      <c r="DN125" s="929"/>
      <c r="DO125" s="929"/>
      <c r="DP125" s="929"/>
      <c r="DQ125" s="929" t="s">
        <v>438</v>
      </c>
      <c r="DR125" s="929"/>
      <c r="DS125" s="929"/>
      <c r="DT125" s="929"/>
      <c r="DU125" s="929"/>
      <c r="DV125" s="930" t="s">
        <v>440</v>
      </c>
      <c r="DW125" s="930"/>
      <c r="DX125" s="930"/>
      <c r="DY125" s="930"/>
      <c r="DZ125" s="931"/>
    </row>
    <row r="126" spans="1:130" s="248" customFormat="1" ht="26.25" customHeight="1" thickBot="1" x14ac:dyDescent="0.25">
      <c r="A126" s="904"/>
      <c r="B126" s="905"/>
      <c r="C126" s="908" t="s">
        <v>467</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440</v>
      </c>
      <c r="AB126" s="864"/>
      <c r="AC126" s="864"/>
      <c r="AD126" s="864"/>
      <c r="AE126" s="865"/>
      <c r="AF126" s="866" t="s">
        <v>440</v>
      </c>
      <c r="AG126" s="864"/>
      <c r="AH126" s="864"/>
      <c r="AI126" s="864"/>
      <c r="AJ126" s="865"/>
      <c r="AK126" s="866" t="s">
        <v>438</v>
      </c>
      <c r="AL126" s="864"/>
      <c r="AM126" s="864"/>
      <c r="AN126" s="864"/>
      <c r="AO126" s="865"/>
      <c r="AP126" s="911" t="s">
        <v>438</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483</v>
      </c>
      <c r="CQ126" s="834"/>
      <c r="CR126" s="834"/>
      <c r="CS126" s="834"/>
      <c r="CT126" s="834"/>
      <c r="CU126" s="834"/>
      <c r="CV126" s="834"/>
      <c r="CW126" s="834"/>
      <c r="CX126" s="834"/>
      <c r="CY126" s="834"/>
      <c r="CZ126" s="834"/>
      <c r="DA126" s="834"/>
      <c r="DB126" s="834"/>
      <c r="DC126" s="834"/>
      <c r="DD126" s="834"/>
      <c r="DE126" s="834"/>
      <c r="DF126" s="835"/>
      <c r="DG126" s="900" t="s">
        <v>438</v>
      </c>
      <c r="DH126" s="901"/>
      <c r="DI126" s="901"/>
      <c r="DJ126" s="901"/>
      <c r="DK126" s="901"/>
      <c r="DL126" s="901" t="s">
        <v>438</v>
      </c>
      <c r="DM126" s="901"/>
      <c r="DN126" s="901"/>
      <c r="DO126" s="901"/>
      <c r="DP126" s="901"/>
      <c r="DQ126" s="901" t="s">
        <v>438</v>
      </c>
      <c r="DR126" s="901"/>
      <c r="DS126" s="901"/>
      <c r="DT126" s="901"/>
      <c r="DU126" s="901"/>
      <c r="DV126" s="878" t="s">
        <v>438</v>
      </c>
      <c r="DW126" s="878"/>
      <c r="DX126" s="878"/>
      <c r="DY126" s="878"/>
      <c r="DZ126" s="879"/>
    </row>
    <row r="127" spans="1:130" s="248" customFormat="1" ht="26.25" customHeight="1" x14ac:dyDescent="0.2">
      <c r="A127" s="906"/>
      <c r="B127" s="907"/>
      <c r="C127" s="925" t="s">
        <v>484</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438</v>
      </c>
      <c r="AB127" s="864"/>
      <c r="AC127" s="864"/>
      <c r="AD127" s="864"/>
      <c r="AE127" s="865"/>
      <c r="AF127" s="866" t="s">
        <v>440</v>
      </c>
      <c r="AG127" s="864"/>
      <c r="AH127" s="864"/>
      <c r="AI127" s="864"/>
      <c r="AJ127" s="865"/>
      <c r="AK127" s="866" t="s">
        <v>438</v>
      </c>
      <c r="AL127" s="864"/>
      <c r="AM127" s="864"/>
      <c r="AN127" s="864"/>
      <c r="AO127" s="865"/>
      <c r="AP127" s="911" t="s">
        <v>438</v>
      </c>
      <c r="AQ127" s="912"/>
      <c r="AR127" s="912"/>
      <c r="AS127" s="912"/>
      <c r="AT127" s="913"/>
      <c r="AU127" s="284"/>
      <c r="AV127" s="284"/>
      <c r="AW127" s="284"/>
      <c r="AX127" s="928" t="s">
        <v>485</v>
      </c>
      <c r="AY127" s="896"/>
      <c r="AZ127" s="896"/>
      <c r="BA127" s="896"/>
      <c r="BB127" s="896"/>
      <c r="BC127" s="896"/>
      <c r="BD127" s="896"/>
      <c r="BE127" s="897"/>
      <c r="BF127" s="895" t="s">
        <v>486</v>
      </c>
      <c r="BG127" s="896"/>
      <c r="BH127" s="896"/>
      <c r="BI127" s="896"/>
      <c r="BJ127" s="896"/>
      <c r="BK127" s="896"/>
      <c r="BL127" s="897"/>
      <c r="BM127" s="895" t="s">
        <v>487</v>
      </c>
      <c r="BN127" s="896"/>
      <c r="BO127" s="896"/>
      <c r="BP127" s="896"/>
      <c r="BQ127" s="896"/>
      <c r="BR127" s="896"/>
      <c r="BS127" s="897"/>
      <c r="BT127" s="895" t="s">
        <v>488</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489</v>
      </c>
      <c r="CQ127" s="834"/>
      <c r="CR127" s="834"/>
      <c r="CS127" s="834"/>
      <c r="CT127" s="834"/>
      <c r="CU127" s="834"/>
      <c r="CV127" s="834"/>
      <c r="CW127" s="834"/>
      <c r="CX127" s="834"/>
      <c r="CY127" s="834"/>
      <c r="CZ127" s="834"/>
      <c r="DA127" s="834"/>
      <c r="DB127" s="834"/>
      <c r="DC127" s="834"/>
      <c r="DD127" s="834"/>
      <c r="DE127" s="834"/>
      <c r="DF127" s="835"/>
      <c r="DG127" s="900" t="s">
        <v>438</v>
      </c>
      <c r="DH127" s="901"/>
      <c r="DI127" s="901"/>
      <c r="DJ127" s="901"/>
      <c r="DK127" s="901"/>
      <c r="DL127" s="901" t="s">
        <v>438</v>
      </c>
      <c r="DM127" s="901"/>
      <c r="DN127" s="901"/>
      <c r="DO127" s="901"/>
      <c r="DP127" s="901"/>
      <c r="DQ127" s="901" t="s">
        <v>438</v>
      </c>
      <c r="DR127" s="901"/>
      <c r="DS127" s="901"/>
      <c r="DT127" s="901"/>
      <c r="DU127" s="901"/>
      <c r="DV127" s="878" t="s">
        <v>438</v>
      </c>
      <c r="DW127" s="878"/>
      <c r="DX127" s="878"/>
      <c r="DY127" s="878"/>
      <c r="DZ127" s="879"/>
    </row>
    <row r="128" spans="1:130" s="248" customFormat="1" ht="26.25" customHeight="1" thickBot="1" x14ac:dyDescent="0.25">
      <c r="A128" s="880" t="s">
        <v>490</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491</v>
      </c>
      <c r="X128" s="882"/>
      <c r="Y128" s="882"/>
      <c r="Z128" s="883"/>
      <c r="AA128" s="884" t="s">
        <v>438</v>
      </c>
      <c r="AB128" s="885"/>
      <c r="AC128" s="885"/>
      <c r="AD128" s="885"/>
      <c r="AE128" s="886"/>
      <c r="AF128" s="887" t="s">
        <v>438</v>
      </c>
      <c r="AG128" s="885"/>
      <c r="AH128" s="885"/>
      <c r="AI128" s="885"/>
      <c r="AJ128" s="886"/>
      <c r="AK128" s="887" t="s">
        <v>438</v>
      </c>
      <c r="AL128" s="885"/>
      <c r="AM128" s="885"/>
      <c r="AN128" s="885"/>
      <c r="AO128" s="886"/>
      <c r="AP128" s="888"/>
      <c r="AQ128" s="889"/>
      <c r="AR128" s="889"/>
      <c r="AS128" s="889"/>
      <c r="AT128" s="890"/>
      <c r="AU128" s="284"/>
      <c r="AV128" s="284"/>
      <c r="AW128" s="284"/>
      <c r="AX128" s="891" t="s">
        <v>492</v>
      </c>
      <c r="AY128" s="892"/>
      <c r="AZ128" s="892"/>
      <c r="BA128" s="892"/>
      <c r="BB128" s="892"/>
      <c r="BC128" s="892"/>
      <c r="BD128" s="892"/>
      <c r="BE128" s="893"/>
      <c r="BF128" s="870" t="s">
        <v>438</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493</v>
      </c>
      <c r="CQ128" s="812"/>
      <c r="CR128" s="812"/>
      <c r="CS128" s="812"/>
      <c r="CT128" s="812"/>
      <c r="CU128" s="812"/>
      <c r="CV128" s="812"/>
      <c r="CW128" s="812"/>
      <c r="CX128" s="812"/>
      <c r="CY128" s="812"/>
      <c r="CZ128" s="812"/>
      <c r="DA128" s="812"/>
      <c r="DB128" s="812"/>
      <c r="DC128" s="812"/>
      <c r="DD128" s="812"/>
      <c r="DE128" s="812"/>
      <c r="DF128" s="813"/>
      <c r="DG128" s="874" t="s">
        <v>446</v>
      </c>
      <c r="DH128" s="875"/>
      <c r="DI128" s="875"/>
      <c r="DJ128" s="875"/>
      <c r="DK128" s="875"/>
      <c r="DL128" s="875" t="s">
        <v>440</v>
      </c>
      <c r="DM128" s="875"/>
      <c r="DN128" s="875"/>
      <c r="DO128" s="875"/>
      <c r="DP128" s="875"/>
      <c r="DQ128" s="875" t="s">
        <v>438</v>
      </c>
      <c r="DR128" s="875"/>
      <c r="DS128" s="875"/>
      <c r="DT128" s="875"/>
      <c r="DU128" s="875"/>
      <c r="DV128" s="876" t="s">
        <v>438</v>
      </c>
      <c r="DW128" s="876"/>
      <c r="DX128" s="876"/>
      <c r="DY128" s="876"/>
      <c r="DZ128" s="877"/>
    </row>
    <row r="129" spans="1:131" s="248" customFormat="1" ht="26.25" customHeight="1" x14ac:dyDescent="0.2">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494</v>
      </c>
      <c r="X129" s="861"/>
      <c r="Y129" s="861"/>
      <c r="Z129" s="862"/>
      <c r="AA129" s="863">
        <v>2881869</v>
      </c>
      <c r="AB129" s="864"/>
      <c r="AC129" s="864"/>
      <c r="AD129" s="864"/>
      <c r="AE129" s="865"/>
      <c r="AF129" s="866">
        <v>2875400</v>
      </c>
      <c r="AG129" s="864"/>
      <c r="AH129" s="864"/>
      <c r="AI129" s="864"/>
      <c r="AJ129" s="865"/>
      <c r="AK129" s="866">
        <v>3018513</v>
      </c>
      <c r="AL129" s="864"/>
      <c r="AM129" s="864"/>
      <c r="AN129" s="864"/>
      <c r="AO129" s="865"/>
      <c r="AP129" s="867"/>
      <c r="AQ129" s="868"/>
      <c r="AR129" s="868"/>
      <c r="AS129" s="868"/>
      <c r="AT129" s="869"/>
      <c r="AU129" s="286"/>
      <c r="AV129" s="286"/>
      <c r="AW129" s="286"/>
      <c r="AX129" s="833" t="s">
        <v>495</v>
      </c>
      <c r="AY129" s="834"/>
      <c r="AZ129" s="834"/>
      <c r="BA129" s="834"/>
      <c r="BB129" s="834"/>
      <c r="BC129" s="834"/>
      <c r="BD129" s="834"/>
      <c r="BE129" s="835"/>
      <c r="BF129" s="853" t="s">
        <v>438</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58" t="s">
        <v>496</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497</v>
      </c>
      <c r="X130" s="861"/>
      <c r="Y130" s="861"/>
      <c r="Z130" s="862"/>
      <c r="AA130" s="863">
        <v>312054</v>
      </c>
      <c r="AB130" s="864"/>
      <c r="AC130" s="864"/>
      <c r="AD130" s="864"/>
      <c r="AE130" s="865"/>
      <c r="AF130" s="866">
        <v>295426</v>
      </c>
      <c r="AG130" s="864"/>
      <c r="AH130" s="864"/>
      <c r="AI130" s="864"/>
      <c r="AJ130" s="865"/>
      <c r="AK130" s="866">
        <v>273152</v>
      </c>
      <c r="AL130" s="864"/>
      <c r="AM130" s="864"/>
      <c r="AN130" s="864"/>
      <c r="AO130" s="865"/>
      <c r="AP130" s="867"/>
      <c r="AQ130" s="868"/>
      <c r="AR130" s="868"/>
      <c r="AS130" s="868"/>
      <c r="AT130" s="869"/>
      <c r="AU130" s="286"/>
      <c r="AV130" s="286"/>
      <c r="AW130" s="286"/>
      <c r="AX130" s="833" t="s">
        <v>498</v>
      </c>
      <c r="AY130" s="834"/>
      <c r="AZ130" s="834"/>
      <c r="BA130" s="834"/>
      <c r="BB130" s="834"/>
      <c r="BC130" s="834"/>
      <c r="BD130" s="834"/>
      <c r="BE130" s="835"/>
      <c r="BF130" s="836">
        <v>1.3</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499</v>
      </c>
      <c r="X131" s="844"/>
      <c r="Y131" s="844"/>
      <c r="Z131" s="845"/>
      <c r="AA131" s="846">
        <v>2569815</v>
      </c>
      <c r="AB131" s="847"/>
      <c r="AC131" s="847"/>
      <c r="AD131" s="847"/>
      <c r="AE131" s="848"/>
      <c r="AF131" s="849">
        <v>2579974</v>
      </c>
      <c r="AG131" s="847"/>
      <c r="AH131" s="847"/>
      <c r="AI131" s="847"/>
      <c r="AJ131" s="848"/>
      <c r="AK131" s="849">
        <v>2745361</v>
      </c>
      <c r="AL131" s="847"/>
      <c r="AM131" s="847"/>
      <c r="AN131" s="847"/>
      <c r="AO131" s="848"/>
      <c r="AP131" s="850"/>
      <c r="AQ131" s="851"/>
      <c r="AR131" s="851"/>
      <c r="AS131" s="851"/>
      <c r="AT131" s="852"/>
      <c r="AU131" s="286"/>
      <c r="AV131" s="286"/>
      <c r="AW131" s="286"/>
      <c r="AX131" s="811" t="s">
        <v>500</v>
      </c>
      <c r="AY131" s="812"/>
      <c r="AZ131" s="812"/>
      <c r="BA131" s="812"/>
      <c r="BB131" s="812"/>
      <c r="BC131" s="812"/>
      <c r="BD131" s="812"/>
      <c r="BE131" s="813"/>
      <c r="BF131" s="814" t="s">
        <v>438</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0" t="s">
        <v>501</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502</v>
      </c>
      <c r="W132" s="824"/>
      <c r="X132" s="824"/>
      <c r="Y132" s="824"/>
      <c r="Z132" s="825"/>
      <c r="AA132" s="826">
        <v>1.82729107</v>
      </c>
      <c r="AB132" s="827"/>
      <c r="AC132" s="827"/>
      <c r="AD132" s="827"/>
      <c r="AE132" s="828"/>
      <c r="AF132" s="829">
        <v>2.3547524119999999</v>
      </c>
      <c r="AG132" s="827"/>
      <c r="AH132" s="827"/>
      <c r="AI132" s="827"/>
      <c r="AJ132" s="828"/>
      <c r="AK132" s="829">
        <v>-8.5526092999999997E-2</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503</v>
      </c>
      <c r="W133" s="803"/>
      <c r="X133" s="803"/>
      <c r="Y133" s="803"/>
      <c r="Z133" s="804"/>
      <c r="AA133" s="805">
        <v>2.8</v>
      </c>
      <c r="AB133" s="806"/>
      <c r="AC133" s="806"/>
      <c r="AD133" s="806"/>
      <c r="AE133" s="807"/>
      <c r="AF133" s="805">
        <v>2.2000000000000002</v>
      </c>
      <c r="AG133" s="806"/>
      <c r="AH133" s="806"/>
      <c r="AI133" s="806"/>
      <c r="AJ133" s="807"/>
      <c r="AK133" s="805">
        <v>1.3</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WHPr8iPqGxQDGKUqKFbVmX55XgkZaEljl+0dHHea6aOiNqgq0NPn+QG3ijjjCyAIUyTFqKE3H0iLSaE7LnO8RA==" saltValue="LGEJx5v/zCY1QmbXbRJZT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504</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8zM9M7m6yzjgzRB9bpMFesd9AoQinI76bdDptlCkMu8WDFxescndeJBczZ8aSDSrvGBG+xKs8SpBe5ZOfcet7Q==" saltValue="oJQF0uDRJGIbVVVDrC0oa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kac0FWGP4eCrqApbVYXvuplUedvYsvXeQbChsqr8bnmMiCBWWRErn1SUVVAbV699PsG7jPgJC7MQ2ifOE4rDlA==" saltValue="ss4haBo1J/xWOJFFOMHw2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505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506</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507</v>
      </c>
      <c r="AP7" s="305"/>
      <c r="AQ7" s="306" t="s">
        <v>508</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509</v>
      </c>
      <c r="AQ8" s="312" t="s">
        <v>510</v>
      </c>
      <c r="AR8" s="313" t="s">
        <v>511</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512</v>
      </c>
      <c r="AL9" s="1228"/>
      <c r="AM9" s="1228"/>
      <c r="AN9" s="1229"/>
      <c r="AO9" s="314">
        <v>959645</v>
      </c>
      <c r="AP9" s="314">
        <v>103611</v>
      </c>
      <c r="AQ9" s="315">
        <v>131552</v>
      </c>
      <c r="AR9" s="316">
        <v>-21.2</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513</v>
      </c>
      <c r="AL10" s="1228"/>
      <c r="AM10" s="1228"/>
      <c r="AN10" s="1229"/>
      <c r="AO10" s="317">
        <v>28975</v>
      </c>
      <c r="AP10" s="317">
        <v>3128</v>
      </c>
      <c r="AQ10" s="318">
        <v>15222</v>
      </c>
      <c r="AR10" s="319">
        <v>-79.5</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514</v>
      </c>
      <c r="AL11" s="1228"/>
      <c r="AM11" s="1228"/>
      <c r="AN11" s="1229"/>
      <c r="AO11" s="317" t="s">
        <v>515</v>
      </c>
      <c r="AP11" s="317" t="s">
        <v>515</v>
      </c>
      <c r="AQ11" s="318">
        <v>927</v>
      </c>
      <c r="AR11" s="319" t="s">
        <v>515</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516</v>
      </c>
      <c r="AL12" s="1228"/>
      <c r="AM12" s="1228"/>
      <c r="AN12" s="1229"/>
      <c r="AO12" s="317" t="s">
        <v>515</v>
      </c>
      <c r="AP12" s="317" t="s">
        <v>515</v>
      </c>
      <c r="AQ12" s="318" t="s">
        <v>515</v>
      </c>
      <c r="AR12" s="319" t="s">
        <v>515</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517</v>
      </c>
      <c r="AL13" s="1228"/>
      <c r="AM13" s="1228"/>
      <c r="AN13" s="1229"/>
      <c r="AO13" s="317">
        <v>59022</v>
      </c>
      <c r="AP13" s="317">
        <v>6372</v>
      </c>
      <c r="AQ13" s="318">
        <v>5186</v>
      </c>
      <c r="AR13" s="319">
        <v>22.9</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518</v>
      </c>
      <c r="AL14" s="1228"/>
      <c r="AM14" s="1228"/>
      <c r="AN14" s="1229"/>
      <c r="AO14" s="317">
        <v>34334</v>
      </c>
      <c r="AP14" s="317">
        <v>3707</v>
      </c>
      <c r="AQ14" s="318">
        <v>3097</v>
      </c>
      <c r="AR14" s="319">
        <v>19.7</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519</v>
      </c>
      <c r="AL15" s="1231"/>
      <c r="AM15" s="1231"/>
      <c r="AN15" s="1232"/>
      <c r="AO15" s="317">
        <v>-71096</v>
      </c>
      <c r="AP15" s="317">
        <v>-7676</v>
      </c>
      <c r="AQ15" s="318">
        <v>-10369</v>
      </c>
      <c r="AR15" s="319">
        <v>-26</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185</v>
      </c>
      <c r="AL16" s="1231"/>
      <c r="AM16" s="1231"/>
      <c r="AN16" s="1232"/>
      <c r="AO16" s="317">
        <v>1010880</v>
      </c>
      <c r="AP16" s="317">
        <v>109143</v>
      </c>
      <c r="AQ16" s="318">
        <v>145615</v>
      </c>
      <c r="AR16" s="319">
        <v>-25</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520</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521</v>
      </c>
      <c r="AP20" s="326" t="s">
        <v>522</v>
      </c>
      <c r="AQ20" s="327" t="s">
        <v>523</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524</v>
      </c>
      <c r="AL21" s="1234"/>
      <c r="AM21" s="1234"/>
      <c r="AN21" s="1235"/>
      <c r="AO21" s="330">
        <v>9.7200000000000006</v>
      </c>
      <c r="AP21" s="331">
        <v>13.36</v>
      </c>
      <c r="AQ21" s="332">
        <v>-3.64</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525</v>
      </c>
      <c r="AL22" s="1234"/>
      <c r="AM22" s="1234"/>
      <c r="AN22" s="1235"/>
      <c r="AO22" s="335">
        <v>95.3</v>
      </c>
      <c r="AP22" s="336">
        <v>95.8</v>
      </c>
      <c r="AQ22" s="337">
        <v>-0.5</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526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527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528</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507</v>
      </c>
      <c r="AP30" s="305"/>
      <c r="AQ30" s="306" t="s">
        <v>508</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509</v>
      </c>
      <c r="AQ31" s="312" t="s">
        <v>510</v>
      </c>
      <c r="AR31" s="313" t="s">
        <v>511</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529</v>
      </c>
      <c r="AL32" s="1217"/>
      <c r="AM32" s="1217"/>
      <c r="AN32" s="1218"/>
      <c r="AO32" s="345">
        <v>63332</v>
      </c>
      <c r="AP32" s="345">
        <v>6838</v>
      </c>
      <c r="AQ32" s="346">
        <v>74764</v>
      </c>
      <c r="AR32" s="347">
        <v>-90.9</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530</v>
      </c>
      <c r="AL33" s="1217"/>
      <c r="AM33" s="1217"/>
      <c r="AN33" s="1218"/>
      <c r="AO33" s="345" t="s">
        <v>515</v>
      </c>
      <c r="AP33" s="345" t="s">
        <v>515</v>
      </c>
      <c r="AQ33" s="346" t="s">
        <v>515</v>
      </c>
      <c r="AR33" s="347" t="s">
        <v>515</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531</v>
      </c>
      <c r="AL34" s="1217"/>
      <c r="AM34" s="1217"/>
      <c r="AN34" s="1218"/>
      <c r="AO34" s="345" t="s">
        <v>515</v>
      </c>
      <c r="AP34" s="345" t="s">
        <v>515</v>
      </c>
      <c r="AQ34" s="346" t="s">
        <v>515</v>
      </c>
      <c r="AR34" s="347" t="s">
        <v>515</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532</v>
      </c>
      <c r="AL35" s="1217"/>
      <c r="AM35" s="1217"/>
      <c r="AN35" s="1218"/>
      <c r="AO35" s="345">
        <v>207472</v>
      </c>
      <c r="AP35" s="345">
        <v>22400</v>
      </c>
      <c r="AQ35" s="346">
        <v>25584</v>
      </c>
      <c r="AR35" s="347">
        <v>-12.4</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533</v>
      </c>
      <c r="AL36" s="1217"/>
      <c r="AM36" s="1217"/>
      <c r="AN36" s="1218"/>
      <c r="AO36" s="345" t="s">
        <v>515</v>
      </c>
      <c r="AP36" s="345" t="s">
        <v>515</v>
      </c>
      <c r="AQ36" s="346">
        <v>3670</v>
      </c>
      <c r="AR36" s="347" t="s">
        <v>515</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534</v>
      </c>
      <c r="AL37" s="1217"/>
      <c r="AM37" s="1217"/>
      <c r="AN37" s="1218"/>
      <c r="AO37" s="345" t="s">
        <v>515</v>
      </c>
      <c r="AP37" s="345" t="s">
        <v>515</v>
      </c>
      <c r="AQ37" s="346">
        <v>420</v>
      </c>
      <c r="AR37" s="347" t="s">
        <v>515</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535</v>
      </c>
      <c r="AL38" s="1214"/>
      <c r="AM38" s="1214"/>
      <c r="AN38" s="1215"/>
      <c r="AO38" s="348" t="s">
        <v>515</v>
      </c>
      <c r="AP38" s="348" t="s">
        <v>515</v>
      </c>
      <c r="AQ38" s="349">
        <v>9</v>
      </c>
      <c r="AR38" s="337" t="s">
        <v>515</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536</v>
      </c>
      <c r="AL39" s="1214"/>
      <c r="AM39" s="1214"/>
      <c r="AN39" s="1215"/>
      <c r="AO39" s="345" t="s">
        <v>515</v>
      </c>
      <c r="AP39" s="345" t="s">
        <v>515</v>
      </c>
      <c r="AQ39" s="346">
        <v>-2239</v>
      </c>
      <c r="AR39" s="347" t="s">
        <v>515</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537</v>
      </c>
      <c r="AL40" s="1217"/>
      <c r="AM40" s="1217"/>
      <c r="AN40" s="1218"/>
      <c r="AO40" s="345">
        <v>-273152</v>
      </c>
      <c r="AP40" s="345">
        <v>-29492</v>
      </c>
      <c r="AQ40" s="346">
        <v>-71783</v>
      </c>
      <c r="AR40" s="347">
        <v>-58.9</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297</v>
      </c>
      <c r="AL41" s="1220"/>
      <c r="AM41" s="1220"/>
      <c r="AN41" s="1221"/>
      <c r="AO41" s="345">
        <v>-2348</v>
      </c>
      <c r="AP41" s="345">
        <v>-254</v>
      </c>
      <c r="AQ41" s="346">
        <v>30425</v>
      </c>
      <c r="AR41" s="347">
        <v>-100.8</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538</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539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540</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507</v>
      </c>
      <c r="AN49" s="1224" t="s">
        <v>541</v>
      </c>
      <c r="AO49" s="1225"/>
      <c r="AP49" s="1225"/>
      <c r="AQ49" s="1225"/>
      <c r="AR49" s="1226"/>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542</v>
      </c>
      <c r="AO50" s="362" t="s">
        <v>543</v>
      </c>
      <c r="AP50" s="363" t="s">
        <v>544</v>
      </c>
      <c r="AQ50" s="364" t="s">
        <v>545</v>
      </c>
      <c r="AR50" s="365" t="s">
        <v>546</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547</v>
      </c>
      <c r="AL51" s="358"/>
      <c r="AM51" s="366">
        <v>333142</v>
      </c>
      <c r="AN51" s="367">
        <v>34594</v>
      </c>
      <c r="AO51" s="368">
        <v>7.9</v>
      </c>
      <c r="AP51" s="369">
        <v>138651</v>
      </c>
      <c r="AQ51" s="370">
        <v>26.1</v>
      </c>
      <c r="AR51" s="371">
        <v>-18.2</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548</v>
      </c>
      <c r="AM52" s="374">
        <v>225943</v>
      </c>
      <c r="AN52" s="375">
        <v>23462</v>
      </c>
      <c r="AO52" s="376">
        <v>19.2</v>
      </c>
      <c r="AP52" s="377">
        <v>71211</v>
      </c>
      <c r="AQ52" s="378">
        <v>13.5</v>
      </c>
      <c r="AR52" s="379">
        <v>5.7</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549</v>
      </c>
      <c r="AL53" s="358"/>
      <c r="AM53" s="366">
        <v>399631</v>
      </c>
      <c r="AN53" s="367">
        <v>41807</v>
      </c>
      <c r="AO53" s="368">
        <v>20.9</v>
      </c>
      <c r="AP53" s="369">
        <v>122882</v>
      </c>
      <c r="AQ53" s="370">
        <v>-11.4</v>
      </c>
      <c r="AR53" s="371">
        <v>32.299999999999997</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548</v>
      </c>
      <c r="AM54" s="374">
        <v>298417</v>
      </c>
      <c r="AN54" s="375">
        <v>31218</v>
      </c>
      <c r="AO54" s="376">
        <v>33.1</v>
      </c>
      <c r="AP54" s="377">
        <v>65785</v>
      </c>
      <c r="AQ54" s="378">
        <v>-7.6</v>
      </c>
      <c r="AR54" s="379">
        <v>40.700000000000003</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550</v>
      </c>
      <c r="AL55" s="358"/>
      <c r="AM55" s="366">
        <v>426652</v>
      </c>
      <c r="AN55" s="367">
        <v>45001</v>
      </c>
      <c r="AO55" s="368">
        <v>7.6</v>
      </c>
      <c r="AP55" s="369">
        <v>114790</v>
      </c>
      <c r="AQ55" s="370">
        <v>-6.6</v>
      </c>
      <c r="AR55" s="371">
        <v>14.2</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548</v>
      </c>
      <c r="AM56" s="374">
        <v>323902</v>
      </c>
      <c r="AN56" s="375">
        <v>34163</v>
      </c>
      <c r="AO56" s="376">
        <v>9.4</v>
      </c>
      <c r="AP56" s="377">
        <v>55601</v>
      </c>
      <c r="AQ56" s="378">
        <v>-15.5</v>
      </c>
      <c r="AR56" s="379">
        <v>24.9</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551</v>
      </c>
      <c r="AL57" s="358"/>
      <c r="AM57" s="366">
        <v>293383</v>
      </c>
      <c r="AN57" s="367">
        <v>31231</v>
      </c>
      <c r="AO57" s="368">
        <v>-30.6</v>
      </c>
      <c r="AP57" s="369">
        <v>126262</v>
      </c>
      <c r="AQ57" s="370">
        <v>10</v>
      </c>
      <c r="AR57" s="371">
        <v>-40.6</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548</v>
      </c>
      <c r="AM58" s="374">
        <v>241795</v>
      </c>
      <c r="AN58" s="375">
        <v>25739</v>
      </c>
      <c r="AO58" s="376">
        <v>-24.7</v>
      </c>
      <c r="AP58" s="377">
        <v>56769</v>
      </c>
      <c r="AQ58" s="378">
        <v>2.1</v>
      </c>
      <c r="AR58" s="379">
        <v>-26.8</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552</v>
      </c>
      <c r="AL59" s="358"/>
      <c r="AM59" s="366">
        <v>502855</v>
      </c>
      <c r="AN59" s="367">
        <v>54292</v>
      </c>
      <c r="AO59" s="368">
        <v>73.8</v>
      </c>
      <c r="AP59" s="369">
        <v>126525</v>
      </c>
      <c r="AQ59" s="370">
        <v>0.2</v>
      </c>
      <c r="AR59" s="371">
        <v>73.599999999999994</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548</v>
      </c>
      <c r="AM60" s="374">
        <v>374050</v>
      </c>
      <c r="AN60" s="375">
        <v>40385</v>
      </c>
      <c r="AO60" s="376">
        <v>56.9</v>
      </c>
      <c r="AP60" s="377">
        <v>67052</v>
      </c>
      <c r="AQ60" s="378">
        <v>18.100000000000001</v>
      </c>
      <c r="AR60" s="379">
        <v>38.799999999999997</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553</v>
      </c>
      <c r="AL61" s="380"/>
      <c r="AM61" s="381">
        <v>391133</v>
      </c>
      <c r="AN61" s="382">
        <v>41385</v>
      </c>
      <c r="AO61" s="383">
        <v>15.9</v>
      </c>
      <c r="AP61" s="384">
        <v>125822</v>
      </c>
      <c r="AQ61" s="385">
        <v>3.7</v>
      </c>
      <c r="AR61" s="371">
        <v>12.2</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548</v>
      </c>
      <c r="AM62" s="374">
        <v>292821</v>
      </c>
      <c r="AN62" s="375">
        <v>30993</v>
      </c>
      <c r="AO62" s="376">
        <v>18.8</v>
      </c>
      <c r="AP62" s="377">
        <v>63284</v>
      </c>
      <c r="AQ62" s="378">
        <v>2.1</v>
      </c>
      <c r="AR62" s="379">
        <v>16.7</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48y7fzapUQLSbYYpwRrtrGtc3oGF0+WTdk3YS1/ciyjJhNpvpM1VSpfkFIp+gIYQrxIi6Gudy6tFn+6pmpG8Rg==" saltValue="SUjet8/53LS6x3WB8d/da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555</v>
      </c>
    </row>
    <row r="120" spans="125:125" ht="13.5" hidden="1" customHeight="1" x14ac:dyDescent="0.2"/>
    <row r="121" spans="125:125" ht="13.5" hidden="1" customHeight="1" x14ac:dyDescent="0.2">
      <c r="DU121" s="292"/>
    </row>
  </sheetData>
  <sheetProtection algorithmName="SHA-512" hashValue="QLp0t2BlLVBW7TBxiiOcwSxHDLi5l7F5OkLmVaOPYEIjEI32KLVlBZeKLnTEKrBXy3Dp8oRs6d8PSANU3+vEXQ==" saltValue="zaMPBYGhd2e2s4MgEpgnf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556</v>
      </c>
    </row>
  </sheetData>
  <sheetProtection algorithmName="SHA-512" hashValue="JluR12WQ5E+F4sPjeC+StDdbvlTmbY6fDBh58p+tyVI2WAH0g5rtMdCZvw0mF4ANFF2QSi/oT56hYRN0W+9+Bg==" saltValue="dhX260+FsmN+8vmpcd0Qu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2">
      <c r="B47" s="10"/>
      <c r="C47" s="1238" t="s">
        <v>3</v>
      </c>
      <c r="D47" s="1238"/>
      <c r="E47" s="1239"/>
      <c r="F47" s="11">
        <v>30.83</v>
      </c>
      <c r="G47" s="12">
        <v>33.46</v>
      </c>
      <c r="H47" s="12">
        <v>38.409999999999997</v>
      </c>
      <c r="I47" s="12">
        <v>44.54</v>
      </c>
      <c r="J47" s="13">
        <v>51.29</v>
      </c>
    </row>
    <row r="48" spans="2:10" ht="57.75" customHeight="1" x14ac:dyDescent="0.2">
      <c r="B48" s="14"/>
      <c r="C48" s="1240" t="s">
        <v>4</v>
      </c>
      <c r="D48" s="1240"/>
      <c r="E48" s="1241"/>
      <c r="F48" s="15">
        <v>7.67</v>
      </c>
      <c r="G48" s="16">
        <v>8.84</v>
      </c>
      <c r="H48" s="16">
        <v>9.15</v>
      </c>
      <c r="I48" s="16">
        <v>8.5399999999999991</v>
      </c>
      <c r="J48" s="17">
        <v>7.32</v>
      </c>
    </row>
    <row r="49" spans="2:10" ht="57.75" customHeight="1" thickBot="1" x14ac:dyDescent="0.25">
      <c r="B49" s="18"/>
      <c r="C49" s="1242" t="s">
        <v>5</v>
      </c>
      <c r="D49" s="1242"/>
      <c r="E49" s="1243"/>
      <c r="F49" s="19" t="s">
        <v>562</v>
      </c>
      <c r="G49" s="20">
        <v>3.52</v>
      </c>
      <c r="H49" s="20">
        <v>2.35</v>
      </c>
      <c r="I49" s="20">
        <v>2.97</v>
      </c>
      <c r="J49" s="21">
        <v>6.39</v>
      </c>
    </row>
    <row r="50" spans="2:10" ht="13.5" customHeight="1" x14ac:dyDescent="0.2"/>
  </sheetData>
  <sheetProtection algorithmName="SHA-512" hashValue="xeVjeCrwXm/U0kxBC+f2zxYIIRRIMH8rS87pEMu74oINxAD5Gb68NArUu81Qp1BHOpbYivxTyBz0psZEudfWCQ==" saltValue="KMg1FQjFkbsQRas2sPN4Y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2022-03-10T01:48:24Z</cp:lastPrinted>
  <dcterms:created xsi:type="dcterms:W3CDTF">2022-02-02T04:41:54Z</dcterms:created>
  <dcterms:modified xsi:type="dcterms:W3CDTF">2022-09-26T06:35:04Z</dcterms:modified>
  <cp:category/>
</cp:coreProperties>
</file>