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23040" windowHeight="916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<sst xmlns="http://schemas.openxmlformats.org/spreadsheetml/2006/main" count="1199" uniqueCount="588">
  <si>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</si>
  <si>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</si>
  <si>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</si>
  <si>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</si>
  <si>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</si>
  <si>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</si>
  <si>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</si>
  <si>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</si>
  <si>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</si>
  <si>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</si>
  <si>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</si>
  <si>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</si>
  <si>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</si>
  <si>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</si>
  <si>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</si>
  <si>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</si>
  <si>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</si>
  <si>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</si>
  <si>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</si>
  <si>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</si>
  <si>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</si>
  <si>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</si>
  <si>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</si>
  <si>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</si>
  <si>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</si>
  <si>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</si>
  <si>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</si>
  <si>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</si>
  <si>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</si>
  <si>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</si>
  <si>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</si>
  <si>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</si>
  <si>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</si>
  <si>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</si>
  <si>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</si>
  <si>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</si>
  <si>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</si>
  <si>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</si>
  <si>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</si>
  <si>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</si>
  <si>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</si>
  <si>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</si>
  <si>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</si>
  <si>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</si>
  <si>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</si>
  <si>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</si>
  <si>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</si>
  <si>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</si>
  <si>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</si>
  <si>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</si>
  <si>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</si>
  <si>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</si>
  <si>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</si>
  <si>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</si>
  <si>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</si>
  <si>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</si>
  <si>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</si>
  <si>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</si>
  <si>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</si>
  <si>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</si>
  <si>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</si>
  <si>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</si>
  <si>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</si>
  <si>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</si>
  <si>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</si>
  <si>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</si>
  <si>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</si>
  <si>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</si>
  <si>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</si>
  <si>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</si>
  <si>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</si>
  <si>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</si>
  <si>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</si>
  <si>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</si>
  <si>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</si>
  <si>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</si>
  <si>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</si>
  <si>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</si>
  <si>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</si>
  <si>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</si>
  <si>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</si>
  <si>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</si>
  <si>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</si>
  <si>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</si>
  <si>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</si>
  <si>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</si>
  <si>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</si>
  <si>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</si>
  <si>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</si>
  <si>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</si>
  <si>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</si>
  <si>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</si>
  <si>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</si>
  <si>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</si>
  <si>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</si>
  <si>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</si>
  <si>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</si>
  <si>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</si>
  <si>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</si>
  <si>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</si>
  <si>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</si>
  <si>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</si>
  <si>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</si>
  <si>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</si>
  <si>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</si>
  <si>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</si>
  <si>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</si>
  <si>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</si>
  <si>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</si>
  <si>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</si>
  <si>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</si>
  <si>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</si>
  <si>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</si>
  <si>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</si>
  <si>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</si>
  <si>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</si>
  <si>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</si>
  <si>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</si>
  <si>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</si>
  <si>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</si>
  <si>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</si>
  <si>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</si>
  <si>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</si>
  <si>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</si>
  <si>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</si>
  <si>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</si>
  <si>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</si>
  <si>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</si>
  <si>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</si>
  <si>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</si>
  <si>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</si>
  <si>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</si>
  <si>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</si>
  <si>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</si>
  <si>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</si>
  <si>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</si>
  <si>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</si>
  <si>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</si>
  <si>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</si>
  <si>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</si>
  <si>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</si>
  <si>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</si>
  <si>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</si>
  <si>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</si>
  <si>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</si>
  <si>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</si>
  <si>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</si>
  <si>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</si>
  <si>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</si>
  <si>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</si>
  <si>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</si>
  <si>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</si>
  <si>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</si>
  <si>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</si>
  <si>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</si>
  <si>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</si>
  <si>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</si>
  <si>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</si>
  <si>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</si>
  <si>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</si>
  <si>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</si>
  <si>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</si>
  <si>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</si>
  <si>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</si>
  <si>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</si>
  <si>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</si>
  <si>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</si>
  <si>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</si>
  <si>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</si>
  <si>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</si>
  <si>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</si>
  <si>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</si>
  <si>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</si>
  <si>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</si>
  <si>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</si>
  <si>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</si>
  <si>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</si>
  <si>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</si>
  <si>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</si>
  <si>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</si>
  <si>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</si>
  <si>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</si>
  <si>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</si>
  <si>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</si>
  <si>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</si>
  <si>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</si>
  <si>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</si>
  <si>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</si>
  <si>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</si>
  <si>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</si>
  <si>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</si>
  <si>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</si>
  <si>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</si>
  <si>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</si>
  <si>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</si>
  <si>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</si>
  <si>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</si>
  <si>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</si>
  <si>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</si>
  <si>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</si>
  <si>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</si>
  <si>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</si>
  <si>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</si>
  <si>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</si>
  <si>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</si>
  <si>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</si>
  <si>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</si>
  <si>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</si>
  <si>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</si>
  <si>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</si>
  <si>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</si>
  <si>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</si>
  <si>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</si>
  <si>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</si>
  <si>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</si>
  <si>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神奈川県中井町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</si>
  <si>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</si>
  <si>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</si>
  <si>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</si>
  <si>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</si>
  <si>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</si>
  <si>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</si>
  <si>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</si>
  <si>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</si>
  <si>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</si>
  <si>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</si>
  <si>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</si>
  <si>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</si>
  <si>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</si>
  <si>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</si>
  <si>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</si>
  <si>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</si>
  <si>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</si>
  <si>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</si>
  <si>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</si>
  <si>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</si>
  <si>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</si>
  <si>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</si>
  <si>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</si>
  <si>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</si>
  <si>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</si>
  <si>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</si>
  <si>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</si>
  <si>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</si>
  <si>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</si>
  <si>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</si>
  <si>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</si>
  <si>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</si>
  <si>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</si>
  <si>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</si>
  <si>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</si>
  <si>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</si>
  <si>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</si>
  <si>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</si>
  <si>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</si>
  <si>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</si>
  <si>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</si>
  <si>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</si>
  <si>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</si>
  <si>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</si>
  <si>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</si>
  <si>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</si>
  <si>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</si>
  <si>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</si>
  <si>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</si>
  <si>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</si>
  <si>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</si>
  <si>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</si>
  <si>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</si>
  <si>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</si>
  <si>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</si>
  <si>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</si>
  <si>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</si>
  <si>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</si>
  <si>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</si>
  <si>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</si>
  <si>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</si>
  <si>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</si>
  <si>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</si>
  <si>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</si>
  <si>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</si>
  <si>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</si>
  <si>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</si>
  <si>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</si>
  <si>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</si>
  <si>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</si>
  <si>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</si>
  <si>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</si>
  <si>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</si>
  <si>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</si>
  <si>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</si>
  <si>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</si>
  <si>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</si>
  <si>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</si>
  <si>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</si>
  <si>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</si>
  <si>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</si>
  <si>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</si>
  <si>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</si>
  <si>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</si>
  <si>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</si>
  <si>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</si>
  <si>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</si>
  <si>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</si>
  <si>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</si>
  <si>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</si>
  <si>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</si>
  <si>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</si>
  <si>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</si>
  <si>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</si>
  <si>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</si>
  <si>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</si>
  <si>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</si>
  <si>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</si>
  <si>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</si>
  <si>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</si>
  <si>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</si>
  <si>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</si>
  <si>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</si>
  <si>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</si>
  <si>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</si>
  <si>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</si>
  <si>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</si>
  <si>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</si>
  <si>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</si>
  <si>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</si>
  <si>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</si>
  <si>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</si>
  <si>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</si>
  <si>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</si>
  <si>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</si>
  <si>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</si>
  <si>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</si>
  <si>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</si>
  <si>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</si>
  <si>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</si>
  <si>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</si>
  <si>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</si>
  <si>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</si>
  <si>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</si>
  <si>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</si>
  <si>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</si>
  <si>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</si>
  <si>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</si>
  <si>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</si>
  <si>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</si>
  <si>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</si>
  <si>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</si>
  <si>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</si>
  <si>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</si>
  <si>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</si>
  <si>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</si>
  <si>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</si>
  <si>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</si>
  <si>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</si>
  <si>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</si>
  <si>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</si>
  <si>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</si>
  <si>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</si>
  <si>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</si>
  <si>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</si>
  <si>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</si>
  <si>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</si>
  <si>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</si>
  <si>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</si>
  <si>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</si>
  <si>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</si>
  <si>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</si>
  <si>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</si>
  <si>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神奈川県中井町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</si>
  <si>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</si>
  <si>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</si>
  <si>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</si>
  <si>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</si>
  <si>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</si>
  <si>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</si>
  <si>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</si>
  <si>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</si>
  <si>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</si>
  <si>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</si>
  <si>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</si>
  <si>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</si>
  <si>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</si>
  <si>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</si>
  <si>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</si>
  <si>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</si>
  <si>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</si>
  <si>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</si>
  <si>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</si>
  <si>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</si>
  <si>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</si>
  <si>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</si>
  <si>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</si>
  <si>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</si>
  <si>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</si>
  <si>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</si>
  <si>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</si>
  <si>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</si>
  <si>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</si>
  <si>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</si>
  <si>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</si>
  <si>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</si>
  <si>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</si>
  <si>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</si>
  <si>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</si>
  <si>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</si>
  <si>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</si>
  <si>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</si>
  <si>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</si>
  <si>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</si>
  <si>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</si>
  <si>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</si>
  <si>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</si>
  <si>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</si>
  <si>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</si>
  <si>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</si>
  <si>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</si>
  <si>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</si>
  <si>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</si>
  <si>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</si>
  <si>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</si>
  <si>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</si>
  <si>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</si>
  <si>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</si>
  <si>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</si>
  <si>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</si>
  <si>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</si>
  <si>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</si>
  <si>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</si>
  <si>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</si>
  <si>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</si>
  <si>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</si>
  <si>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</si>
  <si>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</si>
  <si>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</si>
  <si>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</si>
  <si>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</si>
  <si>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</si>
  <si>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</si>
  <si>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</si>
  <si>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</si>
  <si>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</si>
  <si>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</si>
  <si>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</si>
  <si>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</si>
  <si>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</si>
  <si>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</si>
  <si>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</si>
  <si>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</si>
  <si>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</si>
  <si>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</si>
  <si>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</si>
  <si>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</si>
  <si>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</si>
  <si>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</si>
  <si>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</si>
  <si>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</si>
  <si>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</si>
  <si>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</si>
  <si>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</si>
  <si>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</si>
  <si>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</si>
  <si>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</si>
  <si>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</si>
  <si>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</si>
  <si>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</si>
  <si>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</si>
  <si>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</si>
  <si>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</si>
  <si>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</si>
  <si>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</si>
  <si>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</si>
  <si>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</si>
  <si>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</si>
  <si>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</si>
  <si>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</si>
  <si>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</si>
  <si>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</si>
  <si>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</si>
  <si>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</si>
  <si>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</si>
  <si>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</si>
  <si>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</si>
  <si>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</si>
  <si>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</si>
  <si>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</si>
  <si>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</si>
  <si>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</si>
  <si>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</si>
  <si>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</si>
  <si>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</si>
  <si>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</si>
  <si>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</si>
  <si>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</si>
  <si>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</si>
  <si>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</si>
  <si>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</si>
  <si>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</si>
  <si>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</si>
  <si>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</si>
  <si>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</si>
  <si>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</si>
  <si>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</si>
  <si>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</si>
  <si>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</si>
  <si>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</si>
  <si>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</si>
  <si>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</si>
  <si>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</si>
  <si>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</si>
  <si>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</si>
  <si>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</si>
  <si>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</si>
  <si>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</si>
  <si>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</si>
  <si>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</si>
  <si>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</si>
  <si>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</si>
  <si>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</si>
  <si>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</si>
  <si>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</si>
  <si>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</si>
  <si>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</si>
  <si>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</si>
  <si>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</si>
  <si>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</si>
  <si>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</si>
  <si>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</si>
  <si>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</si>
  <si>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</si>
  <si>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</si>
  <si>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</si>
  <si>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</si>
  <si>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</si>
  <si>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</si>
  <si>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</si>
  <si>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</si>
  <si>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</si>
  <si>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</si>
  <si>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</si>
  <si>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</si>
  <si>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</si>
  <si>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</si>
  <si>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</si>
  <si>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</si>
  <si>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</si>
  <si>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</si>
  <si>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</si>
  <si>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</si>
  <si>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</si>
  <si>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</si>
  <si>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下水道事業会計</t>
  </si>
  <si>
    <t>介護保険特別会計</t>
  </si>
  <si>
    <t>国民健康保険特別会計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</si>
  <si>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</si>
  <si>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</si>
  <si>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</si>
  <si>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</si>
  <si>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</si>
  <si>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</si>
  <si>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</si>
  <si>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</si>
  <si>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</si>
  <si>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森林環境譲与税基金(R03年度末現在)</t>
    <rPh sb="0" eb="9">
      <t>シンリンカンキョウジョウヨゼイキキン</t>
    </rPh>
    <phoneticPr fontId="5"/>
  </si>
  <si>
    <t>‐</t>
  </si>
  <si>
    <t>‐</t>
    <phoneticPr fontId="2"/>
  </si>
  <si>
    <t>足型東部清掃組合</t>
  </si>
  <si>
    <t>足柄上衛生組合</t>
  </si>
  <si>
    <t>神奈川県市町村職員退職手当組合</t>
  </si>
  <si>
    <t>神奈川県町村情報システム共同事業組合</t>
  </si>
  <si>
    <t>神奈川県後期高齢者広域連合（一般会計）</t>
  </si>
  <si>
    <t>神奈川県後期高齢者広域連合（後期高齢者医療特別会計）</t>
    <rPh sb="21" eb="23">
      <t>トクベツ</t>
    </rPh>
    <phoneticPr fontId="2"/>
  </si>
  <si>
    <t>公共施設建設準備積立基金(R03年度末現在)</t>
    <rPh sb="0" eb="2">
      <t>コウキョウ</t>
    </rPh>
    <rPh sb="2" eb="4">
      <t>シセツ</t>
    </rPh>
    <rPh sb="4" eb="6">
      <t>ケンセツ</t>
    </rPh>
    <rPh sb="6" eb="8">
      <t>ジュンビ</t>
    </rPh>
    <rPh sb="8" eb="10">
      <t>ツミタテ</t>
    </rPh>
    <rPh sb="10" eb="12">
      <t>キキン</t>
    </rPh>
    <phoneticPr fontId="2"/>
  </si>
  <si>
    <t>地域福祉基金(R03年度末現在)</t>
    <rPh sb="0" eb="2">
      <t>チイキ</t>
    </rPh>
    <rPh sb="2" eb="4">
      <t>フクシ</t>
    </rPh>
    <rPh sb="4" eb="6">
      <t>キキン</t>
    </rPh>
    <phoneticPr fontId="2"/>
  </si>
  <si>
    <t>文化基金(R03年度末現在)</t>
    <rPh sb="0" eb="2">
      <t>ブンカ</t>
    </rPh>
    <rPh sb="2" eb="4">
      <t>キキン</t>
    </rPh>
    <phoneticPr fontId="2"/>
  </si>
  <si>
    <t>育英奨学基金(R03年度末現在)</t>
    <rPh sb="0" eb="2">
      <t>イクエイ</t>
    </rPh>
    <rPh sb="2" eb="4">
      <t>ショウガク</t>
    </rPh>
    <rPh sb="4" eb="6">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</si>
  <si>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</si>
  <si>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</si>
  <si>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</si>
  <si>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</si>
  <si>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</si>
  <si>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</si>
  <si>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</si>
  <si>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</si>
  <si>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</si>
  <si>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</si>
  <si>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町債の新規発行を抑制してきたため将来負担比率は低く、有形固定資産減価償却率も類似団体と比較してやや低い水準にある。しかし、施設の老朽化は進んでおり、公共施設長寿命化計画に基づき、必要な投資を行い積極的に老朽化対策に取り組んでいく。</t>
    <phoneticPr fontId="5"/>
  </si>
  <si>
    <t>町債の新規発行を抑制してきたため将来負担比率は低く、実質公債費比率も低下傾向にある。近年は新規発行を行い、防災無線デジタル化事業などを実施しているため、一時的な増加要因も見込まれるが、今後も順次償還が終了していくことから、引き続き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</si>
</sst>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138402</c:v>
                </c:pt>
              </c:numCache>
            </c:numRef>
          </c:val>
          <c:smooth val="0"/>
          <c:extLst>
            <c:ext xmlns:c16="http://schemas.microsoft.com/office/drawing/2014/chart" uri="{C3380CC4-5D6E-409C-BE32-E72D297353CC}">
              <c16:uniqueId val="{00000000-C207-46F8-9986-2375D4C7C8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41807</c:v>
                </c:pt>
                <c:pt idx="1">
                  <c:v>45001</c:v>
                </c:pt>
                <c:pt idx="2">
                  <c:v>31231</c:v>
                </c:pt>
                <c:pt idx="3">
                  <c:v>54292</c:v>
                </c:pt>
                <c:pt idx="4">
                  <c:v>67315</c:v>
                </c:pt>
              </c:numCache>
            </c:numRef>
          </c:val>
          <c:smooth val="0"/>
          <c:extLst>
            <c:ext xmlns:c16="http://schemas.microsoft.com/office/drawing/2014/chart" uri="{C3380CC4-5D6E-409C-BE32-E72D297353CC}">
              <c16:uniqueId val="{00000001-C207-46F8-9986-2375D4C7C8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8.84</c:v>
                </c:pt>
                <c:pt idx="1">
                  <c:v>9.15</c:v>
                </c:pt>
                <c:pt idx="2">
                  <c:v>8.5399999999999991</c:v>
                </c:pt>
                <c:pt idx="3">
                  <c:v>7.32</c:v>
                </c:pt>
                <c:pt idx="4">
                  <c:v>11.21</c:v>
                </c:pt>
              </c:numCache>
            </c:numRef>
          </c:val>
          <c:extLst>
            <c:ext xmlns:c16="http://schemas.microsoft.com/office/drawing/2014/chart" uri="{C3380CC4-5D6E-409C-BE32-E72D297353CC}">
              <c16:uniqueId val="{00000000-D66E-452D-B470-3329C50372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33.46</c:v>
                </c:pt>
                <c:pt idx="1">
                  <c:v>38.409999999999997</c:v>
                </c:pt>
                <c:pt idx="2">
                  <c:v>44.54</c:v>
                </c:pt>
                <c:pt idx="3">
                  <c:v>51.29</c:v>
                </c:pt>
                <c:pt idx="4">
                  <c:v>51.58</c:v>
                </c:pt>
              </c:numCache>
            </c:numRef>
          </c:val>
          <c:extLst>
            <c:ext xmlns:c16="http://schemas.microsoft.com/office/drawing/2014/chart" uri="{C3380CC4-5D6E-409C-BE32-E72D297353CC}">
              <c16:uniqueId val="{00000001-D66E-452D-B470-3329C50372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3.52</c:v>
                </c:pt>
                <c:pt idx="1">
                  <c:v>2.35</c:v>
                </c:pt>
                <c:pt idx="2">
                  <c:v>2.97</c:v>
                </c:pt>
                <c:pt idx="3">
                  <c:v>6.39</c:v>
                </c:pt>
                <c:pt idx="4">
                  <c:v>6.25</c:v>
                </c:pt>
              </c:numCache>
            </c:numRef>
          </c:val>
          <c:smooth val="0"/>
          <c:extLst>
            <c:ext xmlns:c16="http://schemas.microsoft.com/office/drawing/2014/chart" uri="{C3380CC4-5D6E-409C-BE32-E72D297353CC}">
              <c16:uniqueId val="{00000002-D66E-452D-B470-3329C50372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0.63</c:v>
                </c:pt>
                <c:pt idx="2">
                  <c:v>#N/A</c:v>
                </c:pt>
                <c:pt idx="3">
                  <c:v>0.65</c:v>
                </c:pt>
                <c:pt idx="4">
                  <c:v>#N/A</c:v>
                </c:pt>
                <c:pt idx="5">
                  <c:v>1.83</c:v>
                </c:pt>
                <c:pt idx="6">
                  <c:v>0</c:v>
                </c:pt>
                <c:pt idx="7">
                  <c:v>0</c:v>
                </c:pt>
                <c:pt idx="8">
                  <c:v>0</c:v>
                </c:pt>
                <c:pt idx="9">
                  <c:v>0</c:v>
                </c:pt>
              </c:numCache>
            </c:numRef>
          </c:val>
          <c:extLst>
            <c:ext xmlns:c16="http://schemas.microsoft.com/office/drawing/2014/chart" uri="{C3380CC4-5D6E-409C-BE32-E72D297353CC}">
              <c16:uniqueId val="{00000000-2B52-4ED8-AC8A-884A6D3423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52-4ED8-AC8A-884A6D3423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52-4ED8-AC8A-884A6D3423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B52-4ED8-AC8A-884A6D34238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c:v>
                </c:pt>
                <c:pt idx="4">
                  <c:v>#N/A</c:v>
                </c:pt>
                <c:pt idx="5">
                  <c:v>0.02</c:v>
                </c:pt>
                <c:pt idx="6">
                  <c:v>#N/A</c:v>
                </c:pt>
                <c:pt idx="7">
                  <c:v>0.19</c:v>
                </c:pt>
                <c:pt idx="8">
                  <c:v>#N/A</c:v>
                </c:pt>
                <c:pt idx="9">
                  <c:v>0.04</c:v>
                </c:pt>
              </c:numCache>
            </c:numRef>
          </c:val>
          <c:extLst>
            <c:ext xmlns:c16="http://schemas.microsoft.com/office/drawing/2014/chart" uri="{C3380CC4-5D6E-409C-BE32-E72D297353CC}">
              <c16:uniqueId val="{00000004-2B52-4ED8-AC8A-884A6D34238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3.76</c:v>
                </c:pt>
                <c:pt idx="2">
                  <c:v>#N/A</c:v>
                </c:pt>
                <c:pt idx="3">
                  <c:v>0.24</c:v>
                </c:pt>
                <c:pt idx="4">
                  <c:v>#N/A</c:v>
                </c:pt>
                <c:pt idx="5">
                  <c:v>0.33</c:v>
                </c:pt>
                <c:pt idx="6">
                  <c:v>#N/A</c:v>
                </c:pt>
                <c:pt idx="7">
                  <c:v>0.93</c:v>
                </c:pt>
                <c:pt idx="8">
                  <c:v>#N/A</c:v>
                </c:pt>
                <c:pt idx="9">
                  <c:v>0.08</c:v>
                </c:pt>
              </c:numCache>
            </c:numRef>
          </c:val>
          <c:extLst>
            <c:ext xmlns:c16="http://schemas.microsoft.com/office/drawing/2014/chart" uri="{C3380CC4-5D6E-409C-BE32-E72D297353CC}">
              <c16:uniqueId val="{00000005-2B52-4ED8-AC8A-884A6D34238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0.45</c:v>
                </c:pt>
                <c:pt idx="2">
                  <c:v>#N/A</c:v>
                </c:pt>
                <c:pt idx="3">
                  <c:v>0.74</c:v>
                </c:pt>
                <c:pt idx="4">
                  <c:v>#N/A</c:v>
                </c:pt>
                <c:pt idx="5">
                  <c:v>0.76</c:v>
                </c:pt>
                <c:pt idx="6">
                  <c:v>#N/A</c:v>
                </c:pt>
                <c:pt idx="7">
                  <c:v>1.0900000000000001</c:v>
                </c:pt>
                <c:pt idx="8">
                  <c:v>#N/A</c:v>
                </c:pt>
                <c:pt idx="9">
                  <c:v>1.66</c:v>
                </c:pt>
              </c:numCache>
            </c:numRef>
          </c:val>
          <c:extLst>
            <c:ext xmlns:c16="http://schemas.microsoft.com/office/drawing/2014/chart" uri="{C3380CC4-5D6E-409C-BE32-E72D297353CC}">
              <c16:uniqueId val="{00000006-2B52-4ED8-AC8A-884A6D34238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2.66</c:v>
                </c:pt>
                <c:pt idx="8">
                  <c:v>#N/A</c:v>
                </c:pt>
                <c:pt idx="9">
                  <c:v>4.59</c:v>
                </c:pt>
              </c:numCache>
            </c:numRef>
          </c:val>
          <c:extLst>
            <c:ext xmlns:c16="http://schemas.microsoft.com/office/drawing/2014/chart" uri="{C3380CC4-5D6E-409C-BE32-E72D297353CC}">
              <c16:uniqueId val="{00000007-2B52-4ED8-AC8A-884A6D3423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8.83</c:v>
                </c:pt>
                <c:pt idx="2">
                  <c:v>#N/A</c:v>
                </c:pt>
                <c:pt idx="3">
                  <c:v>9.15</c:v>
                </c:pt>
                <c:pt idx="4">
                  <c:v>#N/A</c:v>
                </c:pt>
                <c:pt idx="5">
                  <c:v>8.5399999999999991</c:v>
                </c:pt>
                <c:pt idx="6">
                  <c:v>#N/A</c:v>
                </c:pt>
                <c:pt idx="7">
                  <c:v>7.31</c:v>
                </c:pt>
                <c:pt idx="8">
                  <c:v>#N/A</c:v>
                </c:pt>
                <c:pt idx="9">
                  <c:v>11.21</c:v>
                </c:pt>
              </c:numCache>
            </c:numRef>
          </c:val>
          <c:extLst>
            <c:ext xmlns:c16="http://schemas.microsoft.com/office/drawing/2014/chart" uri="{C3380CC4-5D6E-409C-BE32-E72D297353CC}">
              <c16:uniqueId val="{00000008-2B52-4ED8-AC8A-884A6D34238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17.28</c:v>
                </c:pt>
                <c:pt idx="2">
                  <c:v>#N/A</c:v>
                </c:pt>
                <c:pt idx="3">
                  <c:v>19.25</c:v>
                </c:pt>
                <c:pt idx="4">
                  <c:v>#N/A</c:v>
                </c:pt>
                <c:pt idx="5">
                  <c:v>20.38</c:v>
                </c:pt>
                <c:pt idx="6">
                  <c:v>#N/A</c:v>
                </c:pt>
                <c:pt idx="7">
                  <c:v>21.03</c:v>
                </c:pt>
                <c:pt idx="8">
                  <c:v>#N/A</c:v>
                </c:pt>
                <c:pt idx="9">
                  <c:v>22.86</c:v>
                </c:pt>
              </c:numCache>
            </c:numRef>
          </c:val>
          <c:extLst>
            <c:ext xmlns:c16="http://schemas.microsoft.com/office/drawing/2014/chart" uri="{C3380CC4-5D6E-409C-BE32-E72D297353CC}">
              <c16:uniqueId val="{00000009-2B52-4ED8-AC8A-884A6D3423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317</c:v>
                </c:pt>
                <c:pt idx="5">
                  <c:v>312</c:v>
                </c:pt>
                <c:pt idx="8">
                  <c:v>296</c:v>
                </c:pt>
                <c:pt idx="11">
                  <c:v>274</c:v>
                </c:pt>
                <c:pt idx="14">
                  <c:v>262</c:v>
                </c:pt>
              </c:numCache>
            </c:numRef>
          </c:val>
          <c:extLst>
            <c:ext xmlns:c16="http://schemas.microsoft.com/office/drawing/2014/chart" uri="{C3380CC4-5D6E-409C-BE32-E72D297353CC}">
              <c16:uniqueId val="{00000000-55A1-4B94-ABA6-4BE506D3EB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A1-4B94-ABA6-4BE506D3EB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A1-4B94-ABA6-4BE506D3EB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A1-4B94-ABA6-4BE506D3EB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324</c:v>
                </c:pt>
                <c:pt idx="3">
                  <c:v>287</c:v>
                </c:pt>
                <c:pt idx="6">
                  <c:v>295</c:v>
                </c:pt>
                <c:pt idx="9">
                  <c:v>207</c:v>
                </c:pt>
                <c:pt idx="12">
                  <c:v>199</c:v>
                </c:pt>
              </c:numCache>
            </c:numRef>
          </c:val>
          <c:extLst>
            <c:ext xmlns:c16="http://schemas.microsoft.com/office/drawing/2014/chart" uri="{C3380CC4-5D6E-409C-BE32-E72D297353CC}">
              <c16:uniqueId val="{00000004-55A1-4B94-ABA6-4BE506D3EB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A1-4B94-ABA6-4BE506D3EB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A1-4B94-ABA6-4BE506D3EB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c:v>
                </c:pt>
                <c:pt idx="3">
                  <c:v>72</c:v>
                </c:pt>
                <c:pt idx="6">
                  <c:v>61</c:v>
                </c:pt>
                <c:pt idx="9">
                  <c:v>63</c:v>
                </c:pt>
                <c:pt idx="12">
                  <c:v>79</c:v>
                </c:pt>
              </c:numCache>
            </c:numRef>
          </c:val>
          <c:extLst>
            <c:ext xmlns:c16="http://schemas.microsoft.com/office/drawing/2014/chart" uri="{C3380CC4-5D6E-409C-BE32-E72D297353CC}">
              <c16:uniqueId val="{00000007-55A1-4B94-ABA6-4BE506D3EB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47</c:v>
                </c:pt>
                <c:pt idx="5">
                  <c:v>#N/A</c:v>
                </c:pt>
                <c:pt idx="6">
                  <c:v>#N/A</c:v>
                </c:pt>
                <c:pt idx="7">
                  <c:v>60</c:v>
                </c:pt>
                <c:pt idx="8">
                  <c:v>#N/A</c:v>
                </c:pt>
                <c:pt idx="9">
                  <c:v>#N/A</c:v>
                </c:pt>
                <c:pt idx="10">
                  <c:v>-4</c:v>
                </c:pt>
                <c:pt idx="11">
                  <c:v>#N/A</c:v>
                </c:pt>
                <c:pt idx="12">
                  <c:v>#N/A</c:v>
                </c:pt>
                <c:pt idx="13">
                  <c:v>16</c:v>
                </c:pt>
                <c:pt idx="14">
                  <c:v>#N/A</c:v>
                </c:pt>
              </c:numCache>
            </c:numRef>
          </c:val>
          <c:smooth val="0"/>
          <c:extLst>
            <c:ext xmlns:c16="http://schemas.microsoft.com/office/drawing/2014/chart" uri="{C3380CC4-5D6E-409C-BE32-E72D297353CC}">
              <c16:uniqueId val="{00000008-55A1-4B94-ABA6-4BE506D3EB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3215</c:v>
                </c:pt>
                <c:pt idx="5">
                  <c:v>3087</c:v>
                </c:pt>
                <c:pt idx="8">
                  <c:v>2872</c:v>
                </c:pt>
                <c:pt idx="11">
                  <c:v>2734</c:v>
                </c:pt>
                <c:pt idx="14">
                  <c:v>2694</c:v>
                </c:pt>
              </c:numCache>
            </c:numRef>
          </c:val>
          <c:extLst>
            <c:ext xmlns:c16="http://schemas.microsoft.com/office/drawing/2014/chart" uri="{C3380CC4-5D6E-409C-BE32-E72D297353CC}">
              <c16:uniqueId val="{00000000-558F-482B-9E6D-E83DE9B3F4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58F-482B-9E6D-E83DE9B3F4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1554</c:v>
                </c:pt>
                <c:pt idx="5">
                  <c:v>1856</c:v>
                </c:pt>
                <c:pt idx="8">
                  <c:v>2140</c:v>
                </c:pt>
                <c:pt idx="11">
                  <c:v>2664</c:v>
                </c:pt>
                <c:pt idx="14">
                  <c:v>2902</c:v>
                </c:pt>
              </c:numCache>
            </c:numRef>
          </c:val>
          <c:extLst>
            <c:ext xmlns:c16="http://schemas.microsoft.com/office/drawing/2014/chart" uri="{C3380CC4-5D6E-409C-BE32-E72D297353CC}">
              <c16:uniqueId val="{00000002-558F-482B-9E6D-E83DE9B3F4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8F-482B-9E6D-E83DE9B3F4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8F-482B-9E6D-E83DE9B3F4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8F-482B-9E6D-E83DE9B3F4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498</c:v>
                </c:pt>
                <c:pt idx="3">
                  <c:v>550</c:v>
                </c:pt>
                <c:pt idx="6">
                  <c:v>559</c:v>
                </c:pt>
                <c:pt idx="9">
                  <c:v>568</c:v>
                </c:pt>
                <c:pt idx="12">
                  <c:v>513</c:v>
                </c:pt>
              </c:numCache>
            </c:numRef>
          </c:val>
          <c:extLst>
            <c:ext xmlns:c16="http://schemas.microsoft.com/office/drawing/2014/chart" uri="{C3380CC4-5D6E-409C-BE32-E72D297353CC}">
              <c16:uniqueId val="{00000006-558F-482B-9E6D-E83DE9B3F4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58F-482B-9E6D-E83DE9B3F4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2922</c:v>
                </c:pt>
                <c:pt idx="3">
                  <c:v>2742</c:v>
                </c:pt>
                <c:pt idx="6">
                  <c:v>2540</c:v>
                </c:pt>
                <c:pt idx="9">
                  <c:v>2199</c:v>
                </c:pt>
                <c:pt idx="12">
                  <c:v>1910</c:v>
                </c:pt>
              </c:numCache>
            </c:numRef>
          </c:val>
          <c:extLst>
            <c:ext xmlns:c16="http://schemas.microsoft.com/office/drawing/2014/chart" uri="{C3380CC4-5D6E-409C-BE32-E72D297353CC}">
              <c16:uniqueId val="{00000008-558F-482B-9E6D-E83DE9B3F4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8F-482B-9E6D-E83DE9B3F4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362</c:v>
                </c:pt>
                <c:pt idx="3">
                  <c:v>420</c:v>
                </c:pt>
                <c:pt idx="6">
                  <c:v>396</c:v>
                </c:pt>
                <c:pt idx="9">
                  <c:v>494</c:v>
                </c:pt>
                <c:pt idx="12">
                  <c:v>417</c:v>
                </c:pt>
              </c:numCache>
            </c:numRef>
          </c:val>
          <c:extLst>
            <c:ext xmlns:c16="http://schemas.microsoft.com/office/drawing/2014/chart" uri="{C3380CC4-5D6E-409C-BE32-E72D297353CC}">
              <c16:uniqueId val="{0000000A-558F-482B-9E6D-E83DE9B3F4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8F-482B-9E6D-E83DE9B3F4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1281</c:v>
                </c:pt>
                <c:pt idx="1">
                  <c:v>1548</c:v>
                </c:pt>
                <c:pt idx="2">
                  <c:v>1659</c:v>
                </c:pt>
              </c:numCache>
            </c:numRef>
          </c:val>
          <c:extLst>
            <c:ext xmlns:c16="http://schemas.microsoft.com/office/drawing/2014/chart" uri="{C3380CC4-5D6E-409C-BE32-E72D297353CC}">
              <c16:uniqueId val="{00000000-25B3-4BEA-8738-AB3990EA23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25B3-4BEA-8738-AB3990EA23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593</c:v>
                </c:pt>
                <c:pt idx="1">
                  <c:v>803</c:v>
                </c:pt>
                <c:pt idx="2">
                  <c:v>871</c:v>
                </c:pt>
              </c:numCache>
            </c:numRef>
          </c:val>
          <c:extLst>
            <c:ext xmlns:c16="http://schemas.microsoft.com/office/drawing/2014/chart" uri="{C3380CC4-5D6E-409C-BE32-E72D297353CC}">
              <c16:uniqueId val="{00000002-25B3-4BEA-8738-AB3990EA23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{8C4A6E26-2169-4D35-AA9D-F3CCA972AE82}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71E-400F-A546-D265A2CBFC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{49F9BF22-AEC9-412B-9247-A1261877AB8E}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1E-400F-A546-D265A2CBFC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{0BC8054C-92A5-4CB4-8EAD-046827A476C7}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1E-400F-A546-D265A2CBFC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{29A27C33-0653-48EB-A7DA-6EB569989A1A}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1E-400F-A546-D265A2CBFC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{C2BABE98-1011-4B80-984F-0B3E93D3E6F0}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1E-400F-A546-D265A2CBFC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{5C8D7290-305A-4974-9E91-B5BC9441E09C}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71E-400F-A546-D265A2CBFC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{CB267F06-5AA2-4856-B480-B0B2B27C0618}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71E-400F-A546-D265A2CBFC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{DF646C1E-A82C-42CA-90A1-7E023624500C}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71E-400F-A546-D265A2CBFC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{B468ACF9-BC8B-4151-857B-2652B6E0F0BB}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71E-400F-A546-D265A2CBFC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55.9</c:v>
                </c:pt>
                <c:pt idx="16">
                  <c:v>57.8</c:v>
                </c:pt>
                <c:pt idx="24">
                  <c:v>59.2</c:v>
                </c:pt>
                <c:pt idx="32">
                  <c:v>60.8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1E-400F-A546-D265A2CBFC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{BC7A36BE-68B2-443D-891F-E849DAAC078E}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71E-400F-A546-D265A2CBFC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{61644F18-5A1B-41F1-A4D0-9A05044145EE}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1E-400F-A546-D265A2CBFC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{BB33F41D-14E2-43BA-B9C7-20E9E0AB2E9B}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1E-400F-A546-D265A2CBFC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{7ADBE2BE-0A76-4A93-9A35-A9E0FF8C727A}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1E-400F-A546-D265A2CBFC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{F72D909B-C1F8-4F63-BD72-42F58A1B33E8}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1E-400F-A546-D265A2CBFC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{76EEA257-7F52-470E-BB5B-9F466059EDEB}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71E-400F-A546-D265A2CBFC5C}"/>
                </c:ext>
              </c:extLst>
            </c:dLbl>
            <c:dLbl>
              <c:idx val="16"/>
              <c:layout>
                <c:manualLayout>
                  <c:x val="-4.55386699664479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{0B7DDBC8-4D86-4DD8-9A44-A614D0B23008}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71E-400F-A546-D265A2CBFC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{9087A8E7-4D91-4A2B-AD12-CAF1FE5AA923}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71E-400F-A546-D265A2CBFC5C}"/>
                </c:ext>
              </c:extLst>
            </c:dLbl>
            <c:dLbl>
              <c:idx val="32"/>
              <c:layout>
                <c:manualLayout>
                  <c:x val="-1.84928313340205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{FB2A68E5-2AB1-4210-982A-FB794FD84950}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71E-400F-A546-D265A2CBFC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61.2</c:v>
                </c:pt>
                <c:pt idx="16">
                  <c:v>62.8</c:v>
                </c:pt>
                <c:pt idx="24">
                  <c:v>64.099999999999994</c:v>
                </c:pt>
                <c:pt idx="32">
                  <c:v>62.8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71E-400F-A546-D265A2CBFC5C}"/>
            </c:ext>
          </c:extLst>
        </c:ser>
        <c:dLbls>
          <c:showLegendKey val="0"/>
          <c:showVal val="1"/>
          <c:showCatName val="0"/>
          <c:showSerName val="0"/>
          <c:showPercent val="0"/>
          <c:showBubbleSize val="0"/>
        </c:dLbls>
        <c:axId val="46179840"/>
        <c:axId val="46181760"/>
      </c:scatterChart>
      <c:valAx>
        <c:axId val="46179840"/>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{C13215C6-1AFF-4CBB-A438-EF793F8B97D9}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A9E-4148-99E6-8402985C82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{5DF0A492-325F-4EE5-939C-76906527E20D}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9E-4148-99E6-8402985C82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{447EFE31-2437-403A-8A90-A490D8166F97}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9E-4148-99E6-8402985C82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{8DE53408-419F-4C3D-ACFE-AD0529F002D9}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9E-4148-99E6-8402985C82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{75CA9CDE-80F4-4FEE-AC44-DB930BF90965}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9E-4148-99E6-8402985C828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{5EC64AD3-8291-445B-8745-2B60560CB3C8}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A9E-4148-99E6-8402985C828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{2F1E520D-CC04-4591-A11B-CC7F592E33DC}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A9E-4148-99E6-8402985C828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{96322841-1D9B-429F-B6BD-E0B24081E548}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A9E-4148-99E6-8402985C82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{87A2E209-63A1-4B5C-8E0B-252D7B08DEDA}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A9E-4148-99E6-8402985C82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2.8</c:v>
                </c:pt>
                <c:pt idx="16">
                  <c:v>2.2000000000000002</c:v>
                </c:pt>
                <c:pt idx="24">
                  <c:v>1.3</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9E-4148-99E6-8402985C82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{E75109C3-D17E-457C-9D88-12E18CD42873}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A9E-4148-99E6-8402985C82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{40D7C029-99E0-4C25-BCCB-14F653BE46D4}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9E-4148-99E6-8402985C82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{AEA192C2-A97E-4230-9001-9AF95E1B7F7B}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9E-4148-99E6-8402985C82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{43B7E3F6-02C6-4AAD-A08C-34165F14EB80}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9E-4148-99E6-8402985C82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{5DEA1311-2408-4B48-B9AE-97FD00B3051C}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9E-4148-99E6-8402985C828C}"/>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{5476C144-1ADB-4485-B823-75DEC851EB18}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A9E-4148-99E6-8402985C82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{39A7E932-0E54-4C30-9878-5D0D19461C27}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A9E-4148-99E6-8402985C82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{72472C3B-76E0-4B1F-89E8-6B075C9F8DE8}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A9E-4148-99E6-8402985C82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{59D62032-BC25-4BE8-84C5-665004965418}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A9E-4148-99E6-8402985C82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8.3000000000000007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9E-4148-99E6-8402985C828C}"/>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新規借入を行い、据え置き期間を設けず償還が開始されていることから増となっており、今後もその傾向が続く見込み。一方で公営企業の準元利償還金については下水道事業で償還のピークを越えたことから緩やかに減少している。これに伴い交付税算入公債費も緩やかに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将来負担額について、一般会計では新規借入を行ったことから増となっており、今後も上昇を続ける見込み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一方で公営企業の準元利償還金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下水道事業で償還のピークを越え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ことから緩やかに減少している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については、財政調整基金、公共施設建設準備積立基金への計画的な積立により増となっているが、既存借入分の償還に伴う基準財政需要額算入見込額は減少しており、今後新規借入を行う事業については、基準財政需要額への算入比率を考慮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神奈川県中井町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基金全体に占める財政調整基金の比率が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程度、次いで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公共施設建設準備積立基金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とんどを占めている。財政調整基金については決算時の剰余金処分に加え、前年度収支の２分の１を下回らない額を翌年度中に積み立てており、加えて町税の上振れ分や普通交付税の再算定分を財政調整基金、公共施設建設準備積立基金にそれぞれ積み立てたことにより、対前年度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年度により法人町民税の増減が大きいことが本町の税収の特徴であり、これが財政運営にも強く影響しているため、突発的な税収減と予定納税分の還付による歳入欠陥に対応するべく計画的に積立を行っており、引き続き一定の残高確保に努める。また、公共施設建設準備積立基金については、公共施設長寿命化計画等に基づく更新需要が見込まれることから、積立の比重を財政調整基金から公共施設建設準備積立基金に段階的に移行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公共施設建設準備積立基金については、老朽化等による公共施設の更新需要に対応することを目的とする。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地域福祉基金については、高齢者等の保健福祉の増進、在宅福祉の普及向上及び健康づくり等、地域の特性を生かした施策に充当することを目的とする。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文化基金については、文化の振興と意識の高揚を図る施策に充てることを目的とする。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育英奨学金については、学業成績、素行ともに優良なものであって経済的理由により、高等学校等の就学が困難な者に対し学費を助成し、就学を奨励することを目的とする。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森林環境譲与税基金については、森林整備及びその促進に関する費用に充てることを目的とする。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公共施設建設準備費積立基金については、公共施設の老朽化による更新需要が見込まれることから、町税の上振れ分や普通交付税の再算定分から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公共施設建設準備積立基金については、公共施設長寿命化計画等に基づく更新需要が見込まれることから、積立の比重を財政調整基金から公共施設建設準備積立基金に段階的に移行していく方針。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森林環境譲与税は１年あたりの譲与額が少額であるため、事業化が行える程度の残高となるまで積立を行う方針。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その他の基金につては現時点で新たな活用見込はないため、利息のみの積立を行う方針。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程度を占めており、決算時の剰余金処分に加え、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前年度収支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を下回らない額を翌年度中に積み立てており、加えて町税の上振れ分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を積み立てたことにより、対前年度では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年度により法人町民税の増減が大きいことが本町の税収の特徴であり、これが財政運営にも強く影響しているため、突発的な税収減と予定納税分の還付による歳入欠陥に対応するべく計画的に積立を行っており、引き続き一定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これまで基金からの繰入れに頼らず償還を進めており、基金利息以外の積立は行っていないため、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減債基金については同水準で推移して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現時点で新たな積立、繰入ともに予定していない。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9,099
8,773
19.99
4,645,983
4,263,961
360,683
3,217,331
417,070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有形固定資産減価償却率は令和２年度より増加したものの類似団体と比較すると低い水準にあり、令和元年度に策定した公共施設長寿命化計画に基づき、引き続き施設の適切な維持管理を進めていく。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6" name="直線コネクタ 75"/>
        <xdr:cNvCxnSpPr/>
      </xdr:nvCxnSpPr>
      <xdr:spPr>
        <a:xfrm flipV="1">
          <a:off x="4206240" y="533862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7" name="有形固定資産減価償却率最小値テキスト"/>
        <xdr:cNvSpPr txBox="1"/>
      </xdr:nvSpPr>
      <xdr:spPr>
        <a:xfrm>
          <a:off x="4258945" y="672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8" name="直線コネクタ 77"/>
        <xdr:cNvCxnSpPr/>
      </xdr:nvCxnSpPr>
      <xdr:spPr>
        <a:xfrm>
          <a:off x="4119245" y="67176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9" name="有形固定資産減価償却率最大値テキスト"/>
        <xdr:cNvSpPr txBox="1"/>
      </xdr:nvSpPr>
      <xdr:spPr>
        <a:xfrm>
          <a:off x="4258945" y="512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0" name="直線コネクタ 79"/>
        <xdr:cNvCxnSpPr/>
      </xdr:nvCxnSpPr>
      <xdr:spPr>
        <a:xfrm>
          <a:off x="4119245" y="533862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1" name="有形固定資産減価償却率平均値テキスト"/>
        <xdr:cNvSpPr txBox="1"/>
      </xdr:nvSpPr>
      <xdr:spPr>
        <a:xfrm>
          <a:off x="4258945" y="6080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2" name="フローチャート: 判断 81"/>
        <xdr:cNvSpPr/>
      </xdr:nvSpPr>
      <xdr:spPr>
        <a:xfrm>
          <a:off x="4157345" y="61022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83" name="フローチャート: 判断 82"/>
        <xdr:cNvSpPr/>
      </xdr:nvSpPr>
      <xdr:spPr>
        <a:xfrm>
          <a:off x="3537585" y="6138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4" name="フローチャート: 判断 83"/>
        <xdr:cNvSpPr/>
      </xdr:nvSpPr>
      <xdr:spPr>
        <a:xfrm>
          <a:off x="2867025" y="6102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86451</xdr:rowOff>
    </xdr:from>
    <xdr:to>
      <xdr:col>11</xdr:col>
      <xdr:colOff>187325</xdr:colOff>
      <xdr:row>32</xdr:row>
      <xdr:rowOff>16601</xdr:rowOff>
    </xdr:to>
    <xdr:sp macro="" textlink="">
      <xdr:nvSpPr>
        <xdr:cNvPr id="85" name="フローチャート: 判断 84"/>
        <xdr:cNvSpPr/>
      </xdr:nvSpPr>
      <xdr:spPr>
        <a:xfrm>
          <a:off x="2196465" y="60529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21681</xdr:rowOff>
    </xdr:from>
    <xdr:to>
      <xdr:col>7</xdr:col>
      <xdr:colOff>187325</xdr:colOff>
      <xdr:row>31</xdr:row>
      <xdr:rowOff>123281</xdr:rowOff>
    </xdr:to>
    <xdr:sp macro="" textlink="">
      <xdr:nvSpPr>
        <xdr:cNvPr id="86" name="フローチャート: 判断 85"/>
        <xdr:cNvSpPr/>
      </xdr:nvSpPr>
      <xdr:spPr>
        <a:xfrm>
          <a:off x="1525905" y="5988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74114</xdr:rowOff>
    </xdr:from>
    <xdr:to>
      <xdr:col>23</xdr:col>
      <xdr:colOff>136525</xdr:colOff>
      <xdr:row>32</xdr:row>
      <xdr:rowOff>4264</xdr:rowOff>
    </xdr:to>
    <xdr:sp macro="" textlink="">
      <xdr:nvSpPr>
        <xdr:cNvPr id="92" name="楕円 91"/>
        <xdr:cNvSpPr/>
      </xdr:nvSpPr>
      <xdr:spPr>
        <a:xfrm>
          <a:off x="4157345" y="604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96991</xdr:rowOff>
    </xdr:from>
    <xdr:ext cx="405111" cy="259045"/>
    <xdr:sp macro="" textlink="">
      <xdr:nvSpPr>
        <xdr:cNvPr id="93" name="有形固定資産減価償却率該当値テキスト"/>
        <xdr:cNvSpPr txBox="1"/>
      </xdr:nvSpPr>
      <xdr:spPr>
        <a:xfrm>
          <a:off x="4258945" y="589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4" name="楕円 93"/>
        <xdr:cNvSpPr/>
      </xdr:nvSpPr>
      <xdr:spPr>
        <a:xfrm>
          <a:off x="3537585" y="5991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124914</xdr:rowOff>
    </xdr:to>
    <xdr:cxnSp macro="">
      <xdr:nvCxnSpPr>
        <xdr:cNvPr id="95" name="直線コネクタ 94"/>
        <xdr:cNvCxnSpPr/>
      </xdr:nvCxnSpPr>
      <xdr:spPr>
        <a:xfrm>
          <a:off x="3588385" y="6042025"/>
          <a:ext cx="6197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6" name="楕円 95"/>
        <xdr:cNvSpPr/>
      </xdr:nvSpPr>
      <xdr:spPr>
        <a:xfrm>
          <a:off x="2867025" y="595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75565</xdr:rowOff>
    </xdr:to>
    <xdr:cxnSp macro="">
      <xdr:nvCxnSpPr>
        <xdr:cNvPr id="97" name="直線コネクタ 96"/>
        <xdr:cNvCxnSpPr/>
      </xdr:nvCxnSpPr>
      <xdr:spPr>
        <a:xfrm>
          <a:off x="2917825" y="5998845"/>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98" name="楕円 97"/>
        <xdr:cNvSpPr/>
      </xdr:nvSpPr>
      <xdr:spPr>
        <a:xfrm>
          <a:off x="2196465" y="5893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32385</xdr:rowOff>
    </xdr:to>
    <xdr:cxnSp macro="">
      <xdr:nvCxnSpPr>
        <xdr:cNvPr id="99" name="直線コネクタ 98"/>
        <xdr:cNvCxnSpPr/>
      </xdr:nvCxnSpPr>
      <xdr:spPr>
        <a:xfrm>
          <a:off x="2247265" y="5944053"/>
          <a:ext cx="670560"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97172</xdr:rowOff>
    </xdr:from>
    <xdr:ext cx="405111" cy="259045"/>
    <xdr:sp macro="" textlink="">
      <xdr:nvSpPr>
        <xdr:cNvPr id="100" name="n_1aveValue有形固定資産減価償却率"/>
        <xdr:cNvSpPr txBox="1"/>
      </xdr:nvSpPr>
      <xdr:spPr>
        <a:xfrm>
          <a:off x="3395989"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101" name="n_2aveValue有形固定資産減価償却率"/>
        <xdr:cNvSpPr txBox="1"/>
      </xdr:nvSpPr>
      <xdr:spPr>
        <a:xfrm>
          <a:off x="2738129" y="619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102" name="n_3aveValue有形固定資産減価償却率"/>
        <xdr:cNvSpPr txBox="1"/>
      </xdr:nvSpPr>
      <xdr:spPr>
        <a:xfrm>
          <a:off x="2067569" y="614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139808</xdr:rowOff>
    </xdr:from>
    <xdr:ext cx="405111" cy="259045"/>
    <xdr:sp macro="" textlink="">
      <xdr:nvSpPr>
        <xdr:cNvPr id="103" name="n_4aveValue有形固定資産減価償却率"/>
        <xdr:cNvSpPr txBox="1"/>
      </xdr:nvSpPr>
      <xdr:spPr>
        <a:xfrm>
          <a:off x="1397009" y="577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104" name="n_1mainValue有形固定資産減価償却率"/>
        <xdr:cNvSpPr txBox="1"/>
      </xdr:nvSpPr>
      <xdr:spPr>
        <a:xfrm>
          <a:off x="3395989" y="577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105" name="n_2mainValue有形固定資産減価償却率"/>
        <xdr:cNvSpPr txBox="1"/>
      </xdr:nvSpPr>
      <xdr:spPr>
        <a:xfrm>
          <a:off x="2738129"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106" name="n_3mainValue有形固定資産減価償却率"/>
        <xdr:cNvSpPr txBox="1"/>
      </xdr:nvSpPr>
      <xdr:spPr>
        <a:xfrm>
          <a:off x="2067569" y="567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近年新規発行を行い、防災無線デジタル化事業などを実施しているが、税収の増加に伴い町債の新規発行を抑制したため、類似団体と比較して債務償還比率は低い水準となった。</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7" name="直線コネクタ 136"/>
        <xdr:cNvCxnSpPr/>
      </xdr:nvCxnSpPr>
      <xdr:spPr>
        <a:xfrm flipV="1">
          <a:off x="13027660" y="5160463"/>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8" name="債務償還比率最小値テキスト"/>
        <xdr:cNvSpPr txBox="1"/>
      </xdr:nvSpPr>
      <xdr:spPr>
        <a:xfrm>
          <a:off x="13080365" y="65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9" name="直線コネクタ 138"/>
        <xdr:cNvCxnSpPr/>
      </xdr:nvCxnSpPr>
      <xdr:spPr>
        <a:xfrm>
          <a:off x="12963525" y="6587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2" name="債務償還比率平均値テキスト"/>
        <xdr:cNvSpPr txBox="1"/>
      </xdr:nvSpPr>
      <xdr:spPr>
        <a:xfrm>
          <a:off x="13080365" y="561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3" name="フローチャート: 判断 142"/>
        <xdr:cNvSpPr/>
      </xdr:nvSpPr>
      <xdr:spPr>
        <a:xfrm>
          <a:off x="13001625" y="5631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140816</xdr:rowOff>
    </xdr:from>
    <xdr:to>
      <xdr:col>72</xdr:col>
      <xdr:colOff>123825</xdr:colOff>
      <xdr:row>30</xdr:row>
      <xdr:rowOff>70966</xdr:rowOff>
    </xdr:to>
    <xdr:sp macro="" textlink="">
      <xdr:nvSpPr>
        <xdr:cNvPr id="144" name="フローチャート: 判断 143"/>
        <xdr:cNvSpPr/>
      </xdr:nvSpPr>
      <xdr:spPr>
        <a:xfrm>
          <a:off x="12359005" y="5771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25346</xdr:rowOff>
    </xdr:from>
    <xdr:to>
      <xdr:col>68</xdr:col>
      <xdr:colOff>123825</xdr:colOff>
      <xdr:row>30</xdr:row>
      <xdr:rowOff>126946</xdr:rowOff>
    </xdr:to>
    <xdr:sp macro="" textlink="">
      <xdr:nvSpPr>
        <xdr:cNvPr id="145" name="フローチャート: 判断 144"/>
        <xdr:cNvSpPr/>
      </xdr:nvSpPr>
      <xdr:spPr>
        <a:xfrm>
          <a:off x="11688445" y="582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8999</xdr:rowOff>
    </xdr:from>
    <xdr:to>
      <xdr:col>64</xdr:col>
      <xdr:colOff>123825</xdr:colOff>
      <xdr:row>30</xdr:row>
      <xdr:rowOff>110599</xdr:rowOff>
    </xdr:to>
    <xdr:sp macro="" textlink="">
      <xdr:nvSpPr>
        <xdr:cNvPr id="146" name="フローチャート: 判断 145"/>
        <xdr:cNvSpPr/>
      </xdr:nvSpPr>
      <xdr:spPr>
        <a:xfrm>
          <a:off x="11017885" y="580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30743</xdr:rowOff>
    </xdr:from>
    <xdr:to>
      <xdr:col>60</xdr:col>
      <xdr:colOff>123825</xdr:colOff>
      <xdr:row>30</xdr:row>
      <xdr:rowOff>132343</xdr:rowOff>
    </xdr:to>
    <xdr:sp macro="" textlink="">
      <xdr:nvSpPr>
        <xdr:cNvPr id="147" name="フローチャート: 判断 146"/>
        <xdr:cNvSpPr/>
      </xdr:nvSpPr>
      <xdr:spPr>
        <a:xfrm>
          <a:off x="10347325" y="582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127907</xdr:rowOff>
    </xdr:from>
    <xdr:to>
      <xdr:col>72</xdr:col>
      <xdr:colOff>123825</xdr:colOff>
      <xdr:row>27</xdr:row>
      <xdr:rowOff>58057</xdr:rowOff>
    </xdr:to>
    <xdr:sp macro="" textlink="">
      <xdr:nvSpPr>
        <xdr:cNvPr id="153" name="楕円 152"/>
        <xdr:cNvSpPr/>
      </xdr:nvSpPr>
      <xdr:spPr>
        <a:xfrm>
          <a:off x="12359005" y="5256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82604</xdr:rowOff>
    </xdr:from>
    <xdr:to>
      <xdr:col>68</xdr:col>
      <xdr:colOff>123825</xdr:colOff>
      <xdr:row>28</xdr:row>
      <xdr:rowOff>12754</xdr:rowOff>
    </xdr:to>
    <xdr:sp macro="" textlink="">
      <xdr:nvSpPr>
        <xdr:cNvPr id="154" name="楕円 153"/>
        <xdr:cNvSpPr/>
      </xdr:nvSpPr>
      <xdr:spPr>
        <a:xfrm>
          <a:off x="11688445" y="5378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7257</xdr:rowOff>
    </xdr:from>
    <xdr:to>
      <xdr:col>72</xdr:col>
      <xdr:colOff>73025</xdr:colOff>
      <xdr:row>27</xdr:row>
      <xdr:rowOff>133404</xdr:rowOff>
    </xdr:to>
    <xdr:cxnSp macro="">
      <xdr:nvCxnSpPr>
        <xdr:cNvPr id="155" name="直線コネクタ 154"/>
        <xdr:cNvCxnSpPr/>
      </xdr:nvCxnSpPr>
      <xdr:spPr>
        <a:xfrm flipV="1">
          <a:off x="11739245" y="5303157"/>
          <a:ext cx="670560" cy="1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4917</xdr:rowOff>
    </xdr:from>
    <xdr:to>
      <xdr:col>64</xdr:col>
      <xdr:colOff>123825</xdr:colOff>
      <xdr:row>28</xdr:row>
      <xdr:rowOff>106517</xdr:rowOff>
    </xdr:to>
    <xdr:sp macro="" textlink="">
      <xdr:nvSpPr>
        <xdr:cNvPr id="156" name="楕円 155"/>
        <xdr:cNvSpPr/>
      </xdr:nvSpPr>
      <xdr:spPr>
        <a:xfrm>
          <a:off x="11017885" y="54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133404</xdr:rowOff>
    </xdr:from>
    <xdr:to>
      <xdr:col>68</xdr:col>
      <xdr:colOff>73025</xdr:colOff>
      <xdr:row>28</xdr:row>
      <xdr:rowOff>55717</xdr:rowOff>
    </xdr:to>
    <xdr:cxnSp macro="">
      <xdr:nvCxnSpPr>
        <xdr:cNvPr id="157" name="直線コネクタ 156"/>
        <xdr:cNvCxnSpPr/>
      </xdr:nvCxnSpPr>
      <xdr:spPr>
        <a:xfrm flipV="1">
          <a:off x="11068685" y="5429304"/>
          <a:ext cx="670560" cy="8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61513</xdr:rowOff>
    </xdr:from>
    <xdr:to>
      <xdr:col>60</xdr:col>
      <xdr:colOff>123825</xdr:colOff>
      <xdr:row>28</xdr:row>
      <xdr:rowOff>163113</xdr:rowOff>
    </xdr:to>
    <xdr:sp macro="" textlink="">
      <xdr:nvSpPr>
        <xdr:cNvPr id="158" name="楕円 157"/>
        <xdr:cNvSpPr/>
      </xdr:nvSpPr>
      <xdr:spPr>
        <a:xfrm>
          <a:off x="10347325" y="55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55717</xdr:rowOff>
    </xdr:from>
    <xdr:to>
      <xdr:col>64</xdr:col>
      <xdr:colOff>73025</xdr:colOff>
      <xdr:row>28</xdr:row>
      <xdr:rowOff>112313</xdr:rowOff>
    </xdr:to>
    <xdr:cxnSp macro="">
      <xdr:nvCxnSpPr>
        <xdr:cNvPr id="159" name="直線コネクタ 158"/>
        <xdr:cNvCxnSpPr/>
      </xdr:nvCxnSpPr>
      <xdr:spPr>
        <a:xfrm flipV="1">
          <a:off x="10398125" y="5519257"/>
          <a:ext cx="670560" cy="5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62093</xdr:rowOff>
    </xdr:from>
    <xdr:ext cx="469744" cy="259045"/>
    <xdr:sp macro="" textlink="">
      <xdr:nvSpPr>
        <xdr:cNvPr id="160" name="n_1aveValue債務償還比率"/>
        <xdr:cNvSpPr txBox="1"/>
      </xdr:nvSpPr>
      <xdr:spPr>
        <a:xfrm>
          <a:off x="12185092" y="58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118073</xdr:rowOff>
    </xdr:from>
    <xdr:ext cx="469744" cy="259045"/>
    <xdr:sp macro="" textlink="">
      <xdr:nvSpPr>
        <xdr:cNvPr id="161" name="n_2aveValue債務償還比率"/>
        <xdr:cNvSpPr txBox="1"/>
      </xdr:nvSpPr>
      <xdr:spPr>
        <a:xfrm>
          <a:off x="11527232" y="591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101726</xdr:rowOff>
    </xdr:from>
    <xdr:ext cx="469744" cy="259045"/>
    <xdr:sp macro="" textlink="">
      <xdr:nvSpPr>
        <xdr:cNvPr id="162" name="n_3aveValue債務償還比率"/>
        <xdr:cNvSpPr txBox="1"/>
      </xdr:nvSpPr>
      <xdr:spPr>
        <a:xfrm>
          <a:off x="10856672" y="590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123470</xdr:rowOff>
    </xdr:from>
    <xdr:ext cx="469744" cy="259045"/>
    <xdr:sp macro="" textlink="">
      <xdr:nvSpPr>
        <xdr:cNvPr id="163" name="n_4aveValue債務償還比率"/>
        <xdr:cNvSpPr txBox="1"/>
      </xdr:nvSpPr>
      <xdr:spPr>
        <a:xfrm>
          <a:off x="10186112" y="59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74584</xdr:rowOff>
    </xdr:from>
    <xdr:ext cx="405111" cy="259045"/>
    <xdr:sp macro="" textlink="">
      <xdr:nvSpPr>
        <xdr:cNvPr id="164" name="n_1mainValue債務償還比率"/>
        <xdr:cNvSpPr txBox="1"/>
      </xdr:nvSpPr>
      <xdr:spPr>
        <a:xfrm>
          <a:off x="12217409" y="503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29281</xdr:rowOff>
    </xdr:from>
    <xdr:ext cx="469744" cy="259045"/>
    <xdr:sp macro="" textlink="">
      <xdr:nvSpPr>
        <xdr:cNvPr id="165" name="n_2mainValue債務償還比率"/>
        <xdr:cNvSpPr txBox="1"/>
      </xdr:nvSpPr>
      <xdr:spPr>
        <a:xfrm>
          <a:off x="11527232" y="5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123044</xdr:rowOff>
    </xdr:from>
    <xdr:ext cx="469744" cy="259045"/>
    <xdr:sp macro="" textlink="">
      <xdr:nvSpPr>
        <xdr:cNvPr id="166" name="n_3mainValue債務償還比率"/>
        <xdr:cNvSpPr txBox="1"/>
      </xdr:nvSpPr>
      <xdr:spPr>
        <a:xfrm>
          <a:off x="10856672" y="525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8190</xdr:rowOff>
    </xdr:from>
    <xdr:ext cx="469744" cy="259045"/>
    <xdr:sp macro="" textlink="">
      <xdr:nvSpPr>
        <xdr:cNvPr id="167" name="n_4mainValue債務償還比率"/>
        <xdr:cNvSpPr txBox="1"/>
      </xdr:nvSpPr>
      <xdr:spPr>
        <a:xfrm>
          <a:off x="10186112" y="530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9,099
8,773
19.99
4,645,983
4,263,961
360,683
3,217,331
417,070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086225" y="557593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020820"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xdr:cNvSpPr txBox="1"/>
      </xdr:nvSpPr>
      <xdr:spPr>
        <a:xfrm>
          <a:off x="412496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xdr:rowOff>
    </xdr:from>
    <xdr:to>
      <xdr:col>24</xdr:col>
      <xdr:colOff>114300</xdr:colOff>
      <xdr:row>39</xdr:row>
      <xdr:rowOff>106045</xdr:rowOff>
    </xdr:to>
    <xdr:sp macro="" textlink="">
      <xdr:nvSpPr>
        <xdr:cNvPr id="73" name="楕円 72"/>
        <xdr:cNvSpPr/>
      </xdr:nvSpPr>
      <xdr:spPr>
        <a:xfrm>
          <a:off x="403606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154322</xdr:rowOff>
    </xdr:from>
    <xdr:ext cx="405111" cy="259045"/>
    <xdr:sp macro="" textlink="">
      <xdr:nvSpPr>
        <xdr:cNvPr id="74" name="【道路】&#10;有形固定資産減価償却率該当値テキスト"/>
        <xdr:cNvSpPr txBox="1"/>
      </xdr:nvSpPr>
      <xdr:spPr>
        <a:xfrm>
          <a:off x="412496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141605</xdr:rowOff>
    </xdr:from>
    <xdr:to>
      <xdr:col>20</xdr:col>
      <xdr:colOff>38100</xdr:colOff>
      <xdr:row>39</xdr:row>
      <xdr:rowOff>71755</xdr:rowOff>
    </xdr:to>
    <xdr:sp macro="" textlink="">
      <xdr:nvSpPr>
        <xdr:cNvPr id="75" name="楕円 74"/>
        <xdr:cNvSpPr/>
      </xdr:nvSpPr>
      <xdr:spPr>
        <a:xfrm>
          <a:off x="3312160" y="6511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20955</xdr:rowOff>
    </xdr:from>
    <xdr:to>
      <xdr:col>24</xdr:col>
      <xdr:colOff>63500</xdr:colOff>
      <xdr:row>39</xdr:row>
      <xdr:rowOff>55245</xdr:rowOff>
    </xdr:to>
    <xdr:cxnSp macro="">
      <xdr:nvCxnSpPr>
        <xdr:cNvPr id="76" name="直線コネクタ 75"/>
        <xdr:cNvCxnSpPr/>
      </xdr:nvCxnSpPr>
      <xdr:spPr>
        <a:xfrm>
          <a:off x="3355340" y="655891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99695</xdr:rowOff>
    </xdr:from>
    <xdr:to>
      <xdr:col>15</xdr:col>
      <xdr:colOff>101600</xdr:colOff>
      <xdr:row>39</xdr:row>
      <xdr:rowOff>29845</xdr:rowOff>
    </xdr:to>
    <xdr:sp macro="" textlink="">
      <xdr:nvSpPr>
        <xdr:cNvPr id="77" name="楕円 76"/>
        <xdr:cNvSpPr/>
      </xdr:nvSpPr>
      <xdr:spPr>
        <a:xfrm>
          <a:off x="2514600" y="647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150495</xdr:rowOff>
    </xdr:from>
    <xdr:to>
      <xdr:col>19</xdr:col>
      <xdr:colOff>177800</xdr:colOff>
      <xdr:row>39</xdr:row>
      <xdr:rowOff>20955</xdr:rowOff>
    </xdr:to>
    <xdr:cxnSp macro="">
      <xdr:nvCxnSpPr>
        <xdr:cNvPr id="78" name="直線コネクタ 77"/>
        <xdr:cNvCxnSpPr/>
      </xdr:nvCxnSpPr>
      <xdr:spPr>
        <a:xfrm>
          <a:off x="2565400" y="652081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9" name="楕円 78"/>
        <xdr:cNvSpPr/>
      </xdr:nvSpPr>
      <xdr:spPr>
        <a:xfrm>
          <a:off x="17399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150495</xdr:rowOff>
    </xdr:to>
    <xdr:cxnSp macro="">
      <xdr:nvCxnSpPr>
        <xdr:cNvPr id="80" name="直線コネクタ 79"/>
        <xdr:cNvCxnSpPr/>
      </xdr:nvCxnSpPr>
      <xdr:spPr>
        <a:xfrm>
          <a:off x="1790700" y="648081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1" name="n_1aveValue【道路】&#10;有形固定資産減価償却率"/>
        <xdr:cNvSpPr txBox="1"/>
      </xdr:nvSpPr>
      <xdr:spPr>
        <a:xfrm>
          <a:off x="317056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2" name="n_2aveValue【道路】&#10;有形固定資産減価償却率"/>
        <xdr:cNvSpPr txBox="1"/>
      </xdr:nvSpPr>
      <xdr:spPr>
        <a:xfrm>
          <a:off x="238570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3" name="n_3aveValue【道路】&#10;有形固定資産減価償却率"/>
        <xdr:cNvSpPr txBox="1"/>
      </xdr:nvSpPr>
      <xdr:spPr>
        <a:xfrm>
          <a:off x="16110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4" name="n_4aveValue【道路】&#10;有形固定資産減価償却率"/>
        <xdr:cNvSpPr txBox="1"/>
      </xdr:nvSpPr>
      <xdr:spPr>
        <a:xfrm>
          <a:off x="8363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62882</xdr:rowOff>
    </xdr:from>
    <xdr:ext cx="405111" cy="259045"/>
    <xdr:sp macro="" textlink="">
      <xdr:nvSpPr>
        <xdr:cNvPr id="85" name="n_1mainValue【道路】&#10;有形固定資産減価償却率"/>
        <xdr:cNvSpPr txBox="1"/>
      </xdr:nvSpPr>
      <xdr:spPr>
        <a:xfrm>
          <a:off x="317056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20972</xdr:rowOff>
    </xdr:from>
    <xdr:ext cx="405111" cy="259045"/>
    <xdr:sp macro="" textlink="">
      <xdr:nvSpPr>
        <xdr:cNvPr id="86" name="n_2mainValue【道路】&#10;有形固定資産減価償却率"/>
        <xdr:cNvSpPr txBox="1"/>
      </xdr:nvSpPr>
      <xdr:spPr>
        <a:xfrm>
          <a:off x="238570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7" name="n_3mainValue【道路】&#10;有形固定資産減価償却率"/>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1" name="直線コネクタ 110"/>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2" name="【道路】&#10;一人当たり延長最小値テキスト"/>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3" name="直線コネクタ 112"/>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4" name="【道路】&#10;一人当たり延長最大値テキスト"/>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5" name="直線コネクタ 114"/>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6" name="【道路】&#10;一人当たり延長平均値テキスト"/>
        <xdr:cNvSpPr txBox="1"/>
      </xdr:nvSpPr>
      <xdr:spPr>
        <a:xfrm>
          <a:off x="9258300" y="663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17" name="フローチャート: 判断 116"/>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69283</xdr:rowOff>
    </xdr:from>
    <xdr:to>
      <xdr:col>50</xdr:col>
      <xdr:colOff>165100</xdr:colOff>
      <xdr:row>40</xdr:row>
      <xdr:rowOff>170883</xdr:rowOff>
    </xdr:to>
    <xdr:sp macro="" textlink="">
      <xdr:nvSpPr>
        <xdr:cNvPr id="118" name="フローチャート: 判断 117"/>
        <xdr:cNvSpPr/>
      </xdr:nvSpPr>
      <xdr:spPr>
        <a:xfrm>
          <a:off x="8445500" y="677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89903</xdr:rowOff>
    </xdr:from>
    <xdr:to>
      <xdr:col>46</xdr:col>
      <xdr:colOff>38100</xdr:colOff>
      <xdr:row>41</xdr:row>
      <xdr:rowOff>20053</xdr:rowOff>
    </xdr:to>
    <xdr:sp macro="" textlink="">
      <xdr:nvSpPr>
        <xdr:cNvPr id="119" name="フローチャート: 判断 118"/>
        <xdr:cNvSpPr/>
      </xdr:nvSpPr>
      <xdr:spPr>
        <a:xfrm>
          <a:off x="7670800" y="6795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100762</xdr:rowOff>
    </xdr:from>
    <xdr:to>
      <xdr:col>41</xdr:col>
      <xdr:colOff>101600</xdr:colOff>
      <xdr:row>41</xdr:row>
      <xdr:rowOff>30912</xdr:rowOff>
    </xdr:to>
    <xdr:sp macro="" textlink="">
      <xdr:nvSpPr>
        <xdr:cNvPr id="120" name="フローチャート: 判断 119"/>
        <xdr:cNvSpPr/>
      </xdr:nvSpPr>
      <xdr:spPr>
        <a:xfrm>
          <a:off x="6873240" y="6806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92555</xdr:rowOff>
    </xdr:from>
    <xdr:to>
      <xdr:col>36</xdr:col>
      <xdr:colOff>165100</xdr:colOff>
      <xdr:row>41</xdr:row>
      <xdr:rowOff>22705</xdr:rowOff>
    </xdr:to>
    <xdr:sp macro="" textlink="">
      <xdr:nvSpPr>
        <xdr:cNvPr id="121" name="フローチャート: 判断 120"/>
        <xdr:cNvSpPr/>
      </xdr:nvSpPr>
      <xdr:spPr>
        <a:xfrm>
          <a:off x="6098540" y="6798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11783</xdr:rowOff>
    </xdr:from>
    <xdr:to>
      <xdr:col>55</xdr:col>
      <xdr:colOff>50800</xdr:colOff>
      <xdr:row>41</xdr:row>
      <xdr:rowOff>113383</xdr:rowOff>
    </xdr:to>
    <xdr:sp macro="" textlink="">
      <xdr:nvSpPr>
        <xdr:cNvPr id="127" name="楕円 126"/>
        <xdr:cNvSpPr/>
      </xdr:nvSpPr>
      <xdr:spPr>
        <a:xfrm>
          <a:off x="9192260" y="6885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98160</xdr:rowOff>
    </xdr:from>
    <xdr:ext cx="534377" cy="259045"/>
    <xdr:sp macro="" textlink="">
      <xdr:nvSpPr>
        <xdr:cNvPr id="128" name="【道路】&#10;一人当たり延長該当値テキスト"/>
        <xdr:cNvSpPr txBox="1"/>
      </xdr:nvSpPr>
      <xdr:spPr>
        <a:xfrm>
          <a:off x="9258300" y="680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15624</xdr:rowOff>
    </xdr:from>
    <xdr:to>
      <xdr:col>50</xdr:col>
      <xdr:colOff>165100</xdr:colOff>
      <xdr:row>41</xdr:row>
      <xdr:rowOff>117224</xdr:rowOff>
    </xdr:to>
    <xdr:sp macro="" textlink="">
      <xdr:nvSpPr>
        <xdr:cNvPr id="129" name="楕円 128"/>
        <xdr:cNvSpPr/>
      </xdr:nvSpPr>
      <xdr:spPr>
        <a:xfrm>
          <a:off x="8445500" y="68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62583</xdr:rowOff>
    </xdr:from>
    <xdr:to>
      <xdr:col>55</xdr:col>
      <xdr:colOff>0</xdr:colOff>
      <xdr:row>41</xdr:row>
      <xdr:rowOff>66424</xdr:rowOff>
    </xdr:to>
    <xdr:cxnSp macro="">
      <xdr:nvCxnSpPr>
        <xdr:cNvPr id="130" name="直線コネクタ 129"/>
        <xdr:cNvCxnSpPr/>
      </xdr:nvCxnSpPr>
      <xdr:spPr>
        <a:xfrm flipV="1">
          <a:off x="8496300" y="6935823"/>
          <a:ext cx="7239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18024</xdr:rowOff>
    </xdr:from>
    <xdr:to>
      <xdr:col>46</xdr:col>
      <xdr:colOff>38100</xdr:colOff>
      <xdr:row>41</xdr:row>
      <xdr:rowOff>119624</xdr:rowOff>
    </xdr:to>
    <xdr:sp macro="" textlink="">
      <xdr:nvSpPr>
        <xdr:cNvPr id="131" name="楕円 130"/>
        <xdr:cNvSpPr/>
      </xdr:nvSpPr>
      <xdr:spPr>
        <a:xfrm>
          <a:off x="7670800" y="6891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66424</xdr:rowOff>
    </xdr:from>
    <xdr:to>
      <xdr:col>50</xdr:col>
      <xdr:colOff>114300</xdr:colOff>
      <xdr:row>41</xdr:row>
      <xdr:rowOff>68824</xdr:rowOff>
    </xdr:to>
    <xdr:cxnSp macro="">
      <xdr:nvCxnSpPr>
        <xdr:cNvPr id="132" name="直線コネクタ 131"/>
        <xdr:cNvCxnSpPr/>
      </xdr:nvCxnSpPr>
      <xdr:spPr>
        <a:xfrm flipV="1">
          <a:off x="7713980" y="6939664"/>
          <a:ext cx="78232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19852</xdr:rowOff>
    </xdr:from>
    <xdr:to>
      <xdr:col>41</xdr:col>
      <xdr:colOff>101600</xdr:colOff>
      <xdr:row>41</xdr:row>
      <xdr:rowOff>121452</xdr:rowOff>
    </xdr:to>
    <xdr:sp macro="" textlink="">
      <xdr:nvSpPr>
        <xdr:cNvPr id="133" name="楕円 132"/>
        <xdr:cNvSpPr/>
      </xdr:nvSpPr>
      <xdr:spPr>
        <a:xfrm>
          <a:off x="6873240" y="68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68824</xdr:rowOff>
    </xdr:from>
    <xdr:to>
      <xdr:col>45</xdr:col>
      <xdr:colOff>177800</xdr:colOff>
      <xdr:row>41</xdr:row>
      <xdr:rowOff>70652</xdr:rowOff>
    </xdr:to>
    <xdr:cxnSp macro="">
      <xdr:nvCxnSpPr>
        <xdr:cNvPr id="134" name="直線コネクタ 133"/>
        <xdr:cNvCxnSpPr/>
      </xdr:nvCxnSpPr>
      <xdr:spPr>
        <a:xfrm flipV="1">
          <a:off x="6924040" y="6942064"/>
          <a:ext cx="78994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15960</xdr:rowOff>
    </xdr:from>
    <xdr:ext cx="534377" cy="259045"/>
    <xdr:sp macro="" textlink="">
      <xdr:nvSpPr>
        <xdr:cNvPr id="135" name="n_1aveValue【道路】&#10;一人当たり延長"/>
        <xdr:cNvSpPr txBox="1"/>
      </xdr:nvSpPr>
      <xdr:spPr>
        <a:xfrm>
          <a:off x="823927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36580</xdr:rowOff>
    </xdr:from>
    <xdr:ext cx="534377" cy="259045"/>
    <xdr:sp macro="" textlink="">
      <xdr:nvSpPr>
        <xdr:cNvPr id="136" name="n_2aveValue【道路】&#10;一人当たり延長"/>
        <xdr:cNvSpPr txBox="1"/>
      </xdr:nvSpPr>
      <xdr:spPr>
        <a:xfrm>
          <a:off x="7477271" y="65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47439</xdr:rowOff>
    </xdr:from>
    <xdr:ext cx="534377" cy="259045"/>
    <xdr:sp macro="" textlink="">
      <xdr:nvSpPr>
        <xdr:cNvPr id="137" name="n_3aveValue【道路】&#10;一人当たり延長"/>
        <xdr:cNvSpPr txBox="1"/>
      </xdr:nvSpPr>
      <xdr:spPr>
        <a:xfrm>
          <a:off x="6702571"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39232</xdr:rowOff>
    </xdr:from>
    <xdr:ext cx="534377" cy="259045"/>
    <xdr:sp macro="" textlink="">
      <xdr:nvSpPr>
        <xdr:cNvPr id="138" name="n_4aveValue【道路】&#10;一人当たり延長"/>
        <xdr:cNvSpPr txBox="1"/>
      </xdr:nvSpPr>
      <xdr:spPr>
        <a:xfrm>
          <a:off x="5905011" y="65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108351</xdr:rowOff>
    </xdr:from>
    <xdr:ext cx="534377" cy="259045"/>
    <xdr:sp macro="" textlink="">
      <xdr:nvSpPr>
        <xdr:cNvPr id="139" name="n_1mainValue【道路】&#10;一人当たり延長"/>
        <xdr:cNvSpPr txBox="1"/>
      </xdr:nvSpPr>
      <xdr:spPr>
        <a:xfrm>
          <a:off x="8239271" y="69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110751</xdr:rowOff>
    </xdr:from>
    <xdr:ext cx="534377" cy="259045"/>
    <xdr:sp macro="" textlink="">
      <xdr:nvSpPr>
        <xdr:cNvPr id="140" name="n_2mainValue【道路】&#10;一人当たり延長"/>
        <xdr:cNvSpPr txBox="1"/>
      </xdr:nvSpPr>
      <xdr:spPr>
        <a:xfrm>
          <a:off x="7477271" y="69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112579</xdr:rowOff>
    </xdr:from>
    <xdr:ext cx="534377" cy="259045"/>
    <xdr:sp macro="" textlink="">
      <xdr:nvSpPr>
        <xdr:cNvPr id="141" name="n_3mainValue【道路】&#10;一人当たり延長"/>
        <xdr:cNvSpPr txBox="1"/>
      </xdr:nvSpPr>
      <xdr:spPr>
        <a:xfrm>
          <a:off x="6702571" y="69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67" name="直線コネクタ 166"/>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68" name="【橋りょう・トンネル】&#10;有形固定資産減価償却率最小値テキスト"/>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69" name="直線コネクタ 168"/>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0" name="【橋りょう・トンネル】&#10;有形固定資産減価償却率最大値テキスト"/>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1" name="直線コネクタ 170"/>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2" name="【橋りょう・トンネル】&#10;有形固定資産減価償却率平均値テキスト"/>
        <xdr:cNvSpPr txBox="1"/>
      </xdr:nvSpPr>
      <xdr:spPr>
        <a:xfrm>
          <a:off x="4124960" y="1027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3" name="フローチャート: 判断 172"/>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74" name="フローチャート: 判断 173"/>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5" name="フローチャート: 判断 174"/>
        <xdr:cNvSpPr/>
      </xdr:nvSpPr>
      <xdr:spPr>
        <a:xfrm>
          <a:off x="25146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76" name="フローチャート: 判断 175"/>
        <xdr:cNvSpPr/>
      </xdr:nvSpPr>
      <xdr:spPr>
        <a:xfrm>
          <a:off x="17399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77" name="フローチャート: 判断 176"/>
        <xdr:cNvSpPr/>
      </xdr:nvSpPr>
      <xdr:spPr>
        <a:xfrm>
          <a:off x="96520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89626</xdr:rowOff>
    </xdr:from>
    <xdr:to>
      <xdr:col>24</xdr:col>
      <xdr:colOff>114300</xdr:colOff>
      <xdr:row>57</xdr:row>
      <xdr:rowOff>19776</xdr:rowOff>
    </xdr:to>
    <xdr:sp macro="" textlink="">
      <xdr:nvSpPr>
        <xdr:cNvPr id="183" name="楕円 182"/>
        <xdr:cNvSpPr/>
      </xdr:nvSpPr>
      <xdr:spPr>
        <a:xfrm>
          <a:off x="4036060" y="9477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112503</xdr:rowOff>
    </xdr:from>
    <xdr:ext cx="405111" cy="259045"/>
    <xdr:sp macro="" textlink="">
      <xdr:nvSpPr>
        <xdr:cNvPr id="184" name="【橋りょう・トンネル】&#10;有形固定資産減価償却率該当値テキスト"/>
        <xdr:cNvSpPr txBox="1"/>
      </xdr:nvSpPr>
      <xdr:spPr>
        <a:xfrm>
          <a:off x="4124960" y="93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56969</xdr:rowOff>
    </xdr:from>
    <xdr:to>
      <xdr:col>20</xdr:col>
      <xdr:colOff>38100</xdr:colOff>
      <xdr:row>56</xdr:row>
      <xdr:rowOff>158569</xdr:rowOff>
    </xdr:to>
    <xdr:sp macro="" textlink="">
      <xdr:nvSpPr>
        <xdr:cNvPr id="185" name="楕円 184"/>
        <xdr:cNvSpPr/>
      </xdr:nvSpPr>
      <xdr:spPr>
        <a:xfrm>
          <a:off x="3312160" y="94448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107769</xdr:rowOff>
    </xdr:from>
    <xdr:to>
      <xdr:col>24</xdr:col>
      <xdr:colOff>63500</xdr:colOff>
      <xdr:row>56</xdr:row>
      <xdr:rowOff>140426</xdr:rowOff>
    </xdr:to>
    <xdr:cxnSp macro="">
      <xdr:nvCxnSpPr>
        <xdr:cNvPr id="186" name="直線コネクタ 185"/>
        <xdr:cNvCxnSpPr/>
      </xdr:nvCxnSpPr>
      <xdr:spPr>
        <a:xfrm>
          <a:off x="3355340" y="949560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151674</xdr:rowOff>
    </xdr:from>
    <xdr:to>
      <xdr:col>15</xdr:col>
      <xdr:colOff>101600</xdr:colOff>
      <xdr:row>56</xdr:row>
      <xdr:rowOff>81824</xdr:rowOff>
    </xdr:to>
    <xdr:sp macro="" textlink="">
      <xdr:nvSpPr>
        <xdr:cNvPr id="187" name="楕円 186"/>
        <xdr:cNvSpPr/>
      </xdr:nvSpPr>
      <xdr:spPr>
        <a:xfrm>
          <a:off x="2514600" y="9371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31024</xdr:rowOff>
    </xdr:from>
    <xdr:to>
      <xdr:col>19</xdr:col>
      <xdr:colOff>177800</xdr:colOff>
      <xdr:row>56</xdr:row>
      <xdr:rowOff>107769</xdr:rowOff>
    </xdr:to>
    <xdr:cxnSp macro="">
      <xdr:nvCxnSpPr>
        <xdr:cNvPr id="188" name="直線コネクタ 187"/>
        <xdr:cNvCxnSpPr/>
      </xdr:nvCxnSpPr>
      <xdr:spPr>
        <a:xfrm>
          <a:off x="2565400" y="9418864"/>
          <a:ext cx="78994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9" name="楕円 188"/>
        <xdr:cNvSpPr/>
      </xdr:nvSpPr>
      <xdr:spPr>
        <a:xfrm>
          <a:off x="173990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56</xdr:row>
      <xdr:rowOff>31024</xdr:rowOff>
    </xdr:to>
    <xdr:cxnSp macro="">
      <xdr:nvCxnSpPr>
        <xdr:cNvPr id="190" name="直線コネクタ 189"/>
        <xdr:cNvCxnSpPr/>
      </xdr:nvCxnSpPr>
      <xdr:spPr>
        <a:xfrm>
          <a:off x="1790700" y="9261022"/>
          <a:ext cx="774700" cy="15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91" name="n_1aveValue【橋りょう・トンネル】&#10;有形固定資産減価償却率"/>
        <xdr:cNvSpPr txBox="1"/>
      </xdr:nvSpPr>
      <xdr:spPr>
        <a:xfrm>
          <a:off x="317056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92" name="n_2aveValue【橋りょう・トンネル】&#10;有形固定資産減価償却率"/>
        <xdr:cNvSpPr txBox="1"/>
      </xdr:nvSpPr>
      <xdr:spPr>
        <a:xfrm>
          <a:off x="23857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3" name="n_3aveValue【橋りょう・トンネル】&#10;有形固定資産減価償却率"/>
        <xdr:cNvSpPr txBox="1"/>
      </xdr:nvSpPr>
      <xdr:spPr>
        <a:xfrm>
          <a:off x="16110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94" name="n_4aveValue【橋りょう・トンネル】&#10;有形固定資産減価償却率"/>
        <xdr:cNvSpPr txBox="1"/>
      </xdr:nvSpPr>
      <xdr:spPr>
        <a:xfrm>
          <a:off x="8363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3646</xdr:rowOff>
    </xdr:from>
    <xdr:ext cx="405111" cy="259045"/>
    <xdr:sp macro="" textlink="">
      <xdr:nvSpPr>
        <xdr:cNvPr id="195" name="n_1mainValue【橋りょう・トンネル】&#10;有形固定資産減価償却率"/>
        <xdr:cNvSpPr txBox="1"/>
      </xdr:nvSpPr>
      <xdr:spPr>
        <a:xfrm>
          <a:off x="3170564" y="922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98351</xdr:rowOff>
    </xdr:from>
    <xdr:ext cx="340478" cy="259045"/>
    <xdr:sp macro="" textlink="">
      <xdr:nvSpPr>
        <xdr:cNvPr id="196" name="n_2mainValue【橋りょう・トンネル】&#10;有形固定資産減価償却率"/>
        <xdr:cNvSpPr txBox="1"/>
      </xdr:nvSpPr>
      <xdr:spPr>
        <a:xfrm>
          <a:off x="2418021" y="91509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97" name="n_3mainValue【橋りょう・トンネル】&#10;有形固定資産減価償却率"/>
        <xdr:cNvSpPr txBox="1"/>
      </xdr:nvSpPr>
      <xdr:spPr>
        <a:xfrm>
          <a:off x="164332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21" name="直線コネクタ 220"/>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22" name="【橋りょう・トンネル】&#10;一人当たり有形固定資産（償却資産）額最小値テキスト"/>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23" name="直線コネクタ 222"/>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24" name="【橋りょう・トンネル】&#10;一人当たり有形固定資産（償却資産）額最大値テキスト"/>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25" name="直線コネクタ 224"/>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26" name="【橋りょう・トンネル】&#10;一人当たり有形固定資産（償却資産）額平均値テキスト"/>
        <xdr:cNvSpPr txBox="1"/>
      </xdr:nvSpPr>
      <xdr:spPr>
        <a:xfrm>
          <a:off x="9258300" y="10419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27" name="フローチャート: 判断 226"/>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145066</xdr:rowOff>
    </xdr:from>
    <xdr:to>
      <xdr:col>50</xdr:col>
      <xdr:colOff>165100</xdr:colOff>
      <xdr:row>63</xdr:row>
      <xdr:rowOff>75216</xdr:rowOff>
    </xdr:to>
    <xdr:sp macro="" textlink="">
      <xdr:nvSpPr>
        <xdr:cNvPr id="228" name="フローチャート: 判断 227"/>
        <xdr:cNvSpPr/>
      </xdr:nvSpPr>
      <xdr:spPr>
        <a:xfrm>
          <a:off x="8445500" y="10538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163831</xdr:rowOff>
    </xdr:from>
    <xdr:to>
      <xdr:col>46</xdr:col>
      <xdr:colOff>38100</xdr:colOff>
      <xdr:row>63</xdr:row>
      <xdr:rowOff>93981</xdr:rowOff>
    </xdr:to>
    <xdr:sp macro="" textlink="">
      <xdr:nvSpPr>
        <xdr:cNvPr id="229" name="フローチャート: 判断 228"/>
        <xdr:cNvSpPr/>
      </xdr:nvSpPr>
      <xdr:spPr>
        <a:xfrm>
          <a:off x="7670800" y="10557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18704</xdr:rowOff>
    </xdr:from>
    <xdr:to>
      <xdr:col>41</xdr:col>
      <xdr:colOff>101600</xdr:colOff>
      <xdr:row>63</xdr:row>
      <xdr:rowOff>120304</xdr:rowOff>
    </xdr:to>
    <xdr:sp macro="" textlink="">
      <xdr:nvSpPr>
        <xdr:cNvPr id="230" name="フローチャート: 判断 229"/>
        <xdr:cNvSpPr/>
      </xdr:nvSpPr>
      <xdr:spPr>
        <a:xfrm>
          <a:off x="6873240" y="1058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161140</xdr:rowOff>
    </xdr:from>
    <xdr:to>
      <xdr:col>36</xdr:col>
      <xdr:colOff>165100</xdr:colOff>
      <xdr:row>63</xdr:row>
      <xdr:rowOff>91290</xdr:rowOff>
    </xdr:to>
    <xdr:sp macro="" textlink="">
      <xdr:nvSpPr>
        <xdr:cNvPr id="231" name="フローチャート: 判断 230"/>
        <xdr:cNvSpPr/>
      </xdr:nvSpPr>
      <xdr:spPr>
        <a:xfrm>
          <a:off x="6098540" y="1055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24309</xdr:rowOff>
    </xdr:from>
    <xdr:to>
      <xdr:col>55</xdr:col>
      <xdr:colOff>50800</xdr:colOff>
      <xdr:row>64</xdr:row>
      <xdr:rowOff>125909</xdr:rowOff>
    </xdr:to>
    <xdr:sp macro="" textlink="">
      <xdr:nvSpPr>
        <xdr:cNvPr id="237" name="楕円 236"/>
        <xdr:cNvSpPr/>
      </xdr:nvSpPr>
      <xdr:spPr>
        <a:xfrm>
          <a:off x="9192260" y="10753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110686</xdr:rowOff>
    </xdr:from>
    <xdr:ext cx="469744" cy="259045"/>
    <xdr:sp macro="" textlink="">
      <xdr:nvSpPr>
        <xdr:cNvPr id="238" name="【橋りょう・トンネル】&#10;一人当たり有形固定資産（償却資産）額該当値テキスト"/>
        <xdr:cNvSpPr txBox="1"/>
      </xdr:nvSpPr>
      <xdr:spPr>
        <a:xfrm>
          <a:off x="9258300" y="106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24337</xdr:rowOff>
    </xdr:from>
    <xdr:to>
      <xdr:col>50</xdr:col>
      <xdr:colOff>165100</xdr:colOff>
      <xdr:row>64</xdr:row>
      <xdr:rowOff>125937</xdr:rowOff>
    </xdr:to>
    <xdr:sp macro="" textlink="">
      <xdr:nvSpPr>
        <xdr:cNvPr id="239" name="楕円 238"/>
        <xdr:cNvSpPr/>
      </xdr:nvSpPr>
      <xdr:spPr>
        <a:xfrm>
          <a:off x="8445500" y="107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75109</xdr:rowOff>
    </xdr:from>
    <xdr:to>
      <xdr:col>55</xdr:col>
      <xdr:colOff>0</xdr:colOff>
      <xdr:row>64</xdr:row>
      <xdr:rowOff>75137</xdr:rowOff>
    </xdr:to>
    <xdr:cxnSp macro="">
      <xdr:nvCxnSpPr>
        <xdr:cNvPr id="240" name="直線コネクタ 239"/>
        <xdr:cNvCxnSpPr/>
      </xdr:nvCxnSpPr>
      <xdr:spPr>
        <a:xfrm flipV="1">
          <a:off x="8496300" y="10804069"/>
          <a:ext cx="7239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24078</xdr:rowOff>
    </xdr:from>
    <xdr:to>
      <xdr:col>46</xdr:col>
      <xdr:colOff>38100</xdr:colOff>
      <xdr:row>64</xdr:row>
      <xdr:rowOff>125678</xdr:rowOff>
    </xdr:to>
    <xdr:sp macro="" textlink="">
      <xdr:nvSpPr>
        <xdr:cNvPr id="241" name="楕円 240"/>
        <xdr:cNvSpPr/>
      </xdr:nvSpPr>
      <xdr:spPr>
        <a:xfrm>
          <a:off x="7670800" y="10753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74878</xdr:rowOff>
    </xdr:from>
    <xdr:to>
      <xdr:col>50</xdr:col>
      <xdr:colOff>114300</xdr:colOff>
      <xdr:row>64</xdr:row>
      <xdr:rowOff>75137</xdr:rowOff>
    </xdr:to>
    <xdr:cxnSp macro="">
      <xdr:nvCxnSpPr>
        <xdr:cNvPr id="242" name="直線コネクタ 241"/>
        <xdr:cNvCxnSpPr/>
      </xdr:nvCxnSpPr>
      <xdr:spPr>
        <a:xfrm>
          <a:off x="7713980" y="10803838"/>
          <a:ext cx="78232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25274</xdr:rowOff>
    </xdr:from>
    <xdr:to>
      <xdr:col>41</xdr:col>
      <xdr:colOff>101600</xdr:colOff>
      <xdr:row>64</xdr:row>
      <xdr:rowOff>126874</xdr:rowOff>
    </xdr:to>
    <xdr:sp macro="" textlink="">
      <xdr:nvSpPr>
        <xdr:cNvPr id="243" name="楕円 242"/>
        <xdr:cNvSpPr/>
      </xdr:nvSpPr>
      <xdr:spPr>
        <a:xfrm>
          <a:off x="6873240" y="107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74878</xdr:rowOff>
    </xdr:from>
    <xdr:to>
      <xdr:col>45</xdr:col>
      <xdr:colOff>177800</xdr:colOff>
      <xdr:row>64</xdr:row>
      <xdr:rowOff>76074</xdr:rowOff>
    </xdr:to>
    <xdr:cxnSp macro="">
      <xdr:nvCxnSpPr>
        <xdr:cNvPr id="244" name="直線コネクタ 243"/>
        <xdr:cNvCxnSpPr/>
      </xdr:nvCxnSpPr>
      <xdr:spPr>
        <a:xfrm flipV="1">
          <a:off x="6924040" y="10803838"/>
          <a:ext cx="78994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91743</xdr:rowOff>
    </xdr:from>
    <xdr:ext cx="599010" cy="259045"/>
    <xdr:sp macro="" textlink="">
      <xdr:nvSpPr>
        <xdr:cNvPr id="245" name="n_1aveValue【橋りょう・トンネル】&#10;一人当たり有形固定資産（償却資産）額"/>
        <xdr:cNvSpPr txBox="1"/>
      </xdr:nvSpPr>
      <xdr:spPr>
        <a:xfrm>
          <a:off x="8214575" y="103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110508</xdr:rowOff>
    </xdr:from>
    <xdr:ext cx="599010" cy="259045"/>
    <xdr:sp macro="" textlink="">
      <xdr:nvSpPr>
        <xdr:cNvPr id="246" name="n_2aveValue【橋りょう・トンネル】&#10;一人当たり有形固定資産（償却資産）額"/>
        <xdr:cNvSpPr txBox="1"/>
      </xdr:nvSpPr>
      <xdr:spPr>
        <a:xfrm>
          <a:off x="7444955" y="103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136831</xdr:rowOff>
    </xdr:from>
    <xdr:ext cx="599010" cy="259045"/>
    <xdr:sp macro="" textlink="">
      <xdr:nvSpPr>
        <xdr:cNvPr id="247" name="n_3aveValue【橋りょう・トンネル】&#10;一人当たり有形固定資産（償却資産）額"/>
        <xdr:cNvSpPr txBox="1"/>
      </xdr:nvSpPr>
      <xdr:spPr>
        <a:xfrm>
          <a:off x="6670255" y="1036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107817</xdr:rowOff>
    </xdr:from>
    <xdr:ext cx="599010" cy="259045"/>
    <xdr:sp macro="" textlink="">
      <xdr:nvSpPr>
        <xdr:cNvPr id="248" name="n_4aveValue【橋りょう・トンネル】&#10;一人当たり有形固定資産（償却資産）額"/>
        <xdr:cNvSpPr txBox="1"/>
      </xdr:nvSpPr>
      <xdr:spPr>
        <a:xfrm>
          <a:off x="5872695" y="1033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117064</xdr:rowOff>
    </xdr:from>
    <xdr:ext cx="469744" cy="259045"/>
    <xdr:sp macro="" textlink="">
      <xdr:nvSpPr>
        <xdr:cNvPr id="249" name="n_1mainValue【橋りょう・トンネル】&#10;一人当たり有形固定資産（償却資産）額"/>
        <xdr:cNvSpPr txBox="1"/>
      </xdr:nvSpPr>
      <xdr:spPr>
        <a:xfrm>
          <a:off x="8271588" y="108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116805</xdr:rowOff>
    </xdr:from>
    <xdr:ext cx="469744" cy="259045"/>
    <xdr:sp macro="" textlink="">
      <xdr:nvSpPr>
        <xdr:cNvPr id="250" name="n_2mainValue【橋りょう・トンネル】&#10;一人当たり有形固定資産（償却資産）額"/>
        <xdr:cNvSpPr txBox="1"/>
      </xdr:nvSpPr>
      <xdr:spPr>
        <a:xfrm>
          <a:off x="7509588" y="1084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118001</xdr:rowOff>
    </xdr:from>
    <xdr:ext cx="378565" cy="259045"/>
    <xdr:sp macro="" textlink="">
      <xdr:nvSpPr>
        <xdr:cNvPr id="251" name="n_3mainValue【橋りょう・トンネル】&#10;一人当たり有形固定資産（償却資産）額"/>
        <xdr:cNvSpPr txBox="1"/>
      </xdr:nvSpPr>
      <xdr:spPr>
        <a:xfrm>
          <a:off x="6757617" y="1084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77" name="直線コネクタ 276"/>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80" name="【公営住宅】&#10;有形固定資産減価償却率最大値テキスト"/>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81" name="直線コネクタ 280"/>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82" name="【公営住宅】&#10;有形固定資産減価償却率平均値テキスト"/>
        <xdr:cNvSpPr txBox="1"/>
      </xdr:nvSpPr>
      <xdr:spPr>
        <a:xfrm>
          <a:off x="4124960" y="1384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83" name="フローチャート: 判断 282"/>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62412</xdr:rowOff>
    </xdr:from>
    <xdr:to>
      <xdr:col>20</xdr:col>
      <xdr:colOff>38100</xdr:colOff>
      <xdr:row>83</xdr:row>
      <xdr:rowOff>164012</xdr:rowOff>
    </xdr:to>
    <xdr:sp macro="" textlink="">
      <xdr:nvSpPr>
        <xdr:cNvPr id="284" name="フローチャート: 判断 283"/>
        <xdr:cNvSpPr/>
      </xdr:nvSpPr>
      <xdr:spPr>
        <a:xfrm>
          <a:off x="3312160" y="139765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85" name="フローチャート: 判断 284"/>
        <xdr:cNvSpPr/>
      </xdr:nvSpPr>
      <xdr:spPr>
        <a:xfrm>
          <a:off x="25146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6" name="フローチャート: 判断 285"/>
        <xdr:cNvSpPr/>
      </xdr:nvSpPr>
      <xdr:spPr>
        <a:xfrm>
          <a:off x="17399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37919</xdr:rowOff>
    </xdr:from>
    <xdr:to>
      <xdr:col>6</xdr:col>
      <xdr:colOff>38100</xdr:colOff>
      <xdr:row>83</xdr:row>
      <xdr:rowOff>139519</xdr:rowOff>
    </xdr:to>
    <xdr:sp macro="" textlink="">
      <xdr:nvSpPr>
        <xdr:cNvPr id="287" name="フローチャート: 判断 286"/>
        <xdr:cNvSpPr/>
      </xdr:nvSpPr>
      <xdr:spPr>
        <a:xfrm>
          <a:off x="96520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293" name="楕円 292"/>
        <xdr:cNvSpPr/>
      </xdr:nvSpPr>
      <xdr:spPr>
        <a:xfrm>
          <a:off x="403606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294" name="【公営住宅】&#10;有形固定資産減価償却率該当値テキスト"/>
        <xdr:cNvSpPr txBox="1"/>
      </xdr:nvSpPr>
      <xdr:spPr>
        <a:xfrm>
          <a:off x="4124960" y="143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57513</xdr:rowOff>
    </xdr:from>
    <xdr:to>
      <xdr:col>20</xdr:col>
      <xdr:colOff>38100</xdr:colOff>
      <xdr:row>85</xdr:row>
      <xdr:rowOff>159113</xdr:rowOff>
    </xdr:to>
    <xdr:sp macro="" textlink="">
      <xdr:nvSpPr>
        <xdr:cNvPr id="295" name="楕円 294"/>
        <xdr:cNvSpPr/>
      </xdr:nvSpPr>
      <xdr:spPr>
        <a:xfrm>
          <a:off x="3312160" y="143069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108313</xdr:rowOff>
    </xdr:from>
    <xdr:to>
      <xdr:col>24</xdr:col>
      <xdr:colOff>63500</xdr:colOff>
      <xdr:row>85</xdr:row>
      <xdr:rowOff>144236</xdr:rowOff>
    </xdr:to>
    <xdr:cxnSp macro="">
      <xdr:nvCxnSpPr>
        <xdr:cNvPr id="296" name="直線コネクタ 295"/>
        <xdr:cNvCxnSpPr/>
      </xdr:nvCxnSpPr>
      <xdr:spPr>
        <a:xfrm>
          <a:off x="3355340" y="14357713"/>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297" name="楕円 296"/>
        <xdr:cNvSpPr/>
      </xdr:nvSpPr>
      <xdr:spPr>
        <a:xfrm>
          <a:off x="25146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108313</xdr:rowOff>
    </xdr:to>
    <xdr:cxnSp macro="">
      <xdr:nvCxnSpPr>
        <xdr:cNvPr id="298" name="直線コネクタ 297"/>
        <xdr:cNvCxnSpPr/>
      </xdr:nvCxnSpPr>
      <xdr:spPr>
        <a:xfrm>
          <a:off x="2565400" y="14321789"/>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157118</xdr:rowOff>
    </xdr:from>
    <xdr:to>
      <xdr:col>10</xdr:col>
      <xdr:colOff>165100</xdr:colOff>
      <xdr:row>85</xdr:row>
      <xdr:rowOff>87268</xdr:rowOff>
    </xdr:to>
    <xdr:sp macro="" textlink="">
      <xdr:nvSpPr>
        <xdr:cNvPr id="299" name="楕円 298"/>
        <xdr:cNvSpPr/>
      </xdr:nvSpPr>
      <xdr:spPr>
        <a:xfrm>
          <a:off x="1739900" y="14238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36468</xdr:rowOff>
    </xdr:from>
    <xdr:to>
      <xdr:col>15</xdr:col>
      <xdr:colOff>50800</xdr:colOff>
      <xdr:row>85</xdr:row>
      <xdr:rowOff>72389</xdr:rowOff>
    </xdr:to>
    <xdr:cxnSp macro="">
      <xdr:nvCxnSpPr>
        <xdr:cNvPr id="300" name="直線コネクタ 299"/>
        <xdr:cNvCxnSpPr/>
      </xdr:nvCxnSpPr>
      <xdr:spPr>
        <a:xfrm>
          <a:off x="1790700" y="14285868"/>
          <a:ext cx="7747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9089</xdr:rowOff>
    </xdr:from>
    <xdr:ext cx="405111" cy="259045"/>
    <xdr:sp macro="" textlink="">
      <xdr:nvSpPr>
        <xdr:cNvPr id="301" name="n_1aveValue【公営住宅】&#10;有形固定資産減価償却率"/>
        <xdr:cNvSpPr txBox="1"/>
      </xdr:nvSpPr>
      <xdr:spPr>
        <a:xfrm>
          <a:off x="3170564"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02" name="n_2aveValue【公営住宅】&#10;有形固定資産減価償却率"/>
        <xdr:cNvSpPr txBox="1"/>
      </xdr:nvSpPr>
      <xdr:spPr>
        <a:xfrm>
          <a:off x="23857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03" name="n_3aveValue【公営住宅】&#10;有形固定資産減価償却率"/>
        <xdr:cNvSpPr txBox="1"/>
      </xdr:nvSpPr>
      <xdr:spPr>
        <a:xfrm>
          <a:off x="16110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156046</xdr:rowOff>
    </xdr:from>
    <xdr:ext cx="405111" cy="259045"/>
    <xdr:sp macro="" textlink="">
      <xdr:nvSpPr>
        <xdr:cNvPr id="304" name="n_4aveValue【公営住宅】&#10;有形固定資産減価償却率"/>
        <xdr:cNvSpPr txBox="1"/>
      </xdr:nvSpPr>
      <xdr:spPr>
        <a:xfrm>
          <a:off x="8363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150240</xdr:rowOff>
    </xdr:from>
    <xdr:ext cx="405111" cy="259045"/>
    <xdr:sp macro="" textlink="">
      <xdr:nvSpPr>
        <xdr:cNvPr id="305" name="n_1mainValue【公営住宅】&#10;有形固定資産減価償却率"/>
        <xdr:cNvSpPr txBox="1"/>
      </xdr:nvSpPr>
      <xdr:spPr>
        <a:xfrm>
          <a:off x="3170564" y="1439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06" name="n_2mainValue【公営住宅】&#10;有形固定資産減価償却率"/>
        <xdr:cNvSpPr txBox="1"/>
      </xdr:nvSpPr>
      <xdr:spPr>
        <a:xfrm>
          <a:off x="238570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78395</xdr:rowOff>
    </xdr:from>
    <xdr:ext cx="405111" cy="259045"/>
    <xdr:sp macro="" textlink="">
      <xdr:nvSpPr>
        <xdr:cNvPr id="307" name="n_3mainValue【公営住宅】&#10;有形固定資産減価償却率"/>
        <xdr:cNvSpPr txBox="1"/>
      </xdr:nvSpPr>
      <xdr:spPr>
        <a:xfrm>
          <a:off x="1611004" y="1432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31" name="直線コネクタ 330"/>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32" name="【公営住宅】&#10;一人当たり面積最小値テキスト"/>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33" name="直線コネクタ 332"/>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34" name="【公営住宅】&#10;一人当たり面積最大値テキスト"/>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35" name="直線コネクタ 334"/>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36" name="【公営住宅】&#10;一人当たり面積平均値テキスト"/>
        <xdr:cNvSpPr txBox="1"/>
      </xdr:nvSpPr>
      <xdr:spPr>
        <a:xfrm>
          <a:off x="9258300" y="13973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37" name="フローチャート: 判断 336"/>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127318</xdr:rowOff>
    </xdr:from>
    <xdr:to>
      <xdr:col>50</xdr:col>
      <xdr:colOff>165100</xdr:colOff>
      <xdr:row>85</xdr:row>
      <xdr:rowOff>57468</xdr:rowOff>
    </xdr:to>
    <xdr:sp macro="" textlink="">
      <xdr:nvSpPr>
        <xdr:cNvPr id="338" name="フローチャート: 判断 337"/>
        <xdr:cNvSpPr/>
      </xdr:nvSpPr>
      <xdr:spPr>
        <a:xfrm>
          <a:off x="8445500" y="14209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339" name="フローチャート: 判断 338"/>
        <xdr:cNvSpPr/>
      </xdr:nvSpPr>
      <xdr:spPr>
        <a:xfrm>
          <a:off x="7670800" y="142321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340" name="フローチャート: 判断 339"/>
        <xdr:cNvSpPr/>
      </xdr:nvSpPr>
      <xdr:spPr>
        <a:xfrm>
          <a:off x="6873240" y="14234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341" name="フローチャート: 判断 340"/>
        <xdr:cNvSpPr/>
      </xdr:nvSpPr>
      <xdr:spPr>
        <a:xfrm>
          <a:off x="6098540" y="14234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56642</xdr:rowOff>
    </xdr:from>
    <xdr:to>
      <xdr:col>55</xdr:col>
      <xdr:colOff>50800</xdr:colOff>
      <xdr:row>86</xdr:row>
      <xdr:rowOff>158242</xdr:rowOff>
    </xdr:to>
    <xdr:sp macro="" textlink="">
      <xdr:nvSpPr>
        <xdr:cNvPr id="347" name="楕円 346"/>
        <xdr:cNvSpPr/>
      </xdr:nvSpPr>
      <xdr:spPr>
        <a:xfrm>
          <a:off x="9192260" y="144736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143019</xdr:rowOff>
    </xdr:from>
    <xdr:ext cx="469744" cy="259045"/>
    <xdr:sp macro="" textlink="">
      <xdr:nvSpPr>
        <xdr:cNvPr id="348" name="【公営住宅】&#10;一人当たり面積該当値テキスト"/>
        <xdr:cNvSpPr txBox="1"/>
      </xdr:nvSpPr>
      <xdr:spPr>
        <a:xfrm>
          <a:off x="9258300" y="1439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56832</xdr:rowOff>
    </xdr:from>
    <xdr:to>
      <xdr:col>50</xdr:col>
      <xdr:colOff>165100</xdr:colOff>
      <xdr:row>86</xdr:row>
      <xdr:rowOff>158432</xdr:rowOff>
    </xdr:to>
    <xdr:sp macro="" textlink="">
      <xdr:nvSpPr>
        <xdr:cNvPr id="349" name="楕円 348"/>
        <xdr:cNvSpPr/>
      </xdr:nvSpPr>
      <xdr:spPr>
        <a:xfrm>
          <a:off x="8445500" y="144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107442</xdr:rowOff>
    </xdr:from>
    <xdr:to>
      <xdr:col>55</xdr:col>
      <xdr:colOff>0</xdr:colOff>
      <xdr:row>86</xdr:row>
      <xdr:rowOff>107632</xdr:rowOff>
    </xdr:to>
    <xdr:cxnSp macro="">
      <xdr:nvCxnSpPr>
        <xdr:cNvPr id="350" name="直線コネクタ 349"/>
        <xdr:cNvCxnSpPr/>
      </xdr:nvCxnSpPr>
      <xdr:spPr>
        <a:xfrm flipV="1">
          <a:off x="8496300" y="14524482"/>
          <a:ext cx="7239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57023</xdr:rowOff>
    </xdr:from>
    <xdr:to>
      <xdr:col>46</xdr:col>
      <xdr:colOff>38100</xdr:colOff>
      <xdr:row>86</xdr:row>
      <xdr:rowOff>158623</xdr:rowOff>
    </xdr:to>
    <xdr:sp macro="" textlink="">
      <xdr:nvSpPr>
        <xdr:cNvPr id="351" name="楕円 350"/>
        <xdr:cNvSpPr/>
      </xdr:nvSpPr>
      <xdr:spPr>
        <a:xfrm>
          <a:off x="7670800" y="144740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107632</xdr:rowOff>
    </xdr:from>
    <xdr:to>
      <xdr:col>50</xdr:col>
      <xdr:colOff>114300</xdr:colOff>
      <xdr:row>86</xdr:row>
      <xdr:rowOff>107823</xdr:rowOff>
    </xdr:to>
    <xdr:cxnSp macro="">
      <xdr:nvCxnSpPr>
        <xdr:cNvPr id="352" name="直線コネクタ 351"/>
        <xdr:cNvCxnSpPr/>
      </xdr:nvCxnSpPr>
      <xdr:spPr>
        <a:xfrm flipV="1">
          <a:off x="7713980" y="14524672"/>
          <a:ext cx="78232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57023</xdr:rowOff>
    </xdr:from>
    <xdr:to>
      <xdr:col>41</xdr:col>
      <xdr:colOff>101600</xdr:colOff>
      <xdr:row>86</xdr:row>
      <xdr:rowOff>158623</xdr:rowOff>
    </xdr:to>
    <xdr:sp macro="" textlink="">
      <xdr:nvSpPr>
        <xdr:cNvPr id="353" name="楕円 352"/>
        <xdr:cNvSpPr/>
      </xdr:nvSpPr>
      <xdr:spPr>
        <a:xfrm>
          <a:off x="6873240" y="14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107823</xdr:rowOff>
    </xdr:from>
    <xdr:to>
      <xdr:col>45</xdr:col>
      <xdr:colOff>177800</xdr:colOff>
      <xdr:row>86</xdr:row>
      <xdr:rowOff>107823</xdr:rowOff>
    </xdr:to>
    <xdr:cxnSp macro="">
      <xdr:nvCxnSpPr>
        <xdr:cNvPr id="354" name="直線コネクタ 353"/>
        <xdr:cNvCxnSpPr/>
      </xdr:nvCxnSpPr>
      <xdr:spPr>
        <a:xfrm>
          <a:off x="6924040" y="145248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73995</xdr:rowOff>
    </xdr:from>
    <xdr:ext cx="469744" cy="259045"/>
    <xdr:sp macro="" textlink="">
      <xdr:nvSpPr>
        <xdr:cNvPr id="355" name="n_1aveValue【公営住宅】&#10;一人当たり面積"/>
        <xdr:cNvSpPr txBox="1"/>
      </xdr:nvSpPr>
      <xdr:spPr>
        <a:xfrm>
          <a:off x="8271587" y="13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97045</xdr:rowOff>
    </xdr:from>
    <xdr:ext cx="469744" cy="259045"/>
    <xdr:sp macro="" textlink="">
      <xdr:nvSpPr>
        <xdr:cNvPr id="356" name="n_2aveValue【公営住宅】&#10;一人当たり面積"/>
        <xdr:cNvSpPr txBox="1"/>
      </xdr:nvSpPr>
      <xdr:spPr>
        <a:xfrm>
          <a:off x="7509587" y="1401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99713</xdr:rowOff>
    </xdr:from>
    <xdr:ext cx="469744" cy="259045"/>
    <xdr:sp macro="" textlink="">
      <xdr:nvSpPr>
        <xdr:cNvPr id="357" name="n_3aveValue【公営住宅】&#10;一人当たり面積"/>
        <xdr:cNvSpPr txBox="1"/>
      </xdr:nvSpPr>
      <xdr:spPr>
        <a:xfrm>
          <a:off x="6712027" y="1401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99141</xdr:rowOff>
    </xdr:from>
    <xdr:ext cx="469744" cy="259045"/>
    <xdr:sp macro="" textlink="">
      <xdr:nvSpPr>
        <xdr:cNvPr id="358" name="n_4aveValue【公営住宅】&#10;一人当たり面積"/>
        <xdr:cNvSpPr txBox="1"/>
      </xdr:nvSpPr>
      <xdr:spPr>
        <a:xfrm>
          <a:off x="5937327" y="1401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149559</xdr:rowOff>
    </xdr:from>
    <xdr:ext cx="469744" cy="259045"/>
    <xdr:sp macro="" textlink="">
      <xdr:nvSpPr>
        <xdr:cNvPr id="359" name="n_1mainValue【公営住宅】&#10;一人当たり面積"/>
        <xdr:cNvSpPr txBox="1"/>
      </xdr:nvSpPr>
      <xdr:spPr>
        <a:xfrm>
          <a:off x="8271587" y="14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149750</xdr:rowOff>
    </xdr:from>
    <xdr:ext cx="469744" cy="259045"/>
    <xdr:sp macro="" textlink="">
      <xdr:nvSpPr>
        <xdr:cNvPr id="360" name="n_2mainValue【公営住宅】&#10;一人当たり面積"/>
        <xdr:cNvSpPr txBox="1"/>
      </xdr:nvSpPr>
      <xdr:spPr>
        <a:xfrm>
          <a:off x="7509587" y="145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149750</xdr:rowOff>
    </xdr:from>
    <xdr:ext cx="469744" cy="259045"/>
    <xdr:sp macro="" textlink="">
      <xdr:nvSpPr>
        <xdr:cNvPr id="361" name="n_3mainValue【公営住宅】&#10;一人当たり面積"/>
        <xdr:cNvSpPr txBox="1"/>
      </xdr:nvSpPr>
      <xdr:spPr>
        <a:xfrm>
          <a:off x="6712027" y="145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03" name="直線コネクタ 402"/>
        <xdr:cNvCxnSpPr/>
      </xdr:nvCxnSpPr>
      <xdr:spPr>
        <a:xfrm flipV="1">
          <a:off x="14375764" y="554137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06" name="【認定こども園・幼稚園・保育所】&#10;有形固定資産減価償却率最大値テキスト"/>
        <xdr:cNvSpPr txBox="1"/>
      </xdr:nvSpPr>
      <xdr:spPr>
        <a:xfrm>
          <a:off x="14414500" y="53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07" name="直線コネクタ 406"/>
        <xdr:cNvCxnSpPr/>
      </xdr:nvCxnSpPr>
      <xdr:spPr>
        <a:xfrm>
          <a:off x="1428750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08" name="【認定こども園・幼稚園・保育所】&#10;有形固定資産減価償却率平均値テキスト"/>
        <xdr:cNvSpPr txBox="1"/>
      </xdr:nvSpPr>
      <xdr:spPr>
        <a:xfrm>
          <a:off x="14414500" y="634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09" name="フローチャート: 判断 408"/>
        <xdr:cNvSpPr/>
      </xdr:nvSpPr>
      <xdr:spPr>
        <a:xfrm>
          <a:off x="14325600" y="63685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10" name="フローチャート: 判断 409"/>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11" name="フローチャート: 判断 410"/>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12" name="フローチャート: 判断 411"/>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13" name="フローチャート: 判断 412"/>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19" name="楕円 418"/>
        <xdr:cNvSpPr/>
      </xdr:nvSpPr>
      <xdr:spPr>
        <a:xfrm>
          <a:off x="14325600" y="62166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20" name="【認定こども園・幼稚園・保育所】&#10;有形固定資産減価償却率該当値テキスト"/>
        <xdr:cNvSpPr txBox="1"/>
      </xdr:nvSpPr>
      <xdr:spPr>
        <a:xfrm>
          <a:off x="144145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21" name="楕円 420"/>
        <xdr:cNvSpPr/>
      </xdr:nvSpPr>
      <xdr:spPr>
        <a:xfrm>
          <a:off x="13578840" y="617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64770</xdr:rowOff>
    </xdr:to>
    <xdr:cxnSp macro="">
      <xdr:nvCxnSpPr>
        <xdr:cNvPr id="422" name="直線コネクタ 421"/>
        <xdr:cNvCxnSpPr/>
      </xdr:nvCxnSpPr>
      <xdr:spPr>
        <a:xfrm>
          <a:off x="13629640" y="6226629"/>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楕円 422"/>
        <xdr:cNvSpPr/>
      </xdr:nvSpPr>
      <xdr:spPr>
        <a:xfrm>
          <a:off x="12804140" y="6137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23949</xdr:rowOff>
    </xdr:to>
    <xdr:cxnSp macro="">
      <xdr:nvCxnSpPr>
        <xdr:cNvPr id="424" name="直線コネクタ 423"/>
        <xdr:cNvCxnSpPr/>
      </xdr:nvCxnSpPr>
      <xdr:spPr>
        <a:xfrm>
          <a:off x="12854940" y="6187984"/>
          <a:ext cx="77470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25" name="楕円 424"/>
        <xdr:cNvSpPr/>
      </xdr:nvSpPr>
      <xdr:spPr>
        <a:xfrm>
          <a:off x="12029440" y="6094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152944</xdr:rowOff>
    </xdr:to>
    <xdr:cxnSp macro="">
      <xdr:nvCxnSpPr>
        <xdr:cNvPr id="426" name="直線コネクタ 425"/>
        <xdr:cNvCxnSpPr/>
      </xdr:nvCxnSpPr>
      <xdr:spPr>
        <a:xfrm>
          <a:off x="12072620" y="6145530"/>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27" name="n_1aveValue【認定こども園・幼稚園・保育所】&#10;有形固定資産減価償却率"/>
        <xdr:cNvSpPr txBox="1"/>
      </xdr:nvSpPr>
      <xdr:spPr>
        <a:xfrm>
          <a:off x="1343724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28" name="n_2aveValue【認定こども園・幼稚園・保育所】&#10;有形固定資産減価償却率"/>
        <xdr:cNvSpPr txBox="1"/>
      </xdr:nvSpPr>
      <xdr:spPr>
        <a:xfrm>
          <a:off x="12675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29" name="n_3aveValue【認定こども園・幼稚園・保育所】&#10;有形固定資産減価償却率"/>
        <xdr:cNvSpPr txBox="1"/>
      </xdr:nvSpPr>
      <xdr:spPr>
        <a:xfrm>
          <a:off x="119005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30" name="n_4aveValue【認定こども園・幼稚園・保育所】&#10;有形固定資産減価償却率"/>
        <xdr:cNvSpPr txBox="1"/>
      </xdr:nvSpPr>
      <xdr:spPr>
        <a:xfrm>
          <a:off x="1110298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431" name="n_1mainValue【認定こども園・幼稚園・保育所】&#10;有形固定資産減価償却率"/>
        <xdr:cNvSpPr txBox="1"/>
      </xdr:nvSpPr>
      <xdr:spPr>
        <a:xfrm>
          <a:off x="134372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2" name="n_2mainValue【認定こども園・幼稚園・保育所】&#10;有形固定資産減価償却率"/>
        <xdr:cNvSpPr txBox="1"/>
      </xdr:nvSpPr>
      <xdr:spPr>
        <a:xfrm>
          <a:off x="126752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33" name="n_3mainValue【認定こども園・幼稚園・保育所】&#10;有形固定資産減価償却率"/>
        <xdr:cNvSpPr txBox="1"/>
      </xdr:nvSpPr>
      <xdr:spPr>
        <a:xfrm>
          <a:off x="119005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5" name="テキスト ボックス 44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7" name="テキスト ボックス 44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9" name="テキスト ボックス 44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1" name="テキスト ボックス 45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3" name="テキスト ボックス 45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57" name="直線コネクタ 456"/>
        <xdr:cNvCxnSpPr/>
      </xdr:nvCxnSpPr>
      <xdr:spPr>
        <a:xfrm flipV="1">
          <a:off x="19509104" y="57632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58" name="【認定こども園・幼稚園・保育所】&#10;一人当たり面積最小値テキスト"/>
        <xdr:cNvSpPr txBox="1"/>
      </xdr:nvSpPr>
      <xdr:spPr>
        <a:xfrm>
          <a:off x="1954784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59" name="直線コネクタ 458"/>
        <xdr:cNvCxnSpPr/>
      </xdr:nvCxnSpPr>
      <xdr:spPr>
        <a:xfrm>
          <a:off x="19443700" y="7016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60" name="【認定こども園・幼稚園・保育所】&#10;一人当たり面積最大値テキスト"/>
        <xdr:cNvSpPr txBox="1"/>
      </xdr:nvSpPr>
      <xdr:spPr>
        <a:xfrm>
          <a:off x="19547840"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61" name="直線コネクタ 460"/>
        <xdr:cNvCxnSpPr/>
      </xdr:nvCxnSpPr>
      <xdr:spPr>
        <a:xfrm>
          <a:off x="19443700" y="576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62" name="【認定こども園・幼稚園・保育所】&#10;一人当たり面積平均値テキスト"/>
        <xdr:cNvSpPr txBox="1"/>
      </xdr:nvSpPr>
      <xdr:spPr>
        <a:xfrm>
          <a:off x="1954784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63" name="フローチャート: 判断 462"/>
        <xdr:cNvSpPr/>
      </xdr:nvSpPr>
      <xdr:spPr>
        <a:xfrm>
          <a:off x="19458940" y="663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64" name="フローチャート: 判断 463"/>
        <xdr:cNvSpPr/>
      </xdr:nvSpPr>
      <xdr:spPr>
        <a:xfrm>
          <a:off x="1873504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73660</xdr:rowOff>
    </xdr:from>
    <xdr:to>
      <xdr:col>107</xdr:col>
      <xdr:colOff>101600</xdr:colOff>
      <xdr:row>40</xdr:row>
      <xdr:rowOff>3810</xdr:rowOff>
    </xdr:to>
    <xdr:sp macro="" textlink="">
      <xdr:nvSpPr>
        <xdr:cNvPr id="465" name="フローチャート: 判断 464"/>
        <xdr:cNvSpPr/>
      </xdr:nvSpPr>
      <xdr:spPr>
        <a:xfrm>
          <a:off x="17937480" y="6611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66" name="フローチャート: 判断 465"/>
        <xdr:cNvSpPr/>
      </xdr:nvSpPr>
      <xdr:spPr>
        <a:xfrm>
          <a:off x="1716278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67" name="フローチャート: 判断 466"/>
        <xdr:cNvSpPr/>
      </xdr:nvSpPr>
      <xdr:spPr>
        <a:xfrm>
          <a:off x="1638808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73660</xdr:rowOff>
    </xdr:from>
    <xdr:to>
      <xdr:col>116</xdr:col>
      <xdr:colOff>114300</xdr:colOff>
      <xdr:row>41</xdr:row>
      <xdr:rowOff>3810</xdr:rowOff>
    </xdr:to>
    <xdr:sp macro="" textlink="">
      <xdr:nvSpPr>
        <xdr:cNvPr id="473" name="楕円 472"/>
        <xdr:cNvSpPr/>
      </xdr:nvSpPr>
      <xdr:spPr>
        <a:xfrm>
          <a:off x="19458940" y="6779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52087</xdr:rowOff>
    </xdr:from>
    <xdr:ext cx="469744" cy="259045"/>
    <xdr:sp macro="" textlink="">
      <xdr:nvSpPr>
        <xdr:cNvPr id="474" name="【認定こども園・幼稚園・保育所】&#10;一人当たり面積該当値テキスト"/>
        <xdr:cNvSpPr txBox="1"/>
      </xdr:nvSpPr>
      <xdr:spPr>
        <a:xfrm>
          <a:off x="1954784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77470</xdr:rowOff>
    </xdr:from>
    <xdr:to>
      <xdr:col>112</xdr:col>
      <xdr:colOff>38100</xdr:colOff>
      <xdr:row>41</xdr:row>
      <xdr:rowOff>7620</xdr:rowOff>
    </xdr:to>
    <xdr:sp macro="" textlink="">
      <xdr:nvSpPr>
        <xdr:cNvPr id="475" name="楕円 474"/>
        <xdr:cNvSpPr/>
      </xdr:nvSpPr>
      <xdr:spPr>
        <a:xfrm>
          <a:off x="18735040" y="6783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124460</xdr:rowOff>
    </xdr:from>
    <xdr:to>
      <xdr:col>116</xdr:col>
      <xdr:colOff>63500</xdr:colOff>
      <xdr:row>40</xdr:row>
      <xdr:rowOff>128270</xdr:rowOff>
    </xdr:to>
    <xdr:cxnSp macro="">
      <xdr:nvCxnSpPr>
        <xdr:cNvPr id="476" name="直線コネクタ 475"/>
        <xdr:cNvCxnSpPr/>
      </xdr:nvCxnSpPr>
      <xdr:spPr>
        <a:xfrm flipV="1">
          <a:off x="18778220" y="683006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81280</xdr:rowOff>
    </xdr:from>
    <xdr:to>
      <xdr:col>107</xdr:col>
      <xdr:colOff>101600</xdr:colOff>
      <xdr:row>41</xdr:row>
      <xdr:rowOff>11430</xdr:rowOff>
    </xdr:to>
    <xdr:sp macro="" textlink="">
      <xdr:nvSpPr>
        <xdr:cNvPr id="477" name="楕円 476"/>
        <xdr:cNvSpPr/>
      </xdr:nvSpPr>
      <xdr:spPr>
        <a:xfrm>
          <a:off x="17937480" y="6786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128270</xdr:rowOff>
    </xdr:from>
    <xdr:to>
      <xdr:col>111</xdr:col>
      <xdr:colOff>177800</xdr:colOff>
      <xdr:row>40</xdr:row>
      <xdr:rowOff>132080</xdr:rowOff>
    </xdr:to>
    <xdr:cxnSp macro="">
      <xdr:nvCxnSpPr>
        <xdr:cNvPr id="478" name="直線コネクタ 477"/>
        <xdr:cNvCxnSpPr/>
      </xdr:nvCxnSpPr>
      <xdr:spPr>
        <a:xfrm flipV="1">
          <a:off x="17988280" y="68338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83820</xdr:rowOff>
    </xdr:from>
    <xdr:to>
      <xdr:col>102</xdr:col>
      <xdr:colOff>165100</xdr:colOff>
      <xdr:row>41</xdr:row>
      <xdr:rowOff>13970</xdr:rowOff>
    </xdr:to>
    <xdr:sp macro="" textlink="">
      <xdr:nvSpPr>
        <xdr:cNvPr id="479" name="楕円 478"/>
        <xdr:cNvSpPr/>
      </xdr:nvSpPr>
      <xdr:spPr>
        <a:xfrm>
          <a:off x="17162780" y="6789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132080</xdr:rowOff>
    </xdr:from>
    <xdr:to>
      <xdr:col>107</xdr:col>
      <xdr:colOff>50800</xdr:colOff>
      <xdr:row>40</xdr:row>
      <xdr:rowOff>134620</xdr:rowOff>
    </xdr:to>
    <xdr:cxnSp macro="">
      <xdr:nvCxnSpPr>
        <xdr:cNvPr id="480" name="直線コネクタ 479"/>
        <xdr:cNvCxnSpPr/>
      </xdr:nvCxnSpPr>
      <xdr:spPr>
        <a:xfrm flipV="1">
          <a:off x="17213580" y="683768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81" name="n_1aveValue【認定こども園・幼稚園・保育所】&#10;一人当たり面積"/>
        <xdr:cNvSpPr txBox="1"/>
      </xdr:nvSpPr>
      <xdr:spPr>
        <a:xfrm>
          <a:off x="185611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20337</xdr:rowOff>
    </xdr:from>
    <xdr:ext cx="469744" cy="259045"/>
    <xdr:sp macro="" textlink="">
      <xdr:nvSpPr>
        <xdr:cNvPr id="482" name="n_2aveValue【認定こども園・幼稚園・保育所】&#10;一人当たり面積"/>
        <xdr:cNvSpPr txBox="1"/>
      </xdr:nvSpPr>
      <xdr:spPr>
        <a:xfrm>
          <a:off x="17776267" y="63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483" name="n_3aveValue【認定こども園・幼稚園・保育所】&#10;一人当たり面積"/>
        <xdr:cNvSpPr txBox="1"/>
      </xdr:nvSpPr>
      <xdr:spPr>
        <a:xfrm>
          <a:off x="170015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84" name="n_4aveValue【認定こども園・幼稚園・保育所】&#10;一人当たり面積"/>
        <xdr:cNvSpPr txBox="1"/>
      </xdr:nvSpPr>
      <xdr:spPr>
        <a:xfrm>
          <a:off x="1622686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170197</xdr:rowOff>
    </xdr:from>
    <xdr:ext cx="469744" cy="259045"/>
    <xdr:sp macro="" textlink="">
      <xdr:nvSpPr>
        <xdr:cNvPr id="485" name="n_1mainValue【認定こども園・幼稚園・保育所】&#10;一人当たり面積"/>
        <xdr:cNvSpPr txBox="1"/>
      </xdr:nvSpPr>
      <xdr:spPr>
        <a:xfrm>
          <a:off x="18561127"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2557</xdr:rowOff>
    </xdr:from>
    <xdr:ext cx="469744" cy="259045"/>
    <xdr:sp macro="" textlink="">
      <xdr:nvSpPr>
        <xdr:cNvPr id="486" name="n_2mainValue【認定こども園・幼稚園・保育所】&#10;一人当たり面積"/>
        <xdr:cNvSpPr txBox="1"/>
      </xdr:nvSpPr>
      <xdr:spPr>
        <a:xfrm>
          <a:off x="17776267"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5097</xdr:rowOff>
    </xdr:from>
    <xdr:ext cx="469744" cy="259045"/>
    <xdr:sp macro="" textlink="">
      <xdr:nvSpPr>
        <xdr:cNvPr id="487" name="n_3mainValue【認定こども園・幼稚園・保育所】&#10;一人当たり面積"/>
        <xdr:cNvSpPr txBox="1"/>
      </xdr:nvSpPr>
      <xdr:spPr>
        <a:xfrm>
          <a:off x="17001567"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12" name="直線コネクタ 511"/>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13" name="【学校施設】&#10;有形固定資産減価償却率最小値テキスト"/>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14" name="直線コネクタ 513"/>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15" name="【学校施設】&#10;有形固定資産減価償却率最大値テキスト"/>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16" name="直線コネクタ 515"/>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7" name="【学校施設】&#10;有形固定資産減価償却率平均値テキスト"/>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8" name="フローチャート: 判断 517"/>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19" name="フローチャート: 判断 518"/>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20" name="フローチャート: 判断 519"/>
        <xdr:cNvSpPr/>
      </xdr:nvSpPr>
      <xdr:spPr>
        <a:xfrm>
          <a:off x="128041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21" name="フローチャート: 判断 520"/>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22" name="フローチャート: 判断 521"/>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528" name="楕円 527"/>
        <xdr:cNvSpPr/>
      </xdr:nvSpPr>
      <xdr:spPr>
        <a:xfrm>
          <a:off x="14325600" y="10384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529" name="【学校施設】&#10;有形固定資産減価償却率該当値テキスト"/>
        <xdr:cNvSpPr txBox="1"/>
      </xdr:nvSpPr>
      <xdr:spPr>
        <a:xfrm>
          <a:off x="144145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530" name="楕円 529"/>
        <xdr:cNvSpPr/>
      </xdr:nvSpPr>
      <xdr:spPr>
        <a:xfrm>
          <a:off x="13578840" y="1038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38100</xdr:rowOff>
    </xdr:to>
    <xdr:cxnSp macro="">
      <xdr:nvCxnSpPr>
        <xdr:cNvPr id="531" name="直線コネクタ 530"/>
        <xdr:cNvCxnSpPr/>
      </xdr:nvCxnSpPr>
      <xdr:spPr>
        <a:xfrm>
          <a:off x="13629640" y="10427970"/>
          <a:ext cx="7467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124460</xdr:rowOff>
    </xdr:from>
    <xdr:to>
      <xdr:col>76</xdr:col>
      <xdr:colOff>165100</xdr:colOff>
      <xdr:row>62</xdr:row>
      <xdr:rowOff>54610</xdr:rowOff>
    </xdr:to>
    <xdr:sp macro="" textlink="">
      <xdr:nvSpPr>
        <xdr:cNvPr id="532" name="楕円 531"/>
        <xdr:cNvSpPr/>
      </xdr:nvSpPr>
      <xdr:spPr>
        <a:xfrm>
          <a:off x="1280414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34290</xdr:rowOff>
    </xdr:to>
    <xdr:cxnSp macro="">
      <xdr:nvCxnSpPr>
        <xdr:cNvPr id="533" name="直線コネクタ 532"/>
        <xdr:cNvCxnSpPr/>
      </xdr:nvCxnSpPr>
      <xdr:spPr>
        <a:xfrm>
          <a:off x="12854940" y="1039749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99695</xdr:rowOff>
    </xdr:from>
    <xdr:to>
      <xdr:col>72</xdr:col>
      <xdr:colOff>38100</xdr:colOff>
      <xdr:row>62</xdr:row>
      <xdr:rowOff>29845</xdr:rowOff>
    </xdr:to>
    <xdr:sp macro="" textlink="">
      <xdr:nvSpPr>
        <xdr:cNvPr id="534" name="楕円 533"/>
        <xdr:cNvSpPr/>
      </xdr:nvSpPr>
      <xdr:spPr>
        <a:xfrm>
          <a:off x="12029440" y="10325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150495</xdr:rowOff>
    </xdr:from>
    <xdr:to>
      <xdr:col>76</xdr:col>
      <xdr:colOff>114300</xdr:colOff>
      <xdr:row>62</xdr:row>
      <xdr:rowOff>3810</xdr:rowOff>
    </xdr:to>
    <xdr:cxnSp macro="">
      <xdr:nvCxnSpPr>
        <xdr:cNvPr id="535" name="直線コネクタ 534"/>
        <xdr:cNvCxnSpPr/>
      </xdr:nvCxnSpPr>
      <xdr:spPr>
        <a:xfrm>
          <a:off x="12072620" y="1037653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36" name="n_1aveValue【学校施設】&#10;有形固定資産減価償却率"/>
        <xdr:cNvSpPr txBox="1"/>
      </xdr:nvSpPr>
      <xdr:spPr>
        <a:xfrm>
          <a:off x="13437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37" name="n_2aveValue【学校施設】&#10;有形固定資産減価償却率"/>
        <xdr:cNvSpPr txBox="1"/>
      </xdr:nvSpPr>
      <xdr:spPr>
        <a:xfrm>
          <a:off x="126752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38" name="n_3aveValue【学校施設】&#10;有形固定資産減価償却率"/>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39" name="n_4aveValue【学校施設】&#10;有形固定資産減価償却率"/>
        <xdr:cNvSpPr txBox="1"/>
      </xdr:nvSpPr>
      <xdr:spPr>
        <a:xfrm>
          <a:off x="1110298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540" name="n_1mainValue【学校施設】&#10;有形固定資産減価償却率"/>
        <xdr:cNvSpPr txBox="1"/>
      </xdr:nvSpPr>
      <xdr:spPr>
        <a:xfrm>
          <a:off x="134372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45737</xdr:rowOff>
    </xdr:from>
    <xdr:ext cx="405111" cy="259045"/>
    <xdr:sp macro="" textlink="">
      <xdr:nvSpPr>
        <xdr:cNvPr id="541" name="n_2mainValue【学校施設】&#10;有形固定資産減価償却率"/>
        <xdr:cNvSpPr txBox="1"/>
      </xdr:nvSpPr>
      <xdr:spPr>
        <a:xfrm>
          <a:off x="126752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20972</xdr:rowOff>
    </xdr:from>
    <xdr:ext cx="405111" cy="259045"/>
    <xdr:sp macro="" textlink="">
      <xdr:nvSpPr>
        <xdr:cNvPr id="542" name="n_3mainValue【学校施設】&#10;有形固定資産減価償却率"/>
        <xdr:cNvSpPr txBox="1"/>
      </xdr:nvSpPr>
      <xdr:spPr>
        <a:xfrm>
          <a:off x="119005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5" name="テキスト ボックス 56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69" name="直線コネクタ 568"/>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70" name="【学校施設】&#10;一人当たり面積最小値テキスト"/>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71" name="直線コネクタ 570"/>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72" name="【学校施設】&#10;一人当たり面積最大値テキスト"/>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73" name="直線コネクタ 572"/>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74" name="【学校施設】&#10;一人当たり面積平均値テキスト"/>
        <xdr:cNvSpPr txBox="1"/>
      </xdr:nvSpPr>
      <xdr:spPr>
        <a:xfrm>
          <a:off x="19547840" y="102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75" name="フローチャート: 判断 574"/>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82441</xdr:rowOff>
    </xdr:from>
    <xdr:to>
      <xdr:col>112</xdr:col>
      <xdr:colOff>38100</xdr:colOff>
      <xdr:row>62</xdr:row>
      <xdr:rowOff>12591</xdr:rowOff>
    </xdr:to>
    <xdr:sp macro="" textlink="">
      <xdr:nvSpPr>
        <xdr:cNvPr id="576" name="フローチャート: 判断 575"/>
        <xdr:cNvSpPr/>
      </xdr:nvSpPr>
      <xdr:spPr>
        <a:xfrm>
          <a:off x="18735040" y="10308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102362</xdr:rowOff>
    </xdr:from>
    <xdr:to>
      <xdr:col>107</xdr:col>
      <xdr:colOff>101600</xdr:colOff>
      <xdr:row>62</xdr:row>
      <xdr:rowOff>32512</xdr:rowOff>
    </xdr:to>
    <xdr:sp macro="" textlink="">
      <xdr:nvSpPr>
        <xdr:cNvPr id="577" name="フローチャート: 判断 576"/>
        <xdr:cNvSpPr/>
      </xdr:nvSpPr>
      <xdr:spPr>
        <a:xfrm>
          <a:off x="17937480" y="1032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578" name="フローチャート: 判断 577"/>
        <xdr:cNvSpPr/>
      </xdr:nvSpPr>
      <xdr:spPr>
        <a:xfrm>
          <a:off x="17162780" y="10358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133060</xdr:rowOff>
    </xdr:from>
    <xdr:to>
      <xdr:col>98</xdr:col>
      <xdr:colOff>38100</xdr:colOff>
      <xdr:row>62</xdr:row>
      <xdr:rowOff>63210</xdr:rowOff>
    </xdr:to>
    <xdr:sp macro="" textlink="">
      <xdr:nvSpPr>
        <xdr:cNvPr id="579" name="フローチャート: 判断 578"/>
        <xdr:cNvSpPr/>
      </xdr:nvSpPr>
      <xdr:spPr>
        <a:xfrm>
          <a:off x="16388080" y="10359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49457</xdr:rowOff>
    </xdr:from>
    <xdr:to>
      <xdr:col>116</xdr:col>
      <xdr:colOff>114300</xdr:colOff>
      <xdr:row>62</xdr:row>
      <xdr:rowOff>151057</xdr:rowOff>
    </xdr:to>
    <xdr:sp macro="" textlink="">
      <xdr:nvSpPr>
        <xdr:cNvPr id="585" name="楕円 584"/>
        <xdr:cNvSpPr/>
      </xdr:nvSpPr>
      <xdr:spPr>
        <a:xfrm>
          <a:off x="19458940" y="104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27884</xdr:rowOff>
    </xdr:from>
    <xdr:ext cx="469744" cy="259045"/>
    <xdr:sp macro="" textlink="">
      <xdr:nvSpPr>
        <xdr:cNvPr id="586" name="【学校施設】&#10;一人当たり面積該当値テキスト"/>
        <xdr:cNvSpPr txBox="1"/>
      </xdr:nvSpPr>
      <xdr:spPr>
        <a:xfrm>
          <a:off x="19547840" y="104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61867</xdr:rowOff>
    </xdr:from>
    <xdr:to>
      <xdr:col>112</xdr:col>
      <xdr:colOff>38100</xdr:colOff>
      <xdr:row>62</xdr:row>
      <xdr:rowOff>163467</xdr:rowOff>
    </xdr:to>
    <xdr:sp macro="" textlink="">
      <xdr:nvSpPr>
        <xdr:cNvPr id="587" name="楕円 586"/>
        <xdr:cNvSpPr/>
      </xdr:nvSpPr>
      <xdr:spPr>
        <a:xfrm>
          <a:off x="18735040" y="10455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100257</xdr:rowOff>
    </xdr:from>
    <xdr:to>
      <xdr:col>116</xdr:col>
      <xdr:colOff>63500</xdr:colOff>
      <xdr:row>62</xdr:row>
      <xdr:rowOff>112667</xdr:rowOff>
    </xdr:to>
    <xdr:cxnSp macro="">
      <xdr:nvCxnSpPr>
        <xdr:cNvPr id="588" name="直線コネクタ 587"/>
        <xdr:cNvCxnSpPr/>
      </xdr:nvCxnSpPr>
      <xdr:spPr>
        <a:xfrm flipV="1">
          <a:off x="18778220" y="10493937"/>
          <a:ext cx="73152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71338</xdr:rowOff>
    </xdr:from>
    <xdr:to>
      <xdr:col>107</xdr:col>
      <xdr:colOff>101600</xdr:colOff>
      <xdr:row>63</xdr:row>
      <xdr:rowOff>1488</xdr:rowOff>
    </xdr:to>
    <xdr:sp macro="" textlink="">
      <xdr:nvSpPr>
        <xdr:cNvPr id="589" name="楕円 588"/>
        <xdr:cNvSpPr/>
      </xdr:nvSpPr>
      <xdr:spPr>
        <a:xfrm>
          <a:off x="17937480" y="10465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112667</xdr:rowOff>
    </xdr:from>
    <xdr:to>
      <xdr:col>111</xdr:col>
      <xdr:colOff>177800</xdr:colOff>
      <xdr:row>62</xdr:row>
      <xdr:rowOff>122138</xdr:rowOff>
    </xdr:to>
    <xdr:cxnSp macro="">
      <xdr:nvCxnSpPr>
        <xdr:cNvPr id="590" name="直線コネクタ 589"/>
        <xdr:cNvCxnSpPr/>
      </xdr:nvCxnSpPr>
      <xdr:spPr>
        <a:xfrm flipV="1">
          <a:off x="17988280" y="10506347"/>
          <a:ext cx="78994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77543</xdr:rowOff>
    </xdr:from>
    <xdr:to>
      <xdr:col>102</xdr:col>
      <xdr:colOff>165100</xdr:colOff>
      <xdr:row>63</xdr:row>
      <xdr:rowOff>7693</xdr:rowOff>
    </xdr:to>
    <xdr:sp macro="" textlink="">
      <xdr:nvSpPr>
        <xdr:cNvPr id="591" name="楕円 590"/>
        <xdr:cNvSpPr/>
      </xdr:nvSpPr>
      <xdr:spPr>
        <a:xfrm>
          <a:off x="17162780" y="10471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122138</xdr:rowOff>
    </xdr:from>
    <xdr:to>
      <xdr:col>107</xdr:col>
      <xdr:colOff>50800</xdr:colOff>
      <xdr:row>62</xdr:row>
      <xdr:rowOff>128343</xdr:rowOff>
    </xdr:to>
    <xdr:cxnSp macro="">
      <xdr:nvCxnSpPr>
        <xdr:cNvPr id="592" name="直線コネクタ 591"/>
        <xdr:cNvCxnSpPr/>
      </xdr:nvCxnSpPr>
      <xdr:spPr>
        <a:xfrm flipV="1">
          <a:off x="17213580" y="10515818"/>
          <a:ext cx="7747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29118</xdr:rowOff>
    </xdr:from>
    <xdr:ext cx="469744" cy="259045"/>
    <xdr:sp macro="" textlink="">
      <xdr:nvSpPr>
        <xdr:cNvPr id="593" name="n_1aveValue【学校施設】&#10;一人当たり面積"/>
        <xdr:cNvSpPr txBox="1"/>
      </xdr:nvSpPr>
      <xdr:spPr>
        <a:xfrm>
          <a:off x="18561127" y="100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49039</xdr:rowOff>
    </xdr:from>
    <xdr:ext cx="469744" cy="259045"/>
    <xdr:sp macro="" textlink="">
      <xdr:nvSpPr>
        <xdr:cNvPr id="594" name="n_2aveValue【学校施設】&#10;一人当たり面積"/>
        <xdr:cNvSpPr txBox="1"/>
      </xdr:nvSpPr>
      <xdr:spPr>
        <a:xfrm>
          <a:off x="1777626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79410</xdr:rowOff>
    </xdr:from>
    <xdr:ext cx="469744" cy="259045"/>
    <xdr:sp macro="" textlink="">
      <xdr:nvSpPr>
        <xdr:cNvPr id="595" name="n_3aveValue【学校施設】&#10;一人当たり面積"/>
        <xdr:cNvSpPr txBox="1"/>
      </xdr:nvSpPr>
      <xdr:spPr>
        <a:xfrm>
          <a:off x="17001567" y="101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79737</xdr:rowOff>
    </xdr:from>
    <xdr:ext cx="469744" cy="259045"/>
    <xdr:sp macro="" textlink="">
      <xdr:nvSpPr>
        <xdr:cNvPr id="596" name="n_4aveValue【学校施設】&#10;一人当たり面積"/>
        <xdr:cNvSpPr txBox="1"/>
      </xdr:nvSpPr>
      <xdr:spPr>
        <a:xfrm>
          <a:off x="16226867" y="1013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154594</xdr:rowOff>
    </xdr:from>
    <xdr:ext cx="469744" cy="259045"/>
    <xdr:sp macro="" textlink="">
      <xdr:nvSpPr>
        <xdr:cNvPr id="597" name="n_1mainValue【学校施設】&#10;一人当たり面積"/>
        <xdr:cNvSpPr txBox="1"/>
      </xdr:nvSpPr>
      <xdr:spPr>
        <a:xfrm>
          <a:off x="18561127" y="1054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164065</xdr:rowOff>
    </xdr:from>
    <xdr:ext cx="469744" cy="259045"/>
    <xdr:sp macro="" textlink="">
      <xdr:nvSpPr>
        <xdr:cNvPr id="598" name="n_2mainValue【学校施設】&#10;一人当たり面積"/>
        <xdr:cNvSpPr txBox="1"/>
      </xdr:nvSpPr>
      <xdr:spPr>
        <a:xfrm>
          <a:off x="17776267" y="1055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170270</xdr:rowOff>
    </xdr:from>
    <xdr:ext cx="469744" cy="259045"/>
    <xdr:sp macro="" textlink="">
      <xdr:nvSpPr>
        <xdr:cNvPr id="599" name="n_3mainValue【学校施設】&#10;一人当たり面積"/>
        <xdr:cNvSpPr txBox="1"/>
      </xdr:nvSpPr>
      <xdr:spPr>
        <a:xfrm>
          <a:off x="17001567" y="1056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41" name="直線コネクタ 640"/>
        <xdr:cNvCxnSpPr/>
      </xdr:nvCxnSpPr>
      <xdr:spPr>
        <a:xfrm flipV="1">
          <a:off x="14375764" y="1682713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44" name="【公民館】&#10;有形固定資産減価償却率最大値テキスト"/>
        <xdr:cNvSpPr txBox="1"/>
      </xdr:nvSpPr>
      <xdr:spPr>
        <a:xfrm>
          <a:off x="14414500" y="16606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45" name="直線コネクタ 644"/>
        <xdr:cNvCxnSpPr/>
      </xdr:nvCxnSpPr>
      <xdr:spPr>
        <a:xfrm>
          <a:off x="142875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46" name="【公民館】&#10;有形固定資産減価償却率平均値テキスト"/>
        <xdr:cNvSpPr txBox="1"/>
      </xdr:nvSpPr>
      <xdr:spPr>
        <a:xfrm>
          <a:off x="14414500" y="1777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47" name="フローチャート: 判断 646"/>
        <xdr:cNvSpPr/>
      </xdr:nvSpPr>
      <xdr:spPr>
        <a:xfrm>
          <a:off x="14325600" y="17788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648" name="フローチャート: 判断 647"/>
        <xdr:cNvSpPr/>
      </xdr:nvSpPr>
      <xdr:spPr>
        <a:xfrm>
          <a:off x="135788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49" name="フローチャート: 判断 648"/>
        <xdr:cNvSpPr/>
      </xdr:nvSpPr>
      <xdr:spPr>
        <a:xfrm>
          <a:off x="1280414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650" name="フローチャート: 判断 649"/>
        <xdr:cNvSpPr/>
      </xdr:nvSpPr>
      <xdr:spPr>
        <a:xfrm>
          <a:off x="12029440" y="17653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651" name="フローチャート: 判断 650"/>
        <xdr:cNvSpPr/>
      </xdr:nvSpPr>
      <xdr:spPr>
        <a:xfrm>
          <a:off x="1123188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57" name="楕円 656"/>
        <xdr:cNvSpPr/>
      </xdr:nvSpPr>
      <xdr:spPr>
        <a:xfrm>
          <a:off x="14325600" y="17696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116857</xdr:rowOff>
    </xdr:from>
    <xdr:ext cx="405111" cy="259045"/>
    <xdr:sp macro="" textlink="">
      <xdr:nvSpPr>
        <xdr:cNvPr id="658" name="【公民館】&#10;有形固定資産減価償却率該当値テキスト"/>
        <xdr:cNvSpPr txBox="1"/>
      </xdr:nvSpPr>
      <xdr:spPr>
        <a:xfrm>
          <a:off x="14414500"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659" name="楕円 658"/>
        <xdr:cNvSpPr/>
      </xdr:nvSpPr>
      <xdr:spPr>
        <a:xfrm>
          <a:off x="13578840" y="1771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105</xdr:row>
      <xdr:rowOff>162742</xdr:rowOff>
    </xdr:to>
    <xdr:cxnSp macro="">
      <xdr:nvCxnSpPr>
        <xdr:cNvPr id="660" name="直線コネクタ 659"/>
        <xdr:cNvCxnSpPr/>
      </xdr:nvCxnSpPr>
      <xdr:spPr>
        <a:xfrm flipV="1">
          <a:off x="13629640" y="17746980"/>
          <a:ext cx="74676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58057</xdr:rowOff>
    </xdr:from>
    <xdr:to>
      <xdr:col>76</xdr:col>
      <xdr:colOff>165100</xdr:colOff>
      <xdr:row>105</xdr:row>
      <xdr:rowOff>159657</xdr:rowOff>
    </xdr:to>
    <xdr:sp macro="" textlink="">
      <xdr:nvSpPr>
        <xdr:cNvPr id="661" name="楕円 660"/>
        <xdr:cNvSpPr/>
      </xdr:nvSpPr>
      <xdr:spPr>
        <a:xfrm>
          <a:off x="1280414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105</xdr:row>
      <xdr:rowOff>162742</xdr:rowOff>
    </xdr:to>
    <xdr:cxnSp macro="">
      <xdr:nvCxnSpPr>
        <xdr:cNvPr id="662" name="直線コネクタ 661"/>
        <xdr:cNvCxnSpPr/>
      </xdr:nvCxnSpPr>
      <xdr:spPr>
        <a:xfrm>
          <a:off x="12854940" y="17711057"/>
          <a:ext cx="7747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663" name="楕円 662"/>
        <xdr:cNvSpPr/>
      </xdr:nvSpPr>
      <xdr:spPr>
        <a:xfrm>
          <a:off x="12029440" y="176488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97427</xdr:rowOff>
    </xdr:from>
    <xdr:to>
      <xdr:col>76</xdr:col>
      <xdr:colOff>114300</xdr:colOff>
      <xdr:row>105</xdr:row>
      <xdr:rowOff>108857</xdr:rowOff>
    </xdr:to>
    <xdr:cxnSp macro="">
      <xdr:nvCxnSpPr>
        <xdr:cNvPr id="664" name="直線コネクタ 663"/>
        <xdr:cNvCxnSpPr/>
      </xdr:nvCxnSpPr>
      <xdr:spPr>
        <a:xfrm>
          <a:off x="12072620" y="17699627"/>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52088</xdr:rowOff>
    </xdr:from>
    <xdr:ext cx="405111" cy="259045"/>
    <xdr:sp macro="" textlink="">
      <xdr:nvSpPr>
        <xdr:cNvPr id="665" name="n_1aveValue【公民館】&#10;有形固定資産減価償却率"/>
        <xdr:cNvSpPr txBox="1"/>
      </xdr:nvSpPr>
      <xdr:spPr>
        <a:xfrm>
          <a:off x="13437244" y="1748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666" name="n_2aveValue【公民館】&#10;有形固定資産減価償却率"/>
        <xdr:cNvSpPr txBox="1"/>
      </xdr:nvSpPr>
      <xdr:spPr>
        <a:xfrm>
          <a:off x="12675244"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667" name="n_3aveValue【公民館】&#10;有形固定資産減価償却率"/>
        <xdr:cNvSpPr txBox="1"/>
      </xdr:nvSpPr>
      <xdr:spPr>
        <a:xfrm>
          <a:off x="119005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14532</xdr:rowOff>
    </xdr:from>
    <xdr:ext cx="405111" cy="259045"/>
    <xdr:sp macro="" textlink="">
      <xdr:nvSpPr>
        <xdr:cNvPr id="668" name="n_4aveValue【公民館】&#10;有形固定資産減価償却率"/>
        <xdr:cNvSpPr txBox="1"/>
      </xdr:nvSpPr>
      <xdr:spPr>
        <a:xfrm>
          <a:off x="11102984" y="1744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33219</xdr:rowOff>
    </xdr:from>
    <xdr:ext cx="405111" cy="259045"/>
    <xdr:sp macro="" textlink="">
      <xdr:nvSpPr>
        <xdr:cNvPr id="669" name="n_1mainValue【公民館】&#10;有形固定資産減価償却率"/>
        <xdr:cNvSpPr txBox="1"/>
      </xdr:nvSpPr>
      <xdr:spPr>
        <a:xfrm>
          <a:off x="13437244" y="1780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4734</xdr:rowOff>
    </xdr:from>
    <xdr:ext cx="405111" cy="259045"/>
    <xdr:sp macro="" textlink="">
      <xdr:nvSpPr>
        <xdr:cNvPr id="670" name="n_2mainValue【公民館】&#10;有形固定資産減価償却率"/>
        <xdr:cNvSpPr txBox="1"/>
      </xdr:nvSpPr>
      <xdr:spPr>
        <a:xfrm>
          <a:off x="12675244" y="1743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164754</xdr:rowOff>
    </xdr:from>
    <xdr:ext cx="405111" cy="259045"/>
    <xdr:sp macro="" textlink="">
      <xdr:nvSpPr>
        <xdr:cNvPr id="671" name="n_3mainValue【公民館】&#10;有形固定資産減価償却率"/>
        <xdr:cNvSpPr txBox="1"/>
      </xdr:nvSpPr>
      <xdr:spPr>
        <a:xfrm>
          <a:off x="11900544" y="1743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97" name="直線コネクタ 696"/>
        <xdr:cNvCxnSpPr/>
      </xdr:nvCxnSpPr>
      <xdr:spPr>
        <a:xfrm flipV="1">
          <a:off x="19509104" y="16879388"/>
          <a:ext cx="0" cy="141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98" name="【公民館】&#10;一人当たり面積最小値テキスト"/>
        <xdr:cNvSpPr txBox="1"/>
      </xdr:nvSpPr>
      <xdr:spPr>
        <a:xfrm>
          <a:off x="19547840" y="182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99" name="直線コネクタ 698"/>
        <xdr:cNvCxnSpPr/>
      </xdr:nvCxnSpPr>
      <xdr:spPr>
        <a:xfrm>
          <a:off x="19443700" y="18289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00" name="【公民館】&#10;一人当たり面積最大値テキスト"/>
        <xdr:cNvSpPr txBox="1"/>
      </xdr:nvSpPr>
      <xdr:spPr>
        <a:xfrm>
          <a:off x="19547840" y="166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01" name="直線コネクタ 700"/>
        <xdr:cNvCxnSpPr/>
      </xdr:nvCxnSpPr>
      <xdr:spPr>
        <a:xfrm>
          <a:off x="19443700" y="16879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02" name="【公民館】&#10;一人当たり面積平均値テキスト"/>
        <xdr:cNvSpPr txBox="1"/>
      </xdr:nvSpPr>
      <xdr:spPr>
        <a:xfrm>
          <a:off x="19547840" y="1771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03" name="フローチャート: 判断 702"/>
        <xdr:cNvSpPr/>
      </xdr:nvSpPr>
      <xdr:spPr>
        <a:xfrm>
          <a:off x="1945894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11249</xdr:rowOff>
    </xdr:from>
    <xdr:to>
      <xdr:col>112</xdr:col>
      <xdr:colOff>38100</xdr:colOff>
      <xdr:row>106</xdr:row>
      <xdr:rowOff>112849</xdr:rowOff>
    </xdr:to>
    <xdr:sp macro="" textlink="">
      <xdr:nvSpPr>
        <xdr:cNvPr id="704" name="フローチャート: 判断 703"/>
        <xdr:cNvSpPr/>
      </xdr:nvSpPr>
      <xdr:spPr>
        <a:xfrm>
          <a:off x="18735040" y="177810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05" name="フローチャート: 判断 704"/>
        <xdr:cNvSpPr/>
      </xdr:nvSpPr>
      <xdr:spPr>
        <a:xfrm>
          <a:off x="17937480" y="1775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19957</xdr:rowOff>
    </xdr:from>
    <xdr:to>
      <xdr:col>102</xdr:col>
      <xdr:colOff>165100</xdr:colOff>
      <xdr:row>106</xdr:row>
      <xdr:rowOff>121557</xdr:rowOff>
    </xdr:to>
    <xdr:sp macro="" textlink="">
      <xdr:nvSpPr>
        <xdr:cNvPr id="706" name="フローチャート: 判断 705"/>
        <xdr:cNvSpPr/>
      </xdr:nvSpPr>
      <xdr:spPr>
        <a:xfrm>
          <a:off x="17162780" y="1778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16692</xdr:rowOff>
    </xdr:from>
    <xdr:to>
      <xdr:col>98</xdr:col>
      <xdr:colOff>38100</xdr:colOff>
      <xdr:row>106</xdr:row>
      <xdr:rowOff>118292</xdr:rowOff>
    </xdr:to>
    <xdr:sp macro="" textlink="">
      <xdr:nvSpPr>
        <xdr:cNvPr id="707" name="フローチャート: 判断 706"/>
        <xdr:cNvSpPr/>
      </xdr:nvSpPr>
      <xdr:spPr>
        <a:xfrm>
          <a:off x="16388080" y="177865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148952</xdr:rowOff>
    </xdr:from>
    <xdr:to>
      <xdr:col>116</xdr:col>
      <xdr:colOff>114300</xdr:colOff>
      <xdr:row>108</xdr:row>
      <xdr:rowOff>79102</xdr:rowOff>
    </xdr:to>
    <xdr:sp macro="" textlink="">
      <xdr:nvSpPr>
        <xdr:cNvPr id="713" name="楕円 712"/>
        <xdr:cNvSpPr/>
      </xdr:nvSpPr>
      <xdr:spPr>
        <a:xfrm>
          <a:off x="19458940" y="18086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127379</xdr:rowOff>
    </xdr:from>
    <xdr:ext cx="469744" cy="259045"/>
    <xdr:sp macro="" textlink="">
      <xdr:nvSpPr>
        <xdr:cNvPr id="714" name="【公民館】&#10;一人当たり面積該当値テキスト"/>
        <xdr:cNvSpPr txBox="1"/>
      </xdr:nvSpPr>
      <xdr:spPr>
        <a:xfrm>
          <a:off x="19547840" y="1806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152219</xdr:rowOff>
    </xdr:from>
    <xdr:to>
      <xdr:col>112</xdr:col>
      <xdr:colOff>38100</xdr:colOff>
      <xdr:row>108</xdr:row>
      <xdr:rowOff>82369</xdr:rowOff>
    </xdr:to>
    <xdr:sp macro="" textlink="">
      <xdr:nvSpPr>
        <xdr:cNvPr id="715" name="楕円 714"/>
        <xdr:cNvSpPr/>
      </xdr:nvSpPr>
      <xdr:spPr>
        <a:xfrm>
          <a:off x="18735040" y="18089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28302</xdr:rowOff>
    </xdr:from>
    <xdr:to>
      <xdr:col>116</xdr:col>
      <xdr:colOff>63500</xdr:colOff>
      <xdr:row>108</xdr:row>
      <xdr:rowOff>31569</xdr:rowOff>
    </xdr:to>
    <xdr:cxnSp macro="">
      <xdr:nvCxnSpPr>
        <xdr:cNvPr id="716" name="直線コネクタ 715"/>
        <xdr:cNvCxnSpPr/>
      </xdr:nvCxnSpPr>
      <xdr:spPr>
        <a:xfrm flipV="1">
          <a:off x="18778220" y="18133422"/>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17" name="楕円 716"/>
        <xdr:cNvSpPr/>
      </xdr:nvSpPr>
      <xdr:spPr>
        <a:xfrm>
          <a:off x="17937480" y="1809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31569</xdr:rowOff>
    </xdr:from>
    <xdr:to>
      <xdr:col>111</xdr:col>
      <xdr:colOff>177800</xdr:colOff>
      <xdr:row>108</xdr:row>
      <xdr:rowOff>33745</xdr:rowOff>
    </xdr:to>
    <xdr:cxnSp macro="">
      <xdr:nvCxnSpPr>
        <xdr:cNvPr id="718" name="直線コネクタ 717"/>
        <xdr:cNvCxnSpPr/>
      </xdr:nvCxnSpPr>
      <xdr:spPr>
        <a:xfrm flipV="1">
          <a:off x="17988280" y="18136689"/>
          <a:ext cx="78994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156573</xdr:rowOff>
    </xdr:from>
    <xdr:to>
      <xdr:col>102</xdr:col>
      <xdr:colOff>165100</xdr:colOff>
      <xdr:row>108</xdr:row>
      <xdr:rowOff>86723</xdr:rowOff>
    </xdr:to>
    <xdr:sp macro="" textlink="">
      <xdr:nvSpPr>
        <xdr:cNvPr id="719" name="楕円 718"/>
        <xdr:cNvSpPr/>
      </xdr:nvSpPr>
      <xdr:spPr>
        <a:xfrm>
          <a:off x="17162780" y="18094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35923</xdr:rowOff>
    </xdr:to>
    <xdr:cxnSp macro="">
      <xdr:nvCxnSpPr>
        <xdr:cNvPr id="720" name="直線コネクタ 719"/>
        <xdr:cNvCxnSpPr/>
      </xdr:nvCxnSpPr>
      <xdr:spPr>
        <a:xfrm flipV="1">
          <a:off x="17213580" y="18138865"/>
          <a:ext cx="7747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129376</xdr:rowOff>
    </xdr:from>
    <xdr:ext cx="469744" cy="259045"/>
    <xdr:sp macro="" textlink="">
      <xdr:nvSpPr>
        <xdr:cNvPr id="721" name="n_1aveValue【公民館】&#10;一人当たり面積"/>
        <xdr:cNvSpPr txBox="1"/>
      </xdr:nvSpPr>
      <xdr:spPr>
        <a:xfrm>
          <a:off x="18561127" y="175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22" name="n_2aveValue【公民館】&#10;一人当たり面積"/>
        <xdr:cNvSpPr txBox="1"/>
      </xdr:nvSpPr>
      <xdr:spPr>
        <a:xfrm>
          <a:off x="177762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138084</xdr:rowOff>
    </xdr:from>
    <xdr:ext cx="469744" cy="259045"/>
    <xdr:sp macro="" textlink="">
      <xdr:nvSpPr>
        <xdr:cNvPr id="723" name="n_3aveValue【公民館】&#10;一人当たり面積"/>
        <xdr:cNvSpPr txBox="1"/>
      </xdr:nvSpPr>
      <xdr:spPr>
        <a:xfrm>
          <a:off x="17001567" y="1757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134819</xdr:rowOff>
    </xdr:from>
    <xdr:ext cx="469744" cy="259045"/>
    <xdr:sp macro="" textlink="">
      <xdr:nvSpPr>
        <xdr:cNvPr id="724" name="n_4aveValue【公民館】&#10;一人当たり面積"/>
        <xdr:cNvSpPr txBox="1"/>
      </xdr:nvSpPr>
      <xdr:spPr>
        <a:xfrm>
          <a:off x="16226867" y="175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73496</xdr:rowOff>
    </xdr:from>
    <xdr:ext cx="469744" cy="259045"/>
    <xdr:sp macro="" textlink="">
      <xdr:nvSpPr>
        <xdr:cNvPr id="725" name="n_1mainValue【公民館】&#10;一人当たり面積"/>
        <xdr:cNvSpPr txBox="1"/>
      </xdr:nvSpPr>
      <xdr:spPr>
        <a:xfrm>
          <a:off x="18561127" y="181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26" name="n_2mainValue【公民館】&#10;一人当たり面積"/>
        <xdr:cNvSpPr txBox="1"/>
      </xdr:nvSpPr>
      <xdr:spPr>
        <a:xfrm>
          <a:off x="17776267" y="181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77850</xdr:rowOff>
    </xdr:from>
    <xdr:ext cx="469744" cy="259045"/>
    <xdr:sp macro="" textlink="">
      <xdr:nvSpPr>
        <xdr:cNvPr id="727" name="n_3mainValue【公民館】&#10;一人当たり面積"/>
        <xdr:cNvSpPr txBox="1"/>
      </xdr:nvSpPr>
      <xdr:spPr>
        <a:xfrm>
          <a:off x="17001567" y="181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を下回っている施設類型は、橋りょう・トンネル、認定こども園・幼稚園・保育所、公民館となっており、上回っている施設類型は、道路、学校施設、公営住宅となっている。各施設とも適切に修繕を行い使用している。今後は公共施設長寿命化計画に基づき、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9,099
8,773
19.99
4,645,983
4,263,961
360,683
3,217,331
417,070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24" name="直線コネクタ 12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25" name="テキスト ボックス 124"/>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6" name="直線コネクタ 12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7" name="テキスト ボックス 12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8" name="直線コネクタ 12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9" name="テキスト ボックス 12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30" name="直線コネクタ 12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31" name="テキスト ボックス 13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2" name="直線コネクタ 13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3" name="テキスト ボックス 13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4" name="直線コネクタ 13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135" name="テキスト ボックス 134"/>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6" name="直線コネクタ 1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138" name="直線コネクタ 137"/>
        <xdr:cNvCxnSpPr/>
      </xdr:nvCxnSpPr>
      <xdr:spPr>
        <a:xfrm flipV="1">
          <a:off x="14375764" y="9405802"/>
          <a:ext cx="0" cy="136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139" name="【保健センター・保健所】&#10;有形固定資産減価償却率最小値テキスト"/>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140" name="直線コネクタ 139"/>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141" name="【保健センター・保健所】&#10;有形固定資産減価償却率最大値テキスト"/>
        <xdr:cNvSpPr txBox="1"/>
      </xdr:nvSpPr>
      <xdr:spPr>
        <a:xfrm>
          <a:off x="14414500" y="9188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142" name="直線コネクタ 141"/>
        <xdr:cNvCxnSpPr/>
      </xdr:nvCxnSpPr>
      <xdr:spPr>
        <a:xfrm>
          <a:off x="14287500" y="940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143" name="【保健センター・保健所】&#10;有形固定資産減価償却率平均値テキスト"/>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144" name="フローチャート: 判断 143"/>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145" name="フローチャート: 判断 144"/>
        <xdr:cNvSpPr/>
      </xdr:nvSpPr>
      <xdr:spPr>
        <a:xfrm>
          <a:off x="13578840" y="10027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146" name="フローチャート: 判断 145"/>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147" name="フローチャート: 判断 146"/>
        <xdr:cNvSpPr/>
      </xdr:nvSpPr>
      <xdr:spPr>
        <a:xfrm>
          <a:off x="12029440" y="9960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148" name="フローチャート: 判断 147"/>
        <xdr:cNvSpPr/>
      </xdr:nvSpPr>
      <xdr:spPr>
        <a:xfrm>
          <a:off x="1123188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9" name="テキスト ボックス 1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0" name="テキスト ボックス 1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1" name="テキスト ボックス 1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2" name="テキスト ボックス 1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3" name="テキスト ボックス 1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154" name="楕円 153"/>
        <xdr:cNvSpPr/>
      </xdr:nvSpPr>
      <xdr:spPr>
        <a:xfrm>
          <a:off x="14325600" y="100538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155" name="【保健センター・保健所】&#10;有形固定資産減価償却率該当値テキスト"/>
        <xdr:cNvSpPr txBox="1"/>
      </xdr:nvSpPr>
      <xdr:spPr>
        <a:xfrm>
          <a:off x="14414500" y="100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156" name="楕円 155"/>
        <xdr:cNvSpPr/>
      </xdr:nvSpPr>
      <xdr:spPr>
        <a:xfrm>
          <a:off x="1357884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42454</xdr:rowOff>
    </xdr:to>
    <xdr:cxnSp macro="">
      <xdr:nvCxnSpPr>
        <xdr:cNvPr id="157" name="直線コネクタ 156"/>
        <xdr:cNvCxnSpPr/>
      </xdr:nvCxnSpPr>
      <xdr:spPr>
        <a:xfrm>
          <a:off x="13629640" y="10091057"/>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96157</xdr:rowOff>
    </xdr:from>
    <xdr:to>
      <xdr:col>76</xdr:col>
      <xdr:colOff>165100</xdr:colOff>
      <xdr:row>60</xdr:row>
      <xdr:rowOff>26307</xdr:rowOff>
    </xdr:to>
    <xdr:sp macro="" textlink="">
      <xdr:nvSpPr>
        <xdr:cNvPr id="158" name="楕円 157"/>
        <xdr:cNvSpPr/>
      </xdr:nvSpPr>
      <xdr:spPr>
        <a:xfrm>
          <a:off x="12804140" y="9986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146957</xdr:rowOff>
    </xdr:from>
    <xdr:to>
      <xdr:col>81</xdr:col>
      <xdr:colOff>50800</xdr:colOff>
      <xdr:row>60</xdr:row>
      <xdr:rowOff>32657</xdr:rowOff>
    </xdr:to>
    <xdr:cxnSp macro="">
      <xdr:nvCxnSpPr>
        <xdr:cNvPr id="159" name="直線コネクタ 158"/>
        <xdr:cNvCxnSpPr/>
      </xdr:nvCxnSpPr>
      <xdr:spPr>
        <a:xfrm>
          <a:off x="12854940" y="10037717"/>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160" name="楕円 159"/>
        <xdr:cNvSpPr/>
      </xdr:nvSpPr>
      <xdr:spPr>
        <a:xfrm>
          <a:off x="12029440" y="99526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112667</xdr:rowOff>
    </xdr:from>
    <xdr:to>
      <xdr:col>76</xdr:col>
      <xdr:colOff>114300</xdr:colOff>
      <xdr:row>59</xdr:row>
      <xdr:rowOff>146957</xdr:rowOff>
    </xdr:to>
    <xdr:cxnSp macro="">
      <xdr:nvCxnSpPr>
        <xdr:cNvPr id="161" name="直線コネクタ 160"/>
        <xdr:cNvCxnSpPr/>
      </xdr:nvCxnSpPr>
      <xdr:spPr>
        <a:xfrm>
          <a:off x="12072620" y="10003427"/>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162" name="n_1aveValue【保健センター・保健所】&#10;有形固定資産減価償却率"/>
        <xdr:cNvSpPr txBox="1"/>
      </xdr:nvSpPr>
      <xdr:spPr>
        <a:xfrm>
          <a:off x="13437244" y="980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163" name="n_2aveValue【保健センター・保健所】&#10;有形固定資産減価償却率"/>
        <xdr:cNvSpPr txBox="1"/>
      </xdr:nvSpPr>
      <xdr:spPr>
        <a:xfrm>
          <a:off x="12675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164" name="n_3aveValue【保健センター・保健所】&#10;有形固定資産減価償却率"/>
        <xdr:cNvSpPr txBox="1"/>
      </xdr:nvSpPr>
      <xdr:spPr>
        <a:xfrm>
          <a:off x="11900544" y="10053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165" name="n_4aveValue【保健センター・保健所】&#10;有形固定資産減価償却率"/>
        <xdr:cNvSpPr txBox="1"/>
      </xdr:nvSpPr>
      <xdr:spPr>
        <a:xfrm>
          <a:off x="1110298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166" name="n_1mainValue【保健センター・保健所】&#10;有形固定資産減価償却率"/>
        <xdr:cNvSpPr txBox="1"/>
      </xdr:nvSpPr>
      <xdr:spPr>
        <a:xfrm>
          <a:off x="134372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42834</xdr:rowOff>
    </xdr:from>
    <xdr:ext cx="405111" cy="259045"/>
    <xdr:sp macro="" textlink="">
      <xdr:nvSpPr>
        <xdr:cNvPr id="167" name="n_2mainValue【保健センター・保健所】&#10;有形固定資産減価償却率"/>
        <xdr:cNvSpPr txBox="1"/>
      </xdr:nvSpPr>
      <xdr:spPr>
        <a:xfrm>
          <a:off x="12675244"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168" name="n_3mainValue【保健センター・保健所】&#10;有形固定資産減価償却率"/>
        <xdr:cNvSpPr txBox="1"/>
      </xdr:nvSpPr>
      <xdr:spPr>
        <a:xfrm>
          <a:off x="119005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9" name="正方形/長方形 1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0" name="正方形/長方形 1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1" name="正方形/長方形 1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2" name="正方形/長方形 1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3" name="正方形/長方形 1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4" name="正方形/長方形 1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5" name="正方形/長方形 1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6" name="正方形/長方形 1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7" name="テキスト ボックス 1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8" name="直線コネクタ 1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179" name="直線コネクタ 17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180" name="テキスト ボックス 17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181" name="直線コネクタ 18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182" name="テキスト ボックス 18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183" name="直線コネクタ 18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184" name="テキスト ボックス 18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185" name="直線コネクタ 18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186" name="テキスト ボックス 18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7" name="直線コネクタ 1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8" name="テキスト ボックス 18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190" name="直線コネクタ 189"/>
        <xdr:cNvCxnSpPr/>
      </xdr:nvCxnSpPr>
      <xdr:spPr>
        <a:xfrm flipV="1">
          <a:off x="19509104" y="9258147"/>
          <a:ext cx="0" cy="14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191" name="【保健センター・保健所】&#10;一人当たり面積最小値テキスト"/>
        <xdr:cNvSpPr txBox="1"/>
      </xdr:nvSpPr>
      <xdr:spPr>
        <a:xfrm>
          <a:off x="19547840" y="107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192" name="直線コネクタ 191"/>
        <xdr:cNvCxnSpPr/>
      </xdr:nvCxnSpPr>
      <xdr:spPr>
        <a:xfrm>
          <a:off x="19443700" y="1071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193" name="【保健センター・保健所】&#10;一人当たり面積最大値テキスト"/>
        <xdr:cNvSpPr txBox="1"/>
      </xdr:nvSpPr>
      <xdr:spPr>
        <a:xfrm>
          <a:off x="19547840" y="90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194" name="直線コネクタ 193"/>
        <xdr:cNvCxnSpPr/>
      </xdr:nvCxnSpPr>
      <xdr:spPr>
        <a:xfrm>
          <a:off x="19443700" y="9258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195" name="【保健センター・保健所】&#10;一人当たり面積平均値テキスト"/>
        <xdr:cNvSpPr txBox="1"/>
      </xdr:nvSpPr>
      <xdr:spPr>
        <a:xfrm>
          <a:off x="19547840" y="1040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196" name="フローチャート: 判断 195"/>
        <xdr:cNvSpPr/>
      </xdr:nvSpPr>
      <xdr:spPr>
        <a:xfrm>
          <a:off x="19458940" y="10553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39725</xdr:rowOff>
    </xdr:from>
    <xdr:to>
      <xdr:col>112</xdr:col>
      <xdr:colOff>38100</xdr:colOff>
      <xdr:row>63</xdr:row>
      <xdr:rowOff>141325</xdr:rowOff>
    </xdr:to>
    <xdr:sp macro="" textlink="">
      <xdr:nvSpPr>
        <xdr:cNvPr id="197" name="フローチャート: 判断 196"/>
        <xdr:cNvSpPr/>
      </xdr:nvSpPr>
      <xdr:spPr>
        <a:xfrm>
          <a:off x="18735040" y="106010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34696</xdr:rowOff>
    </xdr:from>
    <xdr:to>
      <xdr:col>107</xdr:col>
      <xdr:colOff>101600</xdr:colOff>
      <xdr:row>63</xdr:row>
      <xdr:rowOff>136296</xdr:rowOff>
    </xdr:to>
    <xdr:sp macro="" textlink="">
      <xdr:nvSpPr>
        <xdr:cNvPr id="198" name="フローチャート: 判断 197"/>
        <xdr:cNvSpPr/>
      </xdr:nvSpPr>
      <xdr:spPr>
        <a:xfrm>
          <a:off x="17937480" y="1059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32868</xdr:rowOff>
    </xdr:from>
    <xdr:to>
      <xdr:col>102</xdr:col>
      <xdr:colOff>165100</xdr:colOff>
      <xdr:row>63</xdr:row>
      <xdr:rowOff>134468</xdr:rowOff>
    </xdr:to>
    <xdr:sp macro="" textlink="">
      <xdr:nvSpPr>
        <xdr:cNvPr id="199" name="フローチャート: 判断 198"/>
        <xdr:cNvSpPr/>
      </xdr:nvSpPr>
      <xdr:spPr>
        <a:xfrm>
          <a:off x="17162780" y="1059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33325</xdr:rowOff>
    </xdr:from>
    <xdr:to>
      <xdr:col>98</xdr:col>
      <xdr:colOff>38100</xdr:colOff>
      <xdr:row>63</xdr:row>
      <xdr:rowOff>134925</xdr:rowOff>
    </xdr:to>
    <xdr:sp macro="" textlink="">
      <xdr:nvSpPr>
        <xdr:cNvPr id="200" name="フローチャート: 判断 199"/>
        <xdr:cNvSpPr/>
      </xdr:nvSpPr>
      <xdr:spPr>
        <a:xfrm>
          <a:off x="16388080" y="10594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1" name="テキスト ボックス 2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2" name="テキスト ボックス 2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3" name="テキスト ボックス 2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4" name="テキスト ボックス 2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5" name="テキスト ボックス 2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20524</xdr:rowOff>
    </xdr:from>
    <xdr:to>
      <xdr:col>116</xdr:col>
      <xdr:colOff>114300</xdr:colOff>
      <xdr:row>63</xdr:row>
      <xdr:rowOff>122124</xdr:rowOff>
    </xdr:to>
    <xdr:sp macro="" textlink="">
      <xdr:nvSpPr>
        <xdr:cNvPr id="206" name="楕円 205"/>
        <xdr:cNvSpPr/>
      </xdr:nvSpPr>
      <xdr:spPr>
        <a:xfrm>
          <a:off x="19458940" y="105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137940</xdr:rowOff>
    </xdr:from>
    <xdr:ext cx="469744" cy="259045"/>
    <xdr:sp macro="" textlink="">
      <xdr:nvSpPr>
        <xdr:cNvPr id="207" name="【保健センター・保健所】&#10;一人当たり面積該当値テキスト"/>
        <xdr:cNvSpPr txBox="1"/>
      </xdr:nvSpPr>
      <xdr:spPr>
        <a:xfrm>
          <a:off x="19547840" y="105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22352</xdr:rowOff>
    </xdr:from>
    <xdr:to>
      <xdr:col>112</xdr:col>
      <xdr:colOff>38100</xdr:colOff>
      <xdr:row>63</xdr:row>
      <xdr:rowOff>123952</xdr:rowOff>
    </xdr:to>
    <xdr:sp macro="" textlink="">
      <xdr:nvSpPr>
        <xdr:cNvPr id="208" name="楕円 207"/>
        <xdr:cNvSpPr/>
      </xdr:nvSpPr>
      <xdr:spPr>
        <a:xfrm>
          <a:off x="18735040" y="10583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71324</xdr:rowOff>
    </xdr:from>
    <xdr:to>
      <xdr:col>116</xdr:col>
      <xdr:colOff>63500</xdr:colOff>
      <xdr:row>63</xdr:row>
      <xdr:rowOff>73152</xdr:rowOff>
    </xdr:to>
    <xdr:cxnSp macro="">
      <xdr:nvCxnSpPr>
        <xdr:cNvPr id="209" name="直線コネクタ 208"/>
        <xdr:cNvCxnSpPr/>
      </xdr:nvCxnSpPr>
      <xdr:spPr>
        <a:xfrm flipV="1">
          <a:off x="18778220" y="10632644"/>
          <a:ext cx="73152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23723</xdr:rowOff>
    </xdr:from>
    <xdr:to>
      <xdr:col>107</xdr:col>
      <xdr:colOff>101600</xdr:colOff>
      <xdr:row>63</xdr:row>
      <xdr:rowOff>125323</xdr:rowOff>
    </xdr:to>
    <xdr:sp macro="" textlink="">
      <xdr:nvSpPr>
        <xdr:cNvPr id="210" name="楕円 209"/>
        <xdr:cNvSpPr/>
      </xdr:nvSpPr>
      <xdr:spPr>
        <a:xfrm>
          <a:off x="17937480" y="10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73152</xdr:rowOff>
    </xdr:from>
    <xdr:to>
      <xdr:col>111</xdr:col>
      <xdr:colOff>177800</xdr:colOff>
      <xdr:row>63</xdr:row>
      <xdr:rowOff>74523</xdr:rowOff>
    </xdr:to>
    <xdr:cxnSp macro="">
      <xdr:nvCxnSpPr>
        <xdr:cNvPr id="211" name="直線コネクタ 210"/>
        <xdr:cNvCxnSpPr/>
      </xdr:nvCxnSpPr>
      <xdr:spPr>
        <a:xfrm flipV="1">
          <a:off x="17988280" y="10634472"/>
          <a:ext cx="78994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24638</xdr:rowOff>
    </xdr:from>
    <xdr:to>
      <xdr:col>102</xdr:col>
      <xdr:colOff>165100</xdr:colOff>
      <xdr:row>63</xdr:row>
      <xdr:rowOff>126238</xdr:rowOff>
    </xdr:to>
    <xdr:sp macro="" textlink="">
      <xdr:nvSpPr>
        <xdr:cNvPr id="212" name="楕円 211"/>
        <xdr:cNvSpPr/>
      </xdr:nvSpPr>
      <xdr:spPr>
        <a:xfrm>
          <a:off x="1716278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74523</xdr:rowOff>
    </xdr:from>
    <xdr:to>
      <xdr:col>107</xdr:col>
      <xdr:colOff>50800</xdr:colOff>
      <xdr:row>63</xdr:row>
      <xdr:rowOff>75438</xdr:rowOff>
    </xdr:to>
    <xdr:cxnSp macro="">
      <xdr:nvCxnSpPr>
        <xdr:cNvPr id="213" name="直線コネクタ 212"/>
        <xdr:cNvCxnSpPr/>
      </xdr:nvCxnSpPr>
      <xdr:spPr>
        <a:xfrm flipV="1">
          <a:off x="17213580" y="10635843"/>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132452</xdr:rowOff>
    </xdr:from>
    <xdr:ext cx="469744" cy="259045"/>
    <xdr:sp macro="" textlink="">
      <xdr:nvSpPr>
        <xdr:cNvPr id="214" name="n_1aveValue【保健センター・保健所】&#10;一人当たり面積"/>
        <xdr:cNvSpPr txBox="1"/>
      </xdr:nvSpPr>
      <xdr:spPr>
        <a:xfrm>
          <a:off x="18561127" y="106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127423</xdr:rowOff>
    </xdr:from>
    <xdr:ext cx="469744" cy="259045"/>
    <xdr:sp macro="" textlink="">
      <xdr:nvSpPr>
        <xdr:cNvPr id="215" name="n_2aveValue【保健センター・保健所】&#10;一人当たり面積"/>
        <xdr:cNvSpPr txBox="1"/>
      </xdr:nvSpPr>
      <xdr:spPr>
        <a:xfrm>
          <a:off x="17776267" y="1068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125595</xdr:rowOff>
    </xdr:from>
    <xdr:ext cx="469744" cy="259045"/>
    <xdr:sp macro="" textlink="">
      <xdr:nvSpPr>
        <xdr:cNvPr id="216" name="n_3aveValue【保健センター・保健所】&#10;一人当たり面積"/>
        <xdr:cNvSpPr txBox="1"/>
      </xdr:nvSpPr>
      <xdr:spPr>
        <a:xfrm>
          <a:off x="17001567" y="106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151452</xdr:rowOff>
    </xdr:from>
    <xdr:ext cx="469744" cy="259045"/>
    <xdr:sp macro="" textlink="">
      <xdr:nvSpPr>
        <xdr:cNvPr id="217" name="n_4aveValue【保健センター・保健所】&#10;一人当たり面積"/>
        <xdr:cNvSpPr txBox="1"/>
      </xdr:nvSpPr>
      <xdr:spPr>
        <a:xfrm>
          <a:off x="16226867" y="103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140479</xdr:rowOff>
    </xdr:from>
    <xdr:ext cx="469744" cy="259045"/>
    <xdr:sp macro="" textlink="">
      <xdr:nvSpPr>
        <xdr:cNvPr id="218" name="n_1mainValue【保健センター・保健所】&#10;一人当たり面積"/>
        <xdr:cNvSpPr txBox="1"/>
      </xdr:nvSpPr>
      <xdr:spPr>
        <a:xfrm>
          <a:off x="18561127"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141850</xdr:rowOff>
    </xdr:from>
    <xdr:ext cx="469744" cy="259045"/>
    <xdr:sp macro="" textlink="">
      <xdr:nvSpPr>
        <xdr:cNvPr id="219" name="n_2mainValue【保健センター・保健所】&#10;一人当たり面積"/>
        <xdr:cNvSpPr txBox="1"/>
      </xdr:nvSpPr>
      <xdr:spPr>
        <a:xfrm>
          <a:off x="17776267" y="103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142765</xdr:rowOff>
    </xdr:from>
    <xdr:ext cx="469744" cy="259045"/>
    <xdr:sp macro="" textlink="">
      <xdr:nvSpPr>
        <xdr:cNvPr id="220" name="n_3mainValue【保健センター・保健所】&#10;一人当たり面積"/>
        <xdr:cNvSpPr txBox="1"/>
      </xdr:nvSpPr>
      <xdr:spPr>
        <a:xfrm>
          <a:off x="17001567" y="1036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1" name="正方形/長方形 2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2" name="正方形/長方形 2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3" name="正方形/長方形 2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4" name="正方形/長方形 2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5" name="正方形/長方形 2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6" name="正方形/長方形 2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7" name="正方形/長方形 2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8" name="正方形/長方形 2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9" name="テキスト ボックス 2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0" name="直線コネクタ 2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1" name="テキスト ボックス 23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2" name="直線コネクタ 23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3" name="テキスト ボックス 23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4" name="直線コネクタ 23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5" name="テキスト ボックス 23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6" name="直線コネクタ 23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7" name="テキスト ボックス 23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8" name="直線コネクタ 23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9" name="テキスト ボックス 23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0" name="直線コネクタ 23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1" name="テキスト ボックス 24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2" name="直線コネクタ 24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3" name="テキスト ボックス 24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4" name="直線コネクタ 2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246" name="直線コネクタ 245"/>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47"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48" name="直線コネクタ 24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249" name="【消防施設】&#10;有形固定資産減価償却率最大値テキスト"/>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250" name="直線コネクタ 249"/>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251" name="【消防施設】&#10;有形固定資産減価償却率平均値テキスト"/>
        <xdr:cNvSpPr txBox="1"/>
      </xdr:nvSpPr>
      <xdr:spPr>
        <a:xfrm>
          <a:off x="1441450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252" name="フローチャート: 判断 251"/>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253" name="フローチャート: 判断 252"/>
        <xdr:cNvSpPr/>
      </xdr:nvSpPr>
      <xdr:spPr>
        <a:xfrm>
          <a:off x="13578840" y="1392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254" name="フローチャート: 判断 253"/>
        <xdr:cNvSpPr/>
      </xdr:nvSpPr>
      <xdr:spPr>
        <a:xfrm>
          <a:off x="12804140" y="140075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255" name="フローチャート: 判断 254"/>
        <xdr:cNvSpPr/>
      </xdr:nvSpPr>
      <xdr:spPr>
        <a:xfrm>
          <a:off x="12029440" y="13906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256" name="フローチャート: 判断 255"/>
        <xdr:cNvSpPr/>
      </xdr:nvSpPr>
      <xdr:spPr>
        <a:xfrm>
          <a:off x="11231880" y="1397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7" name="テキスト ボックス 2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8" name="テキスト ボックス 2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9" name="テキスト ボックス 2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0" name="テキスト ボックス 2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1" name="テキスト ボックス 2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121194</xdr:rowOff>
    </xdr:from>
    <xdr:to>
      <xdr:col>85</xdr:col>
      <xdr:colOff>177800</xdr:colOff>
      <xdr:row>82</xdr:row>
      <xdr:rowOff>51344</xdr:rowOff>
    </xdr:to>
    <xdr:sp macro="" textlink="">
      <xdr:nvSpPr>
        <xdr:cNvPr id="262" name="楕円 261"/>
        <xdr:cNvSpPr/>
      </xdr:nvSpPr>
      <xdr:spPr>
        <a:xfrm>
          <a:off x="14325600" y="137000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144071</xdr:rowOff>
    </xdr:from>
    <xdr:ext cx="405111" cy="259045"/>
    <xdr:sp macro="" textlink="">
      <xdr:nvSpPr>
        <xdr:cNvPr id="263" name="【消防施設】&#10;有形固定資産減価償却率該当値テキスト"/>
        <xdr:cNvSpPr txBox="1"/>
      </xdr:nvSpPr>
      <xdr:spPr>
        <a:xfrm>
          <a:off x="14414500"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264" name="楕円 263"/>
        <xdr:cNvSpPr/>
      </xdr:nvSpPr>
      <xdr:spPr>
        <a:xfrm>
          <a:off x="135788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82</xdr:row>
      <xdr:rowOff>544</xdr:rowOff>
    </xdr:to>
    <xdr:cxnSp macro="">
      <xdr:nvCxnSpPr>
        <xdr:cNvPr id="265" name="直線コネクタ 264"/>
        <xdr:cNvCxnSpPr/>
      </xdr:nvCxnSpPr>
      <xdr:spPr>
        <a:xfrm>
          <a:off x="13629640" y="13651229"/>
          <a:ext cx="74676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266" name="楕円 265"/>
        <xdr:cNvSpPr/>
      </xdr:nvSpPr>
      <xdr:spPr>
        <a:xfrm>
          <a:off x="128041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84</xdr:row>
      <xdr:rowOff>15239</xdr:rowOff>
    </xdr:to>
    <xdr:cxnSp macro="">
      <xdr:nvCxnSpPr>
        <xdr:cNvPr id="267" name="直線コネクタ 266"/>
        <xdr:cNvCxnSpPr/>
      </xdr:nvCxnSpPr>
      <xdr:spPr>
        <a:xfrm flipV="1">
          <a:off x="12854940" y="13651229"/>
          <a:ext cx="7747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23223</xdr:rowOff>
    </xdr:from>
    <xdr:to>
      <xdr:col>72</xdr:col>
      <xdr:colOff>38100</xdr:colOff>
      <xdr:row>86</xdr:row>
      <xdr:rowOff>124823</xdr:rowOff>
    </xdr:to>
    <xdr:sp macro="" textlink="">
      <xdr:nvSpPr>
        <xdr:cNvPr id="268" name="楕円 267"/>
        <xdr:cNvSpPr/>
      </xdr:nvSpPr>
      <xdr:spPr>
        <a:xfrm>
          <a:off x="12029440" y="144402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86</xdr:row>
      <xdr:rowOff>74023</xdr:rowOff>
    </xdr:to>
    <xdr:cxnSp macro="">
      <xdr:nvCxnSpPr>
        <xdr:cNvPr id="269" name="直線コネクタ 268"/>
        <xdr:cNvCxnSpPr/>
      </xdr:nvCxnSpPr>
      <xdr:spPr>
        <a:xfrm flipV="1">
          <a:off x="12072620" y="14096999"/>
          <a:ext cx="782320" cy="39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99621</xdr:rowOff>
    </xdr:from>
    <xdr:ext cx="405111" cy="259045"/>
    <xdr:sp macro="" textlink="">
      <xdr:nvSpPr>
        <xdr:cNvPr id="270" name="n_1aveValue【消防施設】&#10;有形固定資産減価償却率"/>
        <xdr:cNvSpPr txBox="1"/>
      </xdr:nvSpPr>
      <xdr:spPr>
        <a:xfrm>
          <a:off x="13437244"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40113</xdr:rowOff>
    </xdr:from>
    <xdr:ext cx="405111" cy="259045"/>
    <xdr:sp macro="" textlink="">
      <xdr:nvSpPr>
        <xdr:cNvPr id="271" name="n_2aveValue【消防施設】&#10;有形固定資産減価償却率"/>
        <xdr:cNvSpPr txBox="1"/>
      </xdr:nvSpPr>
      <xdr:spPr>
        <a:xfrm>
          <a:off x="12675244"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272" name="n_3aveValue【消防施設】&#10;有形固定資産減価償却率"/>
        <xdr:cNvSpPr txBox="1"/>
      </xdr:nvSpPr>
      <xdr:spPr>
        <a:xfrm>
          <a:off x="11900544" y="136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9089</xdr:rowOff>
    </xdr:from>
    <xdr:ext cx="405111" cy="259045"/>
    <xdr:sp macro="" textlink="">
      <xdr:nvSpPr>
        <xdr:cNvPr id="273" name="n_4aveValue【消防施設】&#10;有形固定資産減価償却率"/>
        <xdr:cNvSpPr txBox="1"/>
      </xdr:nvSpPr>
      <xdr:spPr>
        <a:xfrm>
          <a:off x="11102984"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274" name="n_1mainValue【消防施設】&#10;有形固定資産減価償却率"/>
        <xdr:cNvSpPr txBox="1"/>
      </xdr:nvSpPr>
      <xdr:spPr>
        <a:xfrm>
          <a:off x="13437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275" name="n_2mainValue【消防施設】&#10;有形固定資産減価償却率"/>
        <xdr:cNvSpPr txBox="1"/>
      </xdr:nvSpPr>
      <xdr:spPr>
        <a:xfrm>
          <a:off x="1267524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115950</xdr:rowOff>
    </xdr:from>
    <xdr:ext cx="405111" cy="259045"/>
    <xdr:sp macro="" textlink="">
      <xdr:nvSpPr>
        <xdr:cNvPr id="276" name="n_3mainValue【消防施設】&#10;有形固定資産減価償却率"/>
        <xdr:cNvSpPr txBox="1"/>
      </xdr:nvSpPr>
      <xdr:spPr>
        <a:xfrm>
          <a:off x="11900544" y="1453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7" name="正方形/長方形 2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8" name="正方形/長方形 2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9" name="正方形/長方形 2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0" name="正方形/長方形 2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1" name="正方形/長方形 2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2" name="正方形/長方形 2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3" name="正方形/長方形 2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4" name="正方形/長方形 2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5" name="テキスト ボックス 2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6" name="直線コネクタ 2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87" name="直線コネクタ 28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88" name="テキスト ボックス 28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89" name="直線コネクタ 28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90" name="テキスト ボックス 28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91" name="直線コネクタ 29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92" name="テキスト ボックス 29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93" name="直線コネクタ 29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94" name="テキスト ボックス 29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5" name="直線コネクタ 2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96" name="テキスト ボックス 2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298" name="直線コネクタ 297"/>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299" name="【消防施設】&#10;一人当たり面積最小値テキスト"/>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300" name="直線コネクタ 299"/>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301" name="【消防施設】&#10;一人当たり面積最大値テキスト"/>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302" name="直線コネクタ 301"/>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303" name="【消防施設】&#10;一人当たり面積平均値テキスト"/>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304" name="フローチャート: 判断 303"/>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135889</xdr:rowOff>
    </xdr:from>
    <xdr:to>
      <xdr:col>112</xdr:col>
      <xdr:colOff>38100</xdr:colOff>
      <xdr:row>83</xdr:row>
      <xdr:rowOff>66039</xdr:rowOff>
    </xdr:to>
    <xdr:sp macro="" textlink="">
      <xdr:nvSpPr>
        <xdr:cNvPr id="305" name="フローチャート: 判断 304"/>
        <xdr:cNvSpPr/>
      </xdr:nvSpPr>
      <xdr:spPr>
        <a:xfrm>
          <a:off x="187350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151892</xdr:rowOff>
    </xdr:from>
    <xdr:to>
      <xdr:col>107</xdr:col>
      <xdr:colOff>101600</xdr:colOff>
      <xdr:row>83</xdr:row>
      <xdr:rowOff>82042</xdr:rowOff>
    </xdr:to>
    <xdr:sp macro="" textlink="">
      <xdr:nvSpPr>
        <xdr:cNvPr id="306" name="フローチャート: 判断 305"/>
        <xdr:cNvSpPr/>
      </xdr:nvSpPr>
      <xdr:spPr>
        <a:xfrm>
          <a:off x="17937480" y="13898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xdr:rowOff>
    </xdr:from>
    <xdr:to>
      <xdr:col>102</xdr:col>
      <xdr:colOff>165100</xdr:colOff>
      <xdr:row>83</xdr:row>
      <xdr:rowOff>114046</xdr:rowOff>
    </xdr:to>
    <xdr:sp macro="" textlink="">
      <xdr:nvSpPr>
        <xdr:cNvPr id="307" name="フローチャート: 判断 306"/>
        <xdr:cNvSpPr/>
      </xdr:nvSpPr>
      <xdr:spPr>
        <a:xfrm>
          <a:off x="17162780" y="1392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308" name="フローチャート: 判断 307"/>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9" name="テキスト ボックス 3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0" name="テキスト ボックス 3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1" name="テキスト ボックス 3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2" name="テキスト ボックス 3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3" name="テキスト ボックス 3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314" name="楕円 313"/>
        <xdr:cNvSpPr/>
      </xdr:nvSpPr>
      <xdr:spPr>
        <a:xfrm>
          <a:off x="19458940" y="14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110253</xdr:rowOff>
    </xdr:from>
    <xdr:ext cx="469744" cy="259045"/>
    <xdr:sp macro="" textlink="">
      <xdr:nvSpPr>
        <xdr:cNvPr id="315" name="【消防施設】&#10;一人当たり面積該当値テキスト"/>
        <xdr:cNvSpPr txBox="1"/>
      </xdr:nvSpPr>
      <xdr:spPr>
        <a:xfrm>
          <a:off x="19547840" y="1419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316" name="楕円 315"/>
        <xdr:cNvSpPr/>
      </xdr:nvSpPr>
      <xdr:spPr>
        <a:xfrm>
          <a:off x="1873504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74676</xdr:rowOff>
    </xdr:from>
    <xdr:to>
      <xdr:col>116</xdr:col>
      <xdr:colOff>63500</xdr:colOff>
      <xdr:row>85</xdr:row>
      <xdr:rowOff>76963</xdr:rowOff>
    </xdr:to>
    <xdr:cxnSp macro="">
      <xdr:nvCxnSpPr>
        <xdr:cNvPr id="317" name="直線コネクタ 316"/>
        <xdr:cNvCxnSpPr/>
      </xdr:nvCxnSpPr>
      <xdr:spPr>
        <a:xfrm flipV="1">
          <a:off x="18778220" y="14324076"/>
          <a:ext cx="7315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28448</xdr:rowOff>
    </xdr:from>
    <xdr:to>
      <xdr:col>107</xdr:col>
      <xdr:colOff>101600</xdr:colOff>
      <xdr:row>85</xdr:row>
      <xdr:rowOff>130048</xdr:rowOff>
    </xdr:to>
    <xdr:sp macro="" textlink="">
      <xdr:nvSpPr>
        <xdr:cNvPr id="318" name="楕円 317"/>
        <xdr:cNvSpPr/>
      </xdr:nvSpPr>
      <xdr:spPr>
        <a:xfrm>
          <a:off x="17937480" y="142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79248</xdr:rowOff>
    </xdr:to>
    <xdr:cxnSp macro="">
      <xdr:nvCxnSpPr>
        <xdr:cNvPr id="319" name="直線コネクタ 318"/>
        <xdr:cNvCxnSpPr/>
      </xdr:nvCxnSpPr>
      <xdr:spPr>
        <a:xfrm flipV="1">
          <a:off x="17988280" y="14326363"/>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320" name="楕円 319"/>
        <xdr:cNvSpPr/>
      </xdr:nvSpPr>
      <xdr:spPr>
        <a:xfrm>
          <a:off x="1716278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79248</xdr:rowOff>
    </xdr:from>
    <xdr:to>
      <xdr:col>107</xdr:col>
      <xdr:colOff>50800</xdr:colOff>
      <xdr:row>85</xdr:row>
      <xdr:rowOff>81535</xdr:rowOff>
    </xdr:to>
    <xdr:cxnSp macro="">
      <xdr:nvCxnSpPr>
        <xdr:cNvPr id="321" name="直線コネクタ 320"/>
        <xdr:cNvCxnSpPr/>
      </xdr:nvCxnSpPr>
      <xdr:spPr>
        <a:xfrm flipV="1">
          <a:off x="17213580" y="14328648"/>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82566</xdr:rowOff>
    </xdr:from>
    <xdr:ext cx="469744" cy="259045"/>
    <xdr:sp macro="" textlink="">
      <xdr:nvSpPr>
        <xdr:cNvPr id="322" name="n_1aveValue【消防施設】&#10;一人当たり面積"/>
        <xdr:cNvSpPr txBox="1"/>
      </xdr:nvSpPr>
      <xdr:spPr>
        <a:xfrm>
          <a:off x="18561127" y="136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323" name="n_2aveValue【消防施設】&#10;一人当たり面積"/>
        <xdr:cNvSpPr txBox="1"/>
      </xdr:nvSpPr>
      <xdr:spPr>
        <a:xfrm>
          <a:off x="177762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130573</xdr:rowOff>
    </xdr:from>
    <xdr:ext cx="469744" cy="259045"/>
    <xdr:sp macro="" textlink="">
      <xdr:nvSpPr>
        <xdr:cNvPr id="324" name="n_3aveValue【消防施設】&#10;一人当たり面積"/>
        <xdr:cNvSpPr txBox="1"/>
      </xdr:nvSpPr>
      <xdr:spPr>
        <a:xfrm>
          <a:off x="17001567" y="137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325" name="n_4aveValue【消防施設】&#10;一人当たり面積"/>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326" name="n_1mainValue【消防施設】&#10;一人当たり面積"/>
        <xdr:cNvSpPr txBox="1"/>
      </xdr:nvSpPr>
      <xdr:spPr>
        <a:xfrm>
          <a:off x="1856112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121175</xdr:rowOff>
    </xdr:from>
    <xdr:ext cx="469744" cy="259045"/>
    <xdr:sp macro="" textlink="">
      <xdr:nvSpPr>
        <xdr:cNvPr id="327" name="n_2mainValue【消防施設】&#10;一人当たり面積"/>
        <xdr:cNvSpPr txBox="1"/>
      </xdr:nvSpPr>
      <xdr:spPr>
        <a:xfrm>
          <a:off x="17776267" y="1437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328" name="n_3mainValue【消防施設】&#10;一人当たり面積"/>
        <xdr:cNvSpPr txBox="1"/>
      </xdr:nvSpPr>
      <xdr:spPr>
        <a:xfrm>
          <a:off x="170015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9" name="正方形/長方形 32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0" name="正方形/長方形 32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1" name="正方形/長方形 33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2" name="正方形/長方形 33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3" name="正方形/長方形 33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4" name="正方形/長方形 33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5" name="正方形/長方形 33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6" name="正方形/長方形 33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7" name="テキスト ボックス 33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8" name="直線コネクタ 33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39" name="テキスト ボックス 33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40" name="直線コネクタ 33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41" name="テキスト ボックス 34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42" name="直線コネクタ 34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43" name="テキスト ボックス 34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44" name="直線コネクタ 34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45" name="テキスト ボックス 34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46" name="直線コネクタ 34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47" name="テキスト ボックス 34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8" name="直線コネクタ 34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49" name="テキスト ボックス 348"/>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0" name="直線コネクタ 34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52" name="直線コネクタ 351"/>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53" name="【庁舎】&#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54" name="直線コネクタ 353"/>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55" name="【庁舎】&#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56" name="直線コネクタ 355"/>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357" name="【庁舎】&#10;有形固定資産減価償却率平均値テキスト"/>
        <xdr:cNvSpPr txBox="1"/>
      </xdr:nvSpPr>
      <xdr:spPr>
        <a:xfrm>
          <a:off x="14414500" y="17226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358" name="フローチャート: 判断 357"/>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149861</xdr:rowOff>
    </xdr:from>
    <xdr:to>
      <xdr:col>81</xdr:col>
      <xdr:colOff>101600</xdr:colOff>
      <xdr:row>104</xdr:row>
      <xdr:rowOff>80011</xdr:rowOff>
    </xdr:to>
    <xdr:sp macro="" textlink="">
      <xdr:nvSpPr>
        <xdr:cNvPr id="359" name="フローチャート: 判断 358"/>
        <xdr:cNvSpPr/>
      </xdr:nvSpPr>
      <xdr:spPr>
        <a:xfrm>
          <a:off x="13578840" y="17416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140970</xdr:rowOff>
    </xdr:from>
    <xdr:to>
      <xdr:col>76</xdr:col>
      <xdr:colOff>165100</xdr:colOff>
      <xdr:row>104</xdr:row>
      <xdr:rowOff>71120</xdr:rowOff>
    </xdr:to>
    <xdr:sp macro="" textlink="">
      <xdr:nvSpPr>
        <xdr:cNvPr id="360" name="フローチャート: 判断 359"/>
        <xdr:cNvSpPr/>
      </xdr:nvSpPr>
      <xdr:spPr>
        <a:xfrm>
          <a:off x="12804140" y="17407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361" name="フローチャート: 判断 360"/>
        <xdr:cNvSpPr/>
      </xdr:nvSpPr>
      <xdr:spPr>
        <a:xfrm>
          <a:off x="12029440" y="17401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123189</xdr:rowOff>
    </xdr:from>
    <xdr:to>
      <xdr:col>67</xdr:col>
      <xdr:colOff>101600</xdr:colOff>
      <xdr:row>104</xdr:row>
      <xdr:rowOff>53339</xdr:rowOff>
    </xdr:to>
    <xdr:sp macro="" textlink="">
      <xdr:nvSpPr>
        <xdr:cNvPr id="362" name="フローチャート: 判断 361"/>
        <xdr:cNvSpPr/>
      </xdr:nvSpPr>
      <xdr:spPr>
        <a:xfrm>
          <a:off x="11231880" y="173901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3" name="テキスト ボックス 36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4" name="テキスト ボックス 36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5" name="テキスト ボックス 36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6" name="テキスト ボックス 36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7" name="テキスト ボックス 36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124461</xdr:rowOff>
    </xdr:from>
    <xdr:to>
      <xdr:col>85</xdr:col>
      <xdr:colOff>177800</xdr:colOff>
      <xdr:row>106</xdr:row>
      <xdr:rowOff>54611</xdr:rowOff>
    </xdr:to>
    <xdr:sp macro="" textlink="">
      <xdr:nvSpPr>
        <xdr:cNvPr id="368" name="楕円 367"/>
        <xdr:cNvSpPr/>
      </xdr:nvSpPr>
      <xdr:spPr>
        <a:xfrm>
          <a:off x="14325600" y="177266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102888</xdr:rowOff>
    </xdr:from>
    <xdr:ext cx="405111" cy="259045"/>
    <xdr:sp macro="" textlink="">
      <xdr:nvSpPr>
        <xdr:cNvPr id="369" name="【庁舎】&#10;有形固定資産減価償却率該当値テキスト"/>
        <xdr:cNvSpPr txBox="1"/>
      </xdr:nvSpPr>
      <xdr:spPr>
        <a:xfrm>
          <a:off x="14414500"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125730</xdr:rowOff>
    </xdr:from>
    <xdr:to>
      <xdr:col>81</xdr:col>
      <xdr:colOff>101600</xdr:colOff>
      <xdr:row>106</xdr:row>
      <xdr:rowOff>55880</xdr:rowOff>
    </xdr:to>
    <xdr:sp macro="" textlink="">
      <xdr:nvSpPr>
        <xdr:cNvPr id="370" name="楕円 369"/>
        <xdr:cNvSpPr/>
      </xdr:nvSpPr>
      <xdr:spPr>
        <a:xfrm>
          <a:off x="13578840" y="17727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5080</xdr:rowOff>
    </xdr:to>
    <xdr:cxnSp macro="">
      <xdr:nvCxnSpPr>
        <xdr:cNvPr id="371" name="直線コネクタ 370"/>
        <xdr:cNvCxnSpPr/>
      </xdr:nvCxnSpPr>
      <xdr:spPr>
        <a:xfrm flipV="1">
          <a:off x="13629640" y="17773651"/>
          <a:ext cx="74676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372" name="楕円 371"/>
        <xdr:cNvSpPr/>
      </xdr:nvSpPr>
      <xdr:spPr>
        <a:xfrm>
          <a:off x="12804140" y="1770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152400</xdr:rowOff>
    </xdr:from>
    <xdr:to>
      <xdr:col>81</xdr:col>
      <xdr:colOff>50800</xdr:colOff>
      <xdr:row>106</xdr:row>
      <xdr:rowOff>5080</xdr:rowOff>
    </xdr:to>
    <xdr:cxnSp macro="">
      <xdr:nvCxnSpPr>
        <xdr:cNvPr id="373" name="直線コネクタ 372"/>
        <xdr:cNvCxnSpPr/>
      </xdr:nvCxnSpPr>
      <xdr:spPr>
        <a:xfrm>
          <a:off x="12854940" y="17754600"/>
          <a:ext cx="7747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80011</xdr:rowOff>
    </xdr:from>
    <xdr:to>
      <xdr:col>72</xdr:col>
      <xdr:colOff>38100</xdr:colOff>
      <xdr:row>106</xdr:row>
      <xdr:rowOff>10161</xdr:rowOff>
    </xdr:to>
    <xdr:sp macro="" textlink="">
      <xdr:nvSpPr>
        <xdr:cNvPr id="374" name="楕円 373"/>
        <xdr:cNvSpPr/>
      </xdr:nvSpPr>
      <xdr:spPr>
        <a:xfrm>
          <a:off x="12029440" y="176822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130811</xdr:rowOff>
    </xdr:from>
    <xdr:to>
      <xdr:col>76</xdr:col>
      <xdr:colOff>114300</xdr:colOff>
      <xdr:row>105</xdr:row>
      <xdr:rowOff>152400</xdr:rowOff>
    </xdr:to>
    <xdr:cxnSp macro="">
      <xdr:nvCxnSpPr>
        <xdr:cNvPr id="375" name="直線コネクタ 374"/>
        <xdr:cNvCxnSpPr/>
      </xdr:nvCxnSpPr>
      <xdr:spPr>
        <a:xfrm>
          <a:off x="12072620" y="17733011"/>
          <a:ext cx="78232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96538</xdr:rowOff>
    </xdr:from>
    <xdr:ext cx="405111" cy="259045"/>
    <xdr:sp macro="" textlink="">
      <xdr:nvSpPr>
        <xdr:cNvPr id="376" name="n_1aveValue【庁舎】&#10;有形固定資産減価償却率"/>
        <xdr:cNvSpPr txBox="1"/>
      </xdr:nvSpPr>
      <xdr:spPr>
        <a:xfrm>
          <a:off x="13437244" y="1719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87647</xdr:rowOff>
    </xdr:from>
    <xdr:ext cx="405111" cy="259045"/>
    <xdr:sp macro="" textlink="">
      <xdr:nvSpPr>
        <xdr:cNvPr id="377" name="n_2aveValue【庁舎】&#10;有形固定資産減価償却率"/>
        <xdr:cNvSpPr txBox="1"/>
      </xdr:nvSpPr>
      <xdr:spPr>
        <a:xfrm>
          <a:off x="12675244" y="1718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81297</xdr:rowOff>
    </xdr:from>
    <xdr:ext cx="405111" cy="259045"/>
    <xdr:sp macro="" textlink="">
      <xdr:nvSpPr>
        <xdr:cNvPr id="378" name="n_3aveValue【庁舎】&#10;有形固定資産減価償却率"/>
        <xdr:cNvSpPr txBox="1"/>
      </xdr:nvSpPr>
      <xdr:spPr>
        <a:xfrm>
          <a:off x="11900544"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69866</xdr:rowOff>
    </xdr:from>
    <xdr:ext cx="405111" cy="259045"/>
    <xdr:sp macro="" textlink="">
      <xdr:nvSpPr>
        <xdr:cNvPr id="379" name="n_4aveValue【庁舎】&#10;有形固定資産減価償却率"/>
        <xdr:cNvSpPr txBox="1"/>
      </xdr:nvSpPr>
      <xdr:spPr>
        <a:xfrm>
          <a:off x="11102984" y="1716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47007</xdr:rowOff>
    </xdr:from>
    <xdr:ext cx="405111" cy="259045"/>
    <xdr:sp macro="" textlink="">
      <xdr:nvSpPr>
        <xdr:cNvPr id="380" name="n_1mainValue【庁舎】&#10;有形固定資産減価償却率"/>
        <xdr:cNvSpPr txBox="1"/>
      </xdr:nvSpPr>
      <xdr:spPr>
        <a:xfrm>
          <a:off x="13437244" y="178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381" name="n_2mainValue【庁舎】&#10;有形固定資産減価償却率"/>
        <xdr:cNvSpPr txBox="1"/>
      </xdr:nvSpPr>
      <xdr:spPr>
        <a:xfrm>
          <a:off x="1267524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1288</xdr:rowOff>
    </xdr:from>
    <xdr:ext cx="405111" cy="259045"/>
    <xdr:sp macro="" textlink="">
      <xdr:nvSpPr>
        <xdr:cNvPr id="382" name="n_3mainValue【庁舎】&#10;有形固定資産減価償却率"/>
        <xdr:cNvSpPr txBox="1"/>
      </xdr:nvSpPr>
      <xdr:spPr>
        <a:xfrm>
          <a:off x="11900544" y="177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3" name="正方形/長方形 38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4" name="正方形/長方形 38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5" name="正方形/長方形 38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6" name="正方形/長方形 38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7" name="正方形/長方形 38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8" name="正方形/長方形 38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9" name="正方形/長方形 38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0" name="正方形/長方形 38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1" name="テキスト ボックス 39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2" name="直線コネクタ 39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93" name="直線コネクタ 39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4" name="テキスト ボックス 39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5" name="直線コネクタ 39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6" name="テキスト ボックス 39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7" name="直線コネクタ 39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98" name="テキスト ボックス 39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99" name="直線コネクタ 39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0" name="テキスト ボックス 39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1" name="直線コネクタ 40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2" name="テキスト ボックス 40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3" name="直線コネクタ 40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4" name="テキスト ボックス 40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5" name="直線コネクタ 4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6" name="テキスト ボックス 4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408" name="直線コネクタ 407"/>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409" name="【庁舎】&#10;一人当たり面積最小値テキスト"/>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410" name="直線コネクタ 409"/>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411" name="【庁舎】&#10;一人当たり面積最大値テキスト"/>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412" name="直線コネクタ 411"/>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413" name="【庁舎】&#10;一人当たり面積平均値テキスト"/>
        <xdr:cNvSpPr txBox="1"/>
      </xdr:nvSpPr>
      <xdr:spPr>
        <a:xfrm>
          <a:off x="19547840" y="1750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414" name="フローチャート: 判断 413"/>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415" name="フローチャート: 判断 414"/>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416" name="フローチャート: 判断 415"/>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417" name="フローチャート: 判断 416"/>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418" name="フローチャート: 判断 417"/>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9" name="テキスト ボックス 4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0" name="テキスト ボックス 4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1" name="テキスト ボックス 4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2" name="テキスト ボックス 4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3" name="テキスト ボックス 4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424" name="楕円 423"/>
        <xdr:cNvSpPr/>
      </xdr:nvSpPr>
      <xdr:spPr>
        <a:xfrm>
          <a:off x="19458940" y="17924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69866</xdr:rowOff>
    </xdr:from>
    <xdr:ext cx="469744" cy="259045"/>
    <xdr:sp macro="" textlink="">
      <xdr:nvSpPr>
        <xdr:cNvPr id="425" name="【庁舎】&#10;一人当たり面積該当値テキスト"/>
        <xdr:cNvSpPr txBox="1"/>
      </xdr:nvSpPr>
      <xdr:spPr>
        <a:xfrm>
          <a:off x="19547840" y="178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161471</xdr:rowOff>
    </xdr:from>
    <xdr:to>
      <xdr:col>112</xdr:col>
      <xdr:colOff>38100</xdr:colOff>
      <xdr:row>107</xdr:row>
      <xdr:rowOff>91621</xdr:rowOff>
    </xdr:to>
    <xdr:sp macro="" textlink="">
      <xdr:nvSpPr>
        <xdr:cNvPr id="426" name="楕円 425"/>
        <xdr:cNvSpPr/>
      </xdr:nvSpPr>
      <xdr:spPr>
        <a:xfrm>
          <a:off x="18735040" y="17931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40821</xdr:rowOff>
    </xdr:to>
    <xdr:cxnSp macro="">
      <xdr:nvCxnSpPr>
        <xdr:cNvPr id="427" name="直線コネクタ 426"/>
        <xdr:cNvCxnSpPr/>
      </xdr:nvCxnSpPr>
      <xdr:spPr>
        <a:xfrm flipV="1">
          <a:off x="18778220" y="1797176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428" name="楕円 427"/>
        <xdr:cNvSpPr/>
      </xdr:nvSpPr>
      <xdr:spPr>
        <a:xfrm>
          <a:off x="17937480" y="17935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40821</xdr:rowOff>
    </xdr:from>
    <xdr:to>
      <xdr:col>111</xdr:col>
      <xdr:colOff>177800</xdr:colOff>
      <xdr:row>107</xdr:row>
      <xdr:rowOff>45176</xdr:rowOff>
    </xdr:to>
    <xdr:cxnSp macro="">
      <xdr:nvCxnSpPr>
        <xdr:cNvPr id="429" name="直線コネクタ 428"/>
        <xdr:cNvCxnSpPr/>
      </xdr:nvCxnSpPr>
      <xdr:spPr>
        <a:xfrm flipV="1">
          <a:off x="17988280" y="17978301"/>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430" name="楕円 429"/>
        <xdr:cNvSpPr/>
      </xdr:nvSpPr>
      <xdr:spPr>
        <a:xfrm>
          <a:off x="17162780" y="1793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48442</xdr:rowOff>
    </xdr:to>
    <xdr:cxnSp macro="">
      <xdr:nvCxnSpPr>
        <xdr:cNvPr id="431" name="直線コネクタ 430"/>
        <xdr:cNvCxnSpPr/>
      </xdr:nvCxnSpPr>
      <xdr:spPr>
        <a:xfrm flipV="1">
          <a:off x="17213580" y="1798265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432" name="n_1aveValue【庁舎】&#10;一人当たり面積"/>
        <xdr:cNvSpPr txBox="1"/>
      </xdr:nvSpPr>
      <xdr:spPr>
        <a:xfrm>
          <a:off x="185611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433" name="n_2aveValue【庁舎】&#10;一人当たり面積"/>
        <xdr:cNvSpPr txBox="1"/>
      </xdr:nvSpPr>
      <xdr:spPr>
        <a:xfrm>
          <a:off x="1777626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434" name="n_3aveValue【庁舎】&#10;一人当たり面積"/>
        <xdr:cNvSpPr txBox="1"/>
      </xdr:nvSpPr>
      <xdr:spPr>
        <a:xfrm>
          <a:off x="1700156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435" name="n_4aveValue【庁舎】&#10;一人当たり面積"/>
        <xdr:cNvSpPr txBox="1"/>
      </xdr:nvSpPr>
      <xdr:spPr>
        <a:xfrm>
          <a:off x="1622686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82748</xdr:rowOff>
    </xdr:from>
    <xdr:ext cx="469744" cy="259045"/>
    <xdr:sp macro="" textlink="">
      <xdr:nvSpPr>
        <xdr:cNvPr id="436" name="n_1mainValue【庁舎】&#10;一人当たり面積"/>
        <xdr:cNvSpPr txBox="1"/>
      </xdr:nvSpPr>
      <xdr:spPr>
        <a:xfrm>
          <a:off x="18561127" y="1802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437" name="n_2mainValue【庁舎】&#10;一人当たり面積"/>
        <xdr:cNvSpPr txBox="1"/>
      </xdr:nvSpPr>
      <xdr:spPr>
        <a:xfrm>
          <a:off x="17776267" y="18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438" name="n_3mainValue【庁舎】&#10;一人当たり面積"/>
        <xdr:cNvSpPr txBox="1"/>
      </xdr:nvSpPr>
      <xdr:spPr>
        <a:xfrm>
          <a:off x="170015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9" name="正方形/長方形 43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0" name="正方形/長方形 43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1" name="テキスト ボックス 44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防災無線デジタル化事業などにより消防施設の有形固定資産減価償却率は一時的に減少となっているが、庁舎の有形固定資産減価償却率は類似団体と比較して高い水準にある。昭和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年に建設されてから約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年経過しており、今後は公共施設長寿命化計画に基づいた適正な維持管理に取り組んでいく。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9,099
8,773
19.99
4,645,983
4,263,961
360,683
3,217,331
417,070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前後で推移しており、近年は低下傾向にあるものの、類似団体と比較すると依然として高い水準にある。歳入総額の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％以上が町税収入で占められており、中でも法人町民税については年度間での増減が大きく、安定的な財源確保に向けた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取組が必要である。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11188</xdr:rowOff>
    </xdr:from>
    <xdr:to>
      <xdr:col>23</xdr:col>
      <xdr:colOff>133350</xdr:colOff>
      <xdr:row>39</xdr:row>
      <xdr:rowOff>45659</xdr:rowOff>
    </xdr:to>
    <xdr:cxnSp macro="">
      <xdr:nvCxnSpPr>
        <xdr:cNvPr id="70" name="直線コネクタ 69"/>
        <xdr:cNvCxnSpPr/>
      </xdr:nvCxnSpPr>
      <xdr:spPr>
        <a:xfrm>
          <a:off x="4114800" y="669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171148</xdr:rowOff>
    </xdr:from>
    <xdr:to>
      <xdr:col>19</xdr:col>
      <xdr:colOff>133350</xdr:colOff>
      <xdr:row>39</xdr:row>
      <xdr:rowOff>11188</xdr:rowOff>
    </xdr:to>
    <xdr:cxnSp macro="">
      <xdr:nvCxnSpPr>
        <xdr:cNvPr id="73" name="直線コネクタ 72"/>
        <xdr:cNvCxnSpPr/>
      </xdr:nvCxnSpPr>
      <xdr:spPr>
        <a:xfrm>
          <a:off x="3225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171148</xdr:rowOff>
    </xdr:from>
    <xdr:to>
      <xdr:col>15</xdr:col>
      <xdr:colOff>82550</xdr:colOff>
      <xdr:row>38</xdr:row>
      <xdr:rowOff>171148</xdr:rowOff>
    </xdr:to>
    <xdr:cxnSp macro="">
      <xdr:nvCxnSpPr>
        <xdr:cNvPr id="76" name="直線コネクタ 75"/>
        <xdr:cNvCxnSpPr/>
      </xdr:nvCxnSpPr>
      <xdr:spPr>
        <a:xfrm>
          <a:off x="2336800" y="6686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171148</xdr:rowOff>
    </xdr:from>
    <xdr:to>
      <xdr:col>11</xdr:col>
      <xdr:colOff>31750</xdr:colOff>
      <xdr:row>38</xdr:row>
      <xdr:rowOff>171148</xdr:rowOff>
    </xdr:to>
    <xdr:cxnSp macro="">
      <xdr:nvCxnSpPr>
        <xdr:cNvPr id="79" name="直線コネクタ 78"/>
        <xdr:cNvCxnSpPr/>
      </xdr:nvCxnSpPr>
      <xdr:spPr>
        <a:xfrm>
          <a:off x="1447800" y="6686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82" name="フローチャート: 判断 81"/>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83" name="テキスト ボックス 82"/>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166309</xdr:rowOff>
    </xdr:from>
    <xdr:to>
      <xdr:col>23</xdr:col>
      <xdr:colOff>184150</xdr:colOff>
      <xdr:row>39</xdr:row>
      <xdr:rowOff>96459</xdr:rowOff>
    </xdr:to>
    <xdr:sp macro="" textlink="">
      <xdr:nvSpPr>
        <xdr:cNvPr id="89" name="楕円 88"/>
        <xdr:cNvSpPr/>
      </xdr:nvSpPr>
      <xdr:spPr>
        <a:xfrm>
          <a:off x="4902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11386</xdr:rowOff>
    </xdr:from>
    <xdr:ext cx="762000" cy="259045"/>
    <xdr:sp macro="" textlink="">
      <xdr:nvSpPr>
        <xdr:cNvPr id="90" name="財政力該当値テキスト"/>
        <xdr:cNvSpPr txBox="1"/>
      </xdr:nvSpPr>
      <xdr:spPr>
        <a:xfrm>
          <a:off x="5041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131838</xdr:rowOff>
    </xdr:from>
    <xdr:to>
      <xdr:col>19</xdr:col>
      <xdr:colOff>184150</xdr:colOff>
      <xdr:row>39</xdr:row>
      <xdr:rowOff>61988</xdr:rowOff>
    </xdr:to>
    <xdr:sp macro="" textlink="">
      <xdr:nvSpPr>
        <xdr:cNvPr id="91" name="楕円 90"/>
        <xdr:cNvSpPr/>
      </xdr:nvSpPr>
      <xdr:spPr>
        <a:xfrm>
          <a:off x="4064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72165</xdr:rowOff>
    </xdr:from>
    <xdr:ext cx="736600" cy="259045"/>
    <xdr:sp macro="" textlink="">
      <xdr:nvSpPr>
        <xdr:cNvPr id="92" name="テキスト ボックス 91"/>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120348</xdr:rowOff>
    </xdr:from>
    <xdr:to>
      <xdr:col>15</xdr:col>
      <xdr:colOff>133350</xdr:colOff>
      <xdr:row>39</xdr:row>
      <xdr:rowOff>50498</xdr:rowOff>
    </xdr:to>
    <xdr:sp macro="" textlink="">
      <xdr:nvSpPr>
        <xdr:cNvPr id="93" name="楕円 92"/>
        <xdr:cNvSpPr/>
      </xdr:nvSpPr>
      <xdr:spPr>
        <a:xfrm>
          <a:off x="3175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60675</xdr:rowOff>
    </xdr:from>
    <xdr:ext cx="762000" cy="259045"/>
    <xdr:sp macro="" textlink="">
      <xdr:nvSpPr>
        <xdr:cNvPr id="94" name="テキスト ボックス 93"/>
        <xdr:cNvSpPr txBox="1"/>
      </xdr:nvSpPr>
      <xdr:spPr>
        <a:xfrm>
          <a:off x="2844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120348</xdr:rowOff>
    </xdr:from>
    <xdr:to>
      <xdr:col>11</xdr:col>
      <xdr:colOff>82550</xdr:colOff>
      <xdr:row>39</xdr:row>
      <xdr:rowOff>50498</xdr:rowOff>
    </xdr:to>
    <xdr:sp macro="" textlink="">
      <xdr:nvSpPr>
        <xdr:cNvPr id="95" name="楕円 94"/>
        <xdr:cNvSpPr/>
      </xdr:nvSpPr>
      <xdr:spPr>
        <a:xfrm>
          <a:off x="2286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60675</xdr:rowOff>
    </xdr:from>
    <xdr:ext cx="762000" cy="259045"/>
    <xdr:sp macro="" textlink="">
      <xdr:nvSpPr>
        <xdr:cNvPr id="96" name="テキスト ボックス 95"/>
        <xdr:cNvSpPr txBox="1"/>
      </xdr:nvSpPr>
      <xdr:spPr>
        <a:xfrm>
          <a:off x="1955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120348</xdr:rowOff>
    </xdr:from>
    <xdr:to>
      <xdr:col>7</xdr:col>
      <xdr:colOff>31750</xdr:colOff>
      <xdr:row>39</xdr:row>
      <xdr:rowOff>50498</xdr:rowOff>
    </xdr:to>
    <xdr:sp macro="" textlink="">
      <xdr:nvSpPr>
        <xdr:cNvPr id="97" name="楕円 96"/>
        <xdr:cNvSpPr/>
      </xdr:nvSpPr>
      <xdr:spPr>
        <a:xfrm>
          <a:off x="1397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60675</xdr:rowOff>
    </xdr:from>
    <xdr:ext cx="762000" cy="259045"/>
    <xdr:sp macro="" textlink="">
      <xdr:nvSpPr>
        <xdr:cNvPr id="98" name="テキスト ボックス 97"/>
        <xdr:cNvSpPr txBox="1"/>
      </xdr:nvSpPr>
      <xdr:spPr>
        <a:xfrm>
          <a:off x="1066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地方交付税の増加などにより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％と類似団体平均を下回っている。今後も事務事業の見直しを行い、優先度の低い事務事業について計画的に廃止・縮小を進め、継続的な経常経費圧縮のための取組に努める。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163068</xdr:rowOff>
    </xdr:from>
    <xdr:to>
      <xdr:col>23</xdr:col>
      <xdr:colOff>133350</xdr:colOff>
      <xdr:row>64</xdr:row>
      <xdr:rowOff>10414</xdr:rowOff>
    </xdr:to>
    <xdr:cxnSp macro="">
      <xdr:nvCxnSpPr>
        <xdr:cNvPr id="131" name="直線コネクタ 130"/>
        <xdr:cNvCxnSpPr/>
      </xdr:nvCxnSpPr>
      <xdr:spPr>
        <a:xfrm flipV="1">
          <a:off x="4114800" y="10278618"/>
          <a:ext cx="8382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10414</xdr:rowOff>
    </xdr:to>
    <xdr:cxnSp macro="">
      <xdr:nvCxnSpPr>
        <xdr:cNvPr id="134" name="直線コネクタ 133"/>
        <xdr:cNvCxnSpPr/>
      </xdr:nvCxnSpPr>
      <xdr:spPr>
        <a:xfrm>
          <a:off x="3225800" y="1085291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5" name="フローチャート: 判断 134"/>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6" name="テキスト ボックス 135"/>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51562</xdr:rowOff>
    </xdr:to>
    <xdr:cxnSp macro="">
      <xdr:nvCxnSpPr>
        <xdr:cNvPr id="137" name="直線コネクタ 136"/>
        <xdr:cNvCxnSpPr/>
      </xdr:nvCxnSpPr>
      <xdr:spPr>
        <a:xfrm>
          <a:off x="2336800" y="1085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121412</xdr:rowOff>
    </xdr:from>
    <xdr:to>
      <xdr:col>15</xdr:col>
      <xdr:colOff>133350</xdr:colOff>
      <xdr:row>64</xdr:row>
      <xdr:rowOff>51562</xdr:rowOff>
    </xdr:to>
    <xdr:sp macro="" textlink="">
      <xdr:nvSpPr>
        <xdr:cNvPr id="138" name="フローチャート: 判断 137"/>
        <xdr:cNvSpPr/>
      </xdr:nvSpPr>
      <xdr:spPr>
        <a:xfrm>
          <a:off x="3175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39" name="テキスト ボックス 138"/>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51562</xdr:rowOff>
    </xdr:to>
    <xdr:cxnSp macro="">
      <xdr:nvCxnSpPr>
        <xdr:cNvPr id="140" name="直線コネクタ 139"/>
        <xdr:cNvCxnSpPr/>
      </xdr:nvCxnSpPr>
      <xdr:spPr>
        <a:xfrm>
          <a:off x="1447800" y="1081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41" name="フローチャート: 判断 140"/>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42" name="テキスト ボックス 141"/>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112268</xdr:rowOff>
    </xdr:from>
    <xdr:to>
      <xdr:col>23</xdr:col>
      <xdr:colOff>184150</xdr:colOff>
      <xdr:row>60</xdr:row>
      <xdr:rowOff>42418</xdr:rowOff>
    </xdr:to>
    <xdr:sp macro="" textlink="">
      <xdr:nvSpPr>
        <xdr:cNvPr id="150" name="楕円 149"/>
        <xdr:cNvSpPr/>
      </xdr:nvSpPr>
      <xdr:spPr>
        <a:xfrm>
          <a:off x="49022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128795</xdr:rowOff>
    </xdr:from>
    <xdr:ext cx="762000" cy="259045"/>
    <xdr:sp macro="" textlink="">
      <xdr:nvSpPr>
        <xdr:cNvPr id="151" name="財政構造の弾力性該当値テキスト"/>
        <xdr:cNvSpPr txBox="1"/>
      </xdr:nvSpPr>
      <xdr:spPr>
        <a:xfrm>
          <a:off x="5041900" y="100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2" name="楕円 151"/>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3" name="テキスト ボックス 152"/>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5" name="テキスト ボックス 154"/>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6" name="楕円 155"/>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57" name="テキスト ボックス 156"/>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8" name="楕円 157"/>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59" name="テキスト ボックス 158"/>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抑制が図られていると言えるが、人口規模が小さいことなどから全国平均、神奈川県平均と比較すると高い水準にある。その要因は、こども園や学童保育などの運営を直営で行っており、人件費がかかっていることにある。子育て施策に力を入れているため削減は難しく、物件費は需用費などの経常経費を中心に抑制を図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49670</xdr:rowOff>
    </xdr:from>
    <xdr:to>
      <xdr:col>23</xdr:col>
      <xdr:colOff>133350</xdr:colOff>
      <xdr:row>80</xdr:row>
      <xdr:rowOff>55908</xdr:rowOff>
    </xdr:to>
    <xdr:cxnSp macro="">
      <xdr:nvCxnSpPr>
        <xdr:cNvPr id="194" name="直線コネクタ 193"/>
        <xdr:cNvCxnSpPr/>
      </xdr:nvCxnSpPr>
      <xdr:spPr>
        <a:xfrm flipV="1">
          <a:off x="4114800" y="13765670"/>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29124</xdr:rowOff>
    </xdr:from>
    <xdr:to>
      <xdr:col>19</xdr:col>
      <xdr:colOff>133350</xdr:colOff>
      <xdr:row>80</xdr:row>
      <xdr:rowOff>55908</xdr:rowOff>
    </xdr:to>
    <xdr:cxnSp macro="">
      <xdr:nvCxnSpPr>
        <xdr:cNvPr id="197" name="直線コネクタ 196"/>
        <xdr:cNvCxnSpPr/>
      </xdr:nvCxnSpPr>
      <xdr:spPr>
        <a:xfrm>
          <a:off x="3225800" y="13745124"/>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138413</xdr:rowOff>
    </xdr:from>
    <xdr:to>
      <xdr:col>19</xdr:col>
      <xdr:colOff>184150</xdr:colOff>
      <xdr:row>81</xdr:row>
      <xdr:rowOff>68563</xdr:rowOff>
    </xdr:to>
    <xdr:sp macro="" textlink="">
      <xdr:nvSpPr>
        <xdr:cNvPr id="198" name="フローチャート: 判断 197"/>
        <xdr:cNvSpPr/>
      </xdr:nvSpPr>
      <xdr:spPr>
        <a:xfrm>
          <a:off x="4064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53340</xdr:rowOff>
    </xdr:from>
    <xdr:ext cx="736600" cy="259045"/>
    <xdr:sp macro="" textlink="">
      <xdr:nvSpPr>
        <xdr:cNvPr id="199" name="テキスト ボックス 198"/>
        <xdr:cNvSpPr txBox="1"/>
      </xdr:nvSpPr>
      <xdr:spPr>
        <a:xfrm>
          <a:off x="3733800" y="1394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25039</xdr:rowOff>
    </xdr:from>
    <xdr:to>
      <xdr:col>15</xdr:col>
      <xdr:colOff>82550</xdr:colOff>
      <xdr:row>80</xdr:row>
      <xdr:rowOff>29124</xdr:rowOff>
    </xdr:to>
    <xdr:cxnSp macro="">
      <xdr:nvCxnSpPr>
        <xdr:cNvPr id="200" name="直線コネクタ 199"/>
        <xdr:cNvCxnSpPr/>
      </xdr:nvCxnSpPr>
      <xdr:spPr>
        <a:xfrm>
          <a:off x="2336800" y="13741039"/>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95476</xdr:rowOff>
    </xdr:from>
    <xdr:to>
      <xdr:col>15</xdr:col>
      <xdr:colOff>133350</xdr:colOff>
      <xdr:row>81</xdr:row>
      <xdr:rowOff>25626</xdr:rowOff>
    </xdr:to>
    <xdr:sp macro="" textlink="">
      <xdr:nvSpPr>
        <xdr:cNvPr id="201" name="フローチャート: 判断 200"/>
        <xdr:cNvSpPr/>
      </xdr:nvSpPr>
      <xdr:spPr>
        <a:xfrm>
          <a:off x="3175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10403</xdr:rowOff>
    </xdr:from>
    <xdr:ext cx="762000" cy="259045"/>
    <xdr:sp macro="" textlink="">
      <xdr:nvSpPr>
        <xdr:cNvPr id="202" name="テキスト ボックス 201"/>
        <xdr:cNvSpPr txBox="1"/>
      </xdr:nvSpPr>
      <xdr:spPr>
        <a:xfrm>
          <a:off x="2844800" y="138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22316</xdr:rowOff>
    </xdr:from>
    <xdr:to>
      <xdr:col>11</xdr:col>
      <xdr:colOff>31750</xdr:colOff>
      <xdr:row>80</xdr:row>
      <xdr:rowOff>25039</xdr:rowOff>
    </xdr:to>
    <xdr:cxnSp macro="">
      <xdr:nvCxnSpPr>
        <xdr:cNvPr id="203" name="直線コネクタ 202"/>
        <xdr:cNvCxnSpPr/>
      </xdr:nvCxnSpPr>
      <xdr:spPr>
        <a:xfrm>
          <a:off x="1447800" y="13738316"/>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82477</xdr:rowOff>
    </xdr:from>
    <xdr:to>
      <xdr:col>11</xdr:col>
      <xdr:colOff>82550</xdr:colOff>
      <xdr:row>81</xdr:row>
      <xdr:rowOff>12627</xdr:rowOff>
    </xdr:to>
    <xdr:sp macro="" textlink="">
      <xdr:nvSpPr>
        <xdr:cNvPr id="204" name="フローチャート: 判断 203"/>
        <xdr:cNvSpPr/>
      </xdr:nvSpPr>
      <xdr:spPr>
        <a:xfrm>
          <a:off x="2286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168854</xdr:rowOff>
    </xdr:from>
    <xdr:ext cx="762000" cy="259045"/>
    <xdr:sp macro="" textlink="">
      <xdr:nvSpPr>
        <xdr:cNvPr id="205" name="テキスト ボックス 204"/>
        <xdr:cNvSpPr txBox="1"/>
      </xdr:nvSpPr>
      <xdr:spPr>
        <a:xfrm>
          <a:off x="1955800" y="1388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80057</xdr:rowOff>
    </xdr:from>
    <xdr:to>
      <xdr:col>7</xdr:col>
      <xdr:colOff>31750</xdr:colOff>
      <xdr:row>81</xdr:row>
      <xdr:rowOff>10207</xdr:rowOff>
    </xdr:to>
    <xdr:sp macro="" textlink="">
      <xdr:nvSpPr>
        <xdr:cNvPr id="206" name="フローチャート: 判断 205"/>
        <xdr:cNvSpPr/>
      </xdr:nvSpPr>
      <xdr:spPr>
        <a:xfrm>
          <a:off x="1397000" y="1379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166434</xdr:rowOff>
    </xdr:from>
    <xdr:ext cx="762000" cy="259045"/>
    <xdr:sp macro="" textlink="">
      <xdr:nvSpPr>
        <xdr:cNvPr id="207" name="テキスト ボックス 206"/>
        <xdr:cNvSpPr txBox="1"/>
      </xdr:nvSpPr>
      <xdr:spPr>
        <a:xfrm>
          <a:off x="1066800" y="1388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170320</xdr:rowOff>
    </xdr:from>
    <xdr:to>
      <xdr:col>23</xdr:col>
      <xdr:colOff>184150</xdr:colOff>
      <xdr:row>80</xdr:row>
      <xdr:rowOff>100470</xdr:rowOff>
    </xdr:to>
    <xdr:sp macro="" textlink="">
      <xdr:nvSpPr>
        <xdr:cNvPr id="213" name="楕円 212"/>
        <xdr:cNvSpPr/>
      </xdr:nvSpPr>
      <xdr:spPr>
        <a:xfrm>
          <a:off x="4902200" y="137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91597</xdr:rowOff>
    </xdr:from>
    <xdr:ext cx="762000" cy="259045"/>
    <xdr:sp macro="" textlink="">
      <xdr:nvSpPr>
        <xdr:cNvPr id="214" name="人件費・物件費等の状況該当値テキスト"/>
        <xdr:cNvSpPr txBox="1"/>
      </xdr:nvSpPr>
      <xdr:spPr>
        <a:xfrm>
          <a:off x="5041900" y="136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5108</xdr:rowOff>
    </xdr:from>
    <xdr:to>
      <xdr:col>19</xdr:col>
      <xdr:colOff>184150</xdr:colOff>
      <xdr:row>80</xdr:row>
      <xdr:rowOff>106708</xdr:rowOff>
    </xdr:to>
    <xdr:sp macro="" textlink="">
      <xdr:nvSpPr>
        <xdr:cNvPr id="215" name="楕円 214"/>
        <xdr:cNvSpPr/>
      </xdr:nvSpPr>
      <xdr:spPr>
        <a:xfrm>
          <a:off x="4064000" y="137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116885</xdr:rowOff>
    </xdr:from>
    <xdr:ext cx="736600" cy="259045"/>
    <xdr:sp macro="" textlink="">
      <xdr:nvSpPr>
        <xdr:cNvPr id="216" name="テキスト ボックス 215"/>
        <xdr:cNvSpPr txBox="1"/>
      </xdr:nvSpPr>
      <xdr:spPr>
        <a:xfrm>
          <a:off x="3733800" y="1348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149774</xdr:rowOff>
    </xdr:from>
    <xdr:to>
      <xdr:col>15</xdr:col>
      <xdr:colOff>133350</xdr:colOff>
      <xdr:row>80</xdr:row>
      <xdr:rowOff>79924</xdr:rowOff>
    </xdr:to>
    <xdr:sp macro="" textlink="">
      <xdr:nvSpPr>
        <xdr:cNvPr id="217" name="楕円 216"/>
        <xdr:cNvSpPr/>
      </xdr:nvSpPr>
      <xdr:spPr>
        <a:xfrm>
          <a:off x="3175000" y="136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90101</xdr:rowOff>
    </xdr:from>
    <xdr:ext cx="762000" cy="259045"/>
    <xdr:sp macro="" textlink="">
      <xdr:nvSpPr>
        <xdr:cNvPr id="218" name="テキスト ボックス 217"/>
        <xdr:cNvSpPr txBox="1"/>
      </xdr:nvSpPr>
      <xdr:spPr>
        <a:xfrm>
          <a:off x="2844800" y="134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145689</xdr:rowOff>
    </xdr:from>
    <xdr:to>
      <xdr:col>11</xdr:col>
      <xdr:colOff>82550</xdr:colOff>
      <xdr:row>80</xdr:row>
      <xdr:rowOff>75839</xdr:rowOff>
    </xdr:to>
    <xdr:sp macro="" textlink="">
      <xdr:nvSpPr>
        <xdr:cNvPr id="219" name="楕円 218"/>
        <xdr:cNvSpPr/>
      </xdr:nvSpPr>
      <xdr:spPr>
        <a:xfrm>
          <a:off x="2286000" y="136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86016</xdr:rowOff>
    </xdr:from>
    <xdr:ext cx="762000" cy="259045"/>
    <xdr:sp macro="" textlink="">
      <xdr:nvSpPr>
        <xdr:cNvPr id="220" name="テキスト ボックス 219"/>
        <xdr:cNvSpPr txBox="1"/>
      </xdr:nvSpPr>
      <xdr:spPr>
        <a:xfrm>
          <a:off x="1955800" y="1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142966</xdr:rowOff>
    </xdr:from>
    <xdr:to>
      <xdr:col>7</xdr:col>
      <xdr:colOff>31750</xdr:colOff>
      <xdr:row>80</xdr:row>
      <xdr:rowOff>73116</xdr:rowOff>
    </xdr:to>
    <xdr:sp macro="" textlink="">
      <xdr:nvSpPr>
        <xdr:cNvPr id="221" name="楕円 220"/>
        <xdr:cNvSpPr/>
      </xdr:nvSpPr>
      <xdr:spPr>
        <a:xfrm>
          <a:off x="1397000" y="136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83293</xdr:rowOff>
    </xdr:from>
    <xdr:ext cx="762000" cy="259045"/>
    <xdr:sp macro="" textlink="">
      <xdr:nvSpPr>
        <xdr:cNvPr id="222" name="テキスト ボックス 221"/>
        <xdr:cNvSpPr txBox="1"/>
      </xdr:nvSpPr>
      <xdr:spPr>
        <a:xfrm>
          <a:off x="1066800" y="134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ではほぼ中位であり、全国町村平均と同程度である。年度による採用人数の平準化等により、職員の年齢構成の偏りの是正を図り、中長期的な視点からラスパイレス指数の上昇抑制に向けて引き続き取り組む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132821</xdr:rowOff>
    </xdr:from>
    <xdr:to>
      <xdr:col>81</xdr:col>
      <xdr:colOff>44450</xdr:colOff>
      <xdr:row>84</xdr:row>
      <xdr:rowOff>132821</xdr:rowOff>
    </xdr:to>
    <xdr:cxnSp macro="">
      <xdr:nvCxnSpPr>
        <xdr:cNvPr id="260" name="直線コネクタ 259"/>
        <xdr:cNvCxnSpPr/>
      </xdr:nvCxnSpPr>
      <xdr:spPr>
        <a:xfrm>
          <a:off x="16179800" y="14534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132821</xdr:rowOff>
    </xdr:from>
    <xdr:to>
      <xdr:col>77</xdr:col>
      <xdr:colOff>44450</xdr:colOff>
      <xdr:row>85</xdr:row>
      <xdr:rowOff>61913</xdr:rowOff>
    </xdr:to>
    <xdr:cxnSp macro="">
      <xdr:nvCxnSpPr>
        <xdr:cNvPr id="263" name="直線コネクタ 262"/>
        <xdr:cNvCxnSpPr/>
      </xdr:nvCxnSpPr>
      <xdr:spPr>
        <a:xfrm flipV="1">
          <a:off x="15290800" y="1453462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4" name="フローチャート: 判断 263"/>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5" name="テキスト ボックス 264"/>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61913</xdr:rowOff>
    </xdr:from>
    <xdr:to>
      <xdr:col>72</xdr:col>
      <xdr:colOff>203200</xdr:colOff>
      <xdr:row>86</xdr:row>
      <xdr:rowOff>11113</xdr:rowOff>
    </xdr:to>
    <xdr:cxnSp macro="">
      <xdr:nvCxnSpPr>
        <xdr:cNvPr id="266" name="直線コネクタ 265"/>
        <xdr:cNvCxnSpPr/>
      </xdr:nvCxnSpPr>
      <xdr:spPr>
        <a:xfrm flipV="1">
          <a:off x="14401800" y="146351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142346</xdr:rowOff>
    </xdr:from>
    <xdr:to>
      <xdr:col>73</xdr:col>
      <xdr:colOff>44450</xdr:colOff>
      <xdr:row>85</xdr:row>
      <xdr:rowOff>72496</xdr:rowOff>
    </xdr:to>
    <xdr:sp macro="" textlink="">
      <xdr:nvSpPr>
        <xdr:cNvPr id="267" name="フローチャート: 判断 266"/>
        <xdr:cNvSpPr/>
      </xdr:nvSpPr>
      <xdr:spPr>
        <a:xfrm>
          <a:off x="15240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82673</xdr:rowOff>
    </xdr:from>
    <xdr:ext cx="762000" cy="259045"/>
    <xdr:sp macro="" textlink="">
      <xdr:nvSpPr>
        <xdr:cNvPr id="268" name="テキスト ボックス 267"/>
        <xdr:cNvSpPr txBox="1"/>
      </xdr:nvSpPr>
      <xdr:spPr>
        <a:xfrm>
          <a:off x="14909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11113</xdr:rowOff>
    </xdr:from>
    <xdr:to>
      <xdr:col>68</xdr:col>
      <xdr:colOff>152400</xdr:colOff>
      <xdr:row>86</xdr:row>
      <xdr:rowOff>81491</xdr:rowOff>
    </xdr:to>
    <xdr:cxnSp macro="">
      <xdr:nvCxnSpPr>
        <xdr:cNvPr id="269" name="直線コネクタ 268"/>
        <xdr:cNvCxnSpPr/>
      </xdr:nvCxnSpPr>
      <xdr:spPr>
        <a:xfrm flipV="1">
          <a:off x="13512800" y="14755813"/>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122238</xdr:rowOff>
    </xdr:from>
    <xdr:to>
      <xdr:col>68</xdr:col>
      <xdr:colOff>203200</xdr:colOff>
      <xdr:row>85</xdr:row>
      <xdr:rowOff>52388</xdr:rowOff>
    </xdr:to>
    <xdr:sp macro="" textlink="">
      <xdr:nvSpPr>
        <xdr:cNvPr id="270" name="フローチャート: 判断 269"/>
        <xdr:cNvSpPr/>
      </xdr:nvSpPr>
      <xdr:spPr>
        <a:xfrm>
          <a:off x="14351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1" name="テキスト ボックス 270"/>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72" name="フローチャート: 判断 271"/>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73" name="テキスト ボックス 272"/>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82021</xdr:rowOff>
    </xdr:from>
    <xdr:to>
      <xdr:col>81</xdr:col>
      <xdr:colOff>95250</xdr:colOff>
      <xdr:row>85</xdr:row>
      <xdr:rowOff>12171</xdr:rowOff>
    </xdr:to>
    <xdr:sp macro="" textlink="">
      <xdr:nvSpPr>
        <xdr:cNvPr id="279" name="楕円 278"/>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98548</xdr:rowOff>
    </xdr:from>
    <xdr:ext cx="762000" cy="259045"/>
    <xdr:sp macro="" textlink="">
      <xdr:nvSpPr>
        <xdr:cNvPr id="280" name="給与水準   （国との比較）該当値テキスト"/>
        <xdr:cNvSpPr txBox="1"/>
      </xdr:nvSpPr>
      <xdr:spPr>
        <a:xfrm>
          <a:off x="171069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82021</xdr:rowOff>
    </xdr:from>
    <xdr:to>
      <xdr:col>77</xdr:col>
      <xdr:colOff>95250</xdr:colOff>
      <xdr:row>85</xdr:row>
      <xdr:rowOff>12171</xdr:rowOff>
    </xdr:to>
    <xdr:sp macro="" textlink="">
      <xdr:nvSpPr>
        <xdr:cNvPr id="281" name="楕円 280"/>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22348</xdr:rowOff>
    </xdr:from>
    <xdr:ext cx="736600" cy="259045"/>
    <xdr:sp macro="" textlink="">
      <xdr:nvSpPr>
        <xdr:cNvPr id="282" name="テキスト ボックス 281"/>
        <xdr:cNvSpPr txBox="1"/>
      </xdr:nvSpPr>
      <xdr:spPr>
        <a:xfrm>
          <a:off x="15798800" y="1425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11113</xdr:rowOff>
    </xdr:from>
    <xdr:to>
      <xdr:col>73</xdr:col>
      <xdr:colOff>44450</xdr:colOff>
      <xdr:row>85</xdr:row>
      <xdr:rowOff>112713</xdr:rowOff>
    </xdr:to>
    <xdr:sp macro="" textlink="">
      <xdr:nvSpPr>
        <xdr:cNvPr id="283" name="楕円 282"/>
        <xdr:cNvSpPr/>
      </xdr:nvSpPr>
      <xdr:spPr>
        <a:xfrm>
          <a:off x="15240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97490</xdr:rowOff>
    </xdr:from>
    <xdr:ext cx="762000" cy="259045"/>
    <xdr:sp macro="" textlink="">
      <xdr:nvSpPr>
        <xdr:cNvPr id="284" name="テキスト ボックス 283"/>
        <xdr:cNvSpPr txBox="1"/>
      </xdr:nvSpPr>
      <xdr:spPr>
        <a:xfrm>
          <a:off x="14909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131763</xdr:rowOff>
    </xdr:from>
    <xdr:to>
      <xdr:col>68</xdr:col>
      <xdr:colOff>203200</xdr:colOff>
      <xdr:row>86</xdr:row>
      <xdr:rowOff>61913</xdr:rowOff>
    </xdr:to>
    <xdr:sp macro="" textlink="">
      <xdr:nvSpPr>
        <xdr:cNvPr id="285" name="楕円 284"/>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46690</xdr:rowOff>
    </xdr:from>
    <xdr:ext cx="762000" cy="259045"/>
    <xdr:sp macro="" textlink="">
      <xdr:nvSpPr>
        <xdr:cNvPr id="286" name="テキスト ボックス 285"/>
        <xdr:cNvSpPr txBox="1"/>
      </xdr:nvSpPr>
      <xdr:spPr>
        <a:xfrm>
          <a:off x="14020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7" name="楕円 286"/>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8" name="テキスト ボックス 287"/>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小さいため、全国平均、県平均を上回っているが、類似団体平均との比較では抑制が図られている。各年度の新規職員の採用については、基本的に退職者の補充にとどめるなど抑制に努めているが、若年層の退職が相次いでいる。今後の安定的な行政運営のためには、単なる数字だけでなく、その構成などの実情を踏まえた適切な管理が必要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83312</xdr:rowOff>
    </xdr:from>
    <xdr:to>
      <xdr:col>81</xdr:col>
      <xdr:colOff>44450</xdr:colOff>
      <xdr:row>60</xdr:row>
      <xdr:rowOff>96986</xdr:rowOff>
    </xdr:to>
    <xdr:cxnSp macro="">
      <xdr:nvCxnSpPr>
        <xdr:cNvPr id="323" name="直線コネクタ 322"/>
        <xdr:cNvCxnSpPr/>
      </xdr:nvCxnSpPr>
      <xdr:spPr>
        <a:xfrm>
          <a:off x="16179800" y="10370312"/>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63204</xdr:rowOff>
    </xdr:from>
    <xdr:to>
      <xdr:col>77</xdr:col>
      <xdr:colOff>44450</xdr:colOff>
      <xdr:row>60</xdr:row>
      <xdr:rowOff>83312</xdr:rowOff>
    </xdr:to>
    <xdr:cxnSp macro="">
      <xdr:nvCxnSpPr>
        <xdr:cNvPr id="326" name="直線コネクタ 325"/>
        <xdr:cNvCxnSpPr/>
      </xdr:nvCxnSpPr>
      <xdr:spPr>
        <a:xfrm>
          <a:off x="15290800" y="1035020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153839</xdr:rowOff>
    </xdr:from>
    <xdr:to>
      <xdr:col>77</xdr:col>
      <xdr:colOff>95250</xdr:colOff>
      <xdr:row>62</xdr:row>
      <xdr:rowOff>83989</xdr:rowOff>
    </xdr:to>
    <xdr:sp macro="" textlink="">
      <xdr:nvSpPr>
        <xdr:cNvPr id="327" name="フローチャート: 判断 326"/>
        <xdr:cNvSpPr/>
      </xdr:nvSpPr>
      <xdr:spPr>
        <a:xfrm>
          <a:off x="16129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68766</xdr:rowOff>
    </xdr:from>
    <xdr:ext cx="736600" cy="259045"/>
    <xdr:sp macro="" textlink="">
      <xdr:nvSpPr>
        <xdr:cNvPr id="328" name="テキスト ボックス 327"/>
        <xdr:cNvSpPr txBox="1"/>
      </xdr:nvSpPr>
      <xdr:spPr>
        <a:xfrm>
          <a:off x="15798800" y="1069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63204</xdr:rowOff>
    </xdr:from>
    <xdr:to>
      <xdr:col>72</xdr:col>
      <xdr:colOff>203200</xdr:colOff>
      <xdr:row>60</xdr:row>
      <xdr:rowOff>73660</xdr:rowOff>
    </xdr:to>
    <xdr:cxnSp macro="">
      <xdr:nvCxnSpPr>
        <xdr:cNvPr id="329" name="直線コネクタ 328"/>
        <xdr:cNvCxnSpPr/>
      </xdr:nvCxnSpPr>
      <xdr:spPr>
        <a:xfrm flipV="1">
          <a:off x="14401800" y="1035020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142579</xdr:rowOff>
    </xdr:from>
    <xdr:to>
      <xdr:col>73</xdr:col>
      <xdr:colOff>44450</xdr:colOff>
      <xdr:row>62</xdr:row>
      <xdr:rowOff>72729</xdr:rowOff>
    </xdr:to>
    <xdr:sp macro="" textlink="">
      <xdr:nvSpPr>
        <xdr:cNvPr id="330" name="フローチャート: 判断 329"/>
        <xdr:cNvSpPr/>
      </xdr:nvSpPr>
      <xdr:spPr>
        <a:xfrm>
          <a:off x="15240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57506</xdr:rowOff>
    </xdr:from>
    <xdr:ext cx="762000" cy="259045"/>
    <xdr:sp macro="" textlink="">
      <xdr:nvSpPr>
        <xdr:cNvPr id="331" name="テキスト ボックス 330"/>
        <xdr:cNvSpPr txBox="1"/>
      </xdr:nvSpPr>
      <xdr:spPr>
        <a:xfrm>
          <a:off x="14909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75269</xdr:rowOff>
    </xdr:to>
    <xdr:cxnSp macro="">
      <xdr:nvCxnSpPr>
        <xdr:cNvPr id="332" name="直線コネクタ 331"/>
        <xdr:cNvCxnSpPr/>
      </xdr:nvCxnSpPr>
      <xdr:spPr>
        <a:xfrm flipV="1">
          <a:off x="13512800" y="1036066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3" name="フローチャート: 判断 332"/>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4" name="テキスト ボックス 333"/>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79036</xdr:rowOff>
    </xdr:from>
    <xdr:to>
      <xdr:col>64</xdr:col>
      <xdr:colOff>152400</xdr:colOff>
      <xdr:row>62</xdr:row>
      <xdr:rowOff>9186</xdr:rowOff>
    </xdr:to>
    <xdr:sp macro="" textlink="">
      <xdr:nvSpPr>
        <xdr:cNvPr id="335" name="フローチャート: 判断 334"/>
        <xdr:cNvSpPr/>
      </xdr:nvSpPr>
      <xdr:spPr>
        <a:xfrm>
          <a:off x="13462000" y="1053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165413</xdr:rowOff>
    </xdr:from>
    <xdr:ext cx="762000" cy="259045"/>
    <xdr:sp macro="" textlink="">
      <xdr:nvSpPr>
        <xdr:cNvPr id="336" name="テキスト ボックス 335"/>
        <xdr:cNvSpPr txBox="1"/>
      </xdr:nvSpPr>
      <xdr:spPr>
        <a:xfrm>
          <a:off x="13131800" y="1062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46186</xdr:rowOff>
    </xdr:from>
    <xdr:to>
      <xdr:col>81</xdr:col>
      <xdr:colOff>95250</xdr:colOff>
      <xdr:row>60</xdr:row>
      <xdr:rowOff>147786</xdr:rowOff>
    </xdr:to>
    <xdr:sp macro="" textlink="">
      <xdr:nvSpPr>
        <xdr:cNvPr id="342" name="楕円 341"/>
        <xdr:cNvSpPr/>
      </xdr:nvSpPr>
      <xdr:spPr>
        <a:xfrm>
          <a:off x="169672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138913</xdr:rowOff>
    </xdr:from>
    <xdr:ext cx="762000" cy="259045"/>
    <xdr:sp macro="" textlink="">
      <xdr:nvSpPr>
        <xdr:cNvPr id="343" name="定員管理の状況該当値テキスト"/>
        <xdr:cNvSpPr txBox="1"/>
      </xdr:nvSpPr>
      <xdr:spPr>
        <a:xfrm>
          <a:off x="17106900" y="1025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32512</xdr:rowOff>
    </xdr:from>
    <xdr:to>
      <xdr:col>77</xdr:col>
      <xdr:colOff>95250</xdr:colOff>
      <xdr:row>60</xdr:row>
      <xdr:rowOff>134112</xdr:rowOff>
    </xdr:to>
    <xdr:sp macro="" textlink="">
      <xdr:nvSpPr>
        <xdr:cNvPr id="344" name="楕円 343"/>
        <xdr:cNvSpPr/>
      </xdr:nvSpPr>
      <xdr:spPr>
        <a:xfrm>
          <a:off x="16129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144289</xdr:rowOff>
    </xdr:from>
    <xdr:ext cx="736600" cy="259045"/>
    <xdr:sp macro="" textlink="">
      <xdr:nvSpPr>
        <xdr:cNvPr id="345" name="テキスト ボックス 344"/>
        <xdr:cNvSpPr txBox="1"/>
      </xdr:nvSpPr>
      <xdr:spPr>
        <a:xfrm>
          <a:off x="15798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12404</xdr:rowOff>
    </xdr:from>
    <xdr:to>
      <xdr:col>73</xdr:col>
      <xdr:colOff>44450</xdr:colOff>
      <xdr:row>60</xdr:row>
      <xdr:rowOff>114004</xdr:rowOff>
    </xdr:to>
    <xdr:sp macro="" textlink="">
      <xdr:nvSpPr>
        <xdr:cNvPr id="346" name="楕円 345"/>
        <xdr:cNvSpPr/>
      </xdr:nvSpPr>
      <xdr:spPr>
        <a:xfrm>
          <a:off x="15240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124181</xdr:rowOff>
    </xdr:from>
    <xdr:ext cx="762000" cy="259045"/>
    <xdr:sp macro="" textlink="">
      <xdr:nvSpPr>
        <xdr:cNvPr id="347" name="テキスト ボックス 346"/>
        <xdr:cNvSpPr txBox="1"/>
      </xdr:nvSpPr>
      <xdr:spPr>
        <a:xfrm>
          <a:off x="14909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8" name="楕円 347"/>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9" name="テキスト ボックス 348"/>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24469</xdr:rowOff>
    </xdr:from>
    <xdr:to>
      <xdr:col>64</xdr:col>
      <xdr:colOff>152400</xdr:colOff>
      <xdr:row>60</xdr:row>
      <xdr:rowOff>126069</xdr:rowOff>
    </xdr:to>
    <xdr:sp macro="" textlink="">
      <xdr:nvSpPr>
        <xdr:cNvPr id="350" name="楕円 349"/>
        <xdr:cNvSpPr/>
      </xdr:nvSpPr>
      <xdr:spPr>
        <a:xfrm>
          <a:off x="13462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136246</xdr:rowOff>
    </xdr:from>
    <xdr:ext cx="762000" cy="259045"/>
    <xdr:sp macro="" textlink="">
      <xdr:nvSpPr>
        <xdr:cNvPr id="351" name="テキスト ボックス 350"/>
        <xdr:cNvSpPr txBox="1"/>
      </xdr:nvSpPr>
      <xdr:spPr>
        <a:xfrm>
          <a:off x="13131800" y="100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類似団体平均、全国平均、県平均と比較して抑制が図られている状況にある。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２年度に実施した防災無線デジタル化事業等に係る償還が開始されたが、標準財政規模が増加したことから、対前年度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の減となった。引き続き将来負担の平準化を考慮した計画的な借入を行い、極端な比率の上昇の抑制に努める。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4318</xdr:rowOff>
    </xdr:from>
    <xdr:to>
      <xdr:col>81</xdr:col>
      <xdr:colOff>44450</xdr:colOff>
      <xdr:row>37</xdr:row>
      <xdr:rowOff>42926</xdr:rowOff>
    </xdr:to>
    <xdr:cxnSp macro="">
      <xdr:nvCxnSpPr>
        <xdr:cNvPr id="383" name="直線コネクタ 382"/>
        <xdr:cNvCxnSpPr/>
      </xdr:nvCxnSpPr>
      <xdr:spPr>
        <a:xfrm flipV="1">
          <a:off x="16179800" y="63479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42926</xdr:rowOff>
    </xdr:from>
    <xdr:to>
      <xdr:col>77</xdr:col>
      <xdr:colOff>44450</xdr:colOff>
      <xdr:row>37</xdr:row>
      <xdr:rowOff>129794</xdr:rowOff>
    </xdr:to>
    <xdr:cxnSp macro="">
      <xdr:nvCxnSpPr>
        <xdr:cNvPr id="386" name="直線コネクタ 385"/>
        <xdr:cNvCxnSpPr/>
      </xdr:nvCxnSpPr>
      <xdr:spPr>
        <a:xfrm flipV="1">
          <a:off x="15290800" y="63865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7" name="フローチャート: 判断 386"/>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8" name="テキスト ボックス 387"/>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129794</xdr:rowOff>
    </xdr:from>
    <xdr:to>
      <xdr:col>72</xdr:col>
      <xdr:colOff>203200</xdr:colOff>
      <xdr:row>38</xdr:row>
      <xdr:rowOff>16256</xdr:rowOff>
    </xdr:to>
    <xdr:cxnSp macro="">
      <xdr:nvCxnSpPr>
        <xdr:cNvPr id="389" name="直線コネクタ 388"/>
        <xdr:cNvCxnSpPr/>
      </xdr:nvCxnSpPr>
      <xdr:spPr>
        <a:xfrm flipV="1">
          <a:off x="14401800" y="64734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90" name="フローチャート: 判断 389"/>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91" name="テキスト ボックス 390"/>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38</xdr:row>
      <xdr:rowOff>122428</xdr:rowOff>
    </xdr:to>
    <xdr:cxnSp macro="">
      <xdr:nvCxnSpPr>
        <xdr:cNvPr id="392" name="直線コネクタ 391"/>
        <xdr:cNvCxnSpPr/>
      </xdr:nvCxnSpPr>
      <xdr:spPr>
        <a:xfrm flipV="1">
          <a:off x="13512800" y="65313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93" name="フローチャート: 判断 392"/>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94" name="テキスト ボックス 393"/>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5" name="フローチャート: 判断 394"/>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96" name="テキスト ボックス 395"/>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124968</xdr:rowOff>
    </xdr:from>
    <xdr:to>
      <xdr:col>81</xdr:col>
      <xdr:colOff>95250</xdr:colOff>
      <xdr:row>37</xdr:row>
      <xdr:rowOff>55118</xdr:rowOff>
    </xdr:to>
    <xdr:sp macro="" textlink="">
      <xdr:nvSpPr>
        <xdr:cNvPr id="402" name="楕円 401"/>
        <xdr:cNvSpPr/>
      </xdr:nvSpPr>
      <xdr:spPr>
        <a:xfrm>
          <a:off x="169672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141495</xdr:rowOff>
    </xdr:from>
    <xdr:ext cx="762000" cy="259045"/>
    <xdr:sp macro="" textlink="">
      <xdr:nvSpPr>
        <xdr:cNvPr id="403" name="公債費負担の状況該当値テキスト"/>
        <xdr:cNvSpPr txBox="1"/>
      </xdr:nvSpPr>
      <xdr:spPr>
        <a:xfrm>
          <a:off x="17106900" y="614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163576</xdr:rowOff>
    </xdr:from>
    <xdr:to>
      <xdr:col>77</xdr:col>
      <xdr:colOff>95250</xdr:colOff>
      <xdr:row>37</xdr:row>
      <xdr:rowOff>93726</xdr:rowOff>
    </xdr:to>
    <xdr:sp macro="" textlink="">
      <xdr:nvSpPr>
        <xdr:cNvPr id="404" name="楕円 403"/>
        <xdr:cNvSpPr/>
      </xdr:nvSpPr>
      <xdr:spPr>
        <a:xfrm>
          <a:off x="16129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103903</xdr:rowOff>
    </xdr:from>
    <xdr:ext cx="736600" cy="259045"/>
    <xdr:sp macro="" textlink="">
      <xdr:nvSpPr>
        <xdr:cNvPr id="405" name="テキスト ボックス 404"/>
        <xdr:cNvSpPr txBox="1"/>
      </xdr:nvSpPr>
      <xdr:spPr>
        <a:xfrm>
          <a:off x="15798800" y="610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78994</xdr:rowOff>
    </xdr:from>
    <xdr:to>
      <xdr:col>73</xdr:col>
      <xdr:colOff>44450</xdr:colOff>
      <xdr:row>38</xdr:row>
      <xdr:rowOff>9144</xdr:rowOff>
    </xdr:to>
    <xdr:sp macro="" textlink="">
      <xdr:nvSpPr>
        <xdr:cNvPr id="406" name="楕円 405"/>
        <xdr:cNvSpPr/>
      </xdr:nvSpPr>
      <xdr:spPr>
        <a:xfrm>
          <a:off x="15240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19321</xdr:rowOff>
    </xdr:from>
    <xdr:ext cx="762000" cy="259045"/>
    <xdr:sp macro="" textlink="">
      <xdr:nvSpPr>
        <xdr:cNvPr id="407" name="テキスト ボックス 406"/>
        <xdr:cNvSpPr txBox="1"/>
      </xdr:nvSpPr>
      <xdr:spPr>
        <a:xfrm>
          <a:off x="14909800" y="61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136906</xdr:rowOff>
    </xdr:from>
    <xdr:to>
      <xdr:col>68</xdr:col>
      <xdr:colOff>203200</xdr:colOff>
      <xdr:row>38</xdr:row>
      <xdr:rowOff>67056</xdr:rowOff>
    </xdr:to>
    <xdr:sp macro="" textlink="">
      <xdr:nvSpPr>
        <xdr:cNvPr id="408" name="楕円 407"/>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77233</xdr:rowOff>
    </xdr:from>
    <xdr:ext cx="762000" cy="259045"/>
    <xdr:sp macro="" textlink="">
      <xdr:nvSpPr>
        <xdr:cNvPr id="409" name="テキスト ボックス 408"/>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10" name="楕円 409"/>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11" name="テキスト ボックス 410"/>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母となる標準財政規模は縮小傾向にあるものの、突発的な税収減や公共施設の老朽化対策に備えるため、計画的な基金への積み立てを行っており、結果として将来負担額よりも充当可能財源が上回るため、近年は比率無しという結果となっている。引き続き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144780</xdr:colOff>
      <xdr:row>26</xdr:row>
      <xdr:rowOff>38100</xdr:rowOff>
    </xdr:from>
    <xdr:ext cx="9099176" cy="563880"/>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16280" y="4396740"/>
          <a:ext cx="9099176" cy="563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9,099
8,773
19.99
4,645,983
4,263,961
360,683
3,217,331
417,070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は下回るものの、全国平均を上回っており、類似団体平均との比較でも高い水準にある。これは、こども園や学童保育などの運営を直営で行っており、職員数が多いことが主な要因である。子育て施策に力を入れているため削減は難し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115570</xdr:rowOff>
    </xdr:to>
    <xdr:cxnSp macro="">
      <xdr:nvCxnSpPr>
        <xdr:cNvPr id="66" name="直線コネクタ 65"/>
        <xdr:cNvCxnSpPr/>
      </xdr:nvCxnSpPr>
      <xdr:spPr>
        <a:xfrm flipV="1">
          <a:off x="3987800" y="6634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39</xdr:row>
      <xdr:rowOff>115570</xdr:rowOff>
    </xdr:to>
    <xdr:cxnSp macro="">
      <xdr:nvCxnSpPr>
        <xdr:cNvPr id="69" name="直線コネクタ 68"/>
        <xdr:cNvCxnSpPr/>
      </xdr:nvCxnSpPr>
      <xdr:spPr>
        <a:xfrm>
          <a:off x="3098800" y="65201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81280</xdr:rowOff>
    </xdr:to>
    <xdr:cxnSp macro="">
      <xdr:nvCxnSpPr>
        <xdr:cNvPr id="72" name="直線コネクタ 71"/>
        <xdr:cNvCxnSpPr/>
      </xdr:nvCxnSpPr>
      <xdr:spPr>
        <a:xfrm flipV="1">
          <a:off x="2209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81280</xdr:rowOff>
    </xdr:to>
    <xdr:cxnSp macro="">
      <xdr:nvCxnSpPr>
        <xdr:cNvPr id="75" name="直線コネクタ 74"/>
        <xdr:cNvCxnSpPr/>
      </xdr:nvCxnSpPr>
      <xdr:spPr>
        <a:xfrm>
          <a:off x="1320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物件費については、全国平均、県平均を上回っており、類似団体との比較でも高水準である。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各種業務委託料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が増加傾向にあり、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物件費全体を押し上げる要因となっている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。引き続き、経常経費の縮減に向けた取組を進める必要がある。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110998</xdr:rowOff>
    </xdr:from>
    <xdr:to>
      <xdr:col>82</xdr:col>
      <xdr:colOff>107950</xdr:colOff>
      <xdr:row>18</xdr:row>
      <xdr:rowOff>53848</xdr:rowOff>
    </xdr:to>
    <xdr:cxnSp macro="">
      <xdr:nvCxnSpPr>
        <xdr:cNvPr id="124" name="直線コネクタ 123"/>
        <xdr:cNvCxnSpPr/>
      </xdr:nvCxnSpPr>
      <xdr:spPr>
        <a:xfrm flipV="1">
          <a:off x="15671800" y="30256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104140</xdr:rowOff>
    </xdr:to>
    <xdr:cxnSp macro="">
      <xdr:nvCxnSpPr>
        <xdr:cNvPr id="127" name="直線コネクタ 126"/>
        <xdr:cNvCxnSpPr/>
      </xdr:nvCxnSpPr>
      <xdr:spPr>
        <a:xfrm flipV="1">
          <a:off x="14782800" y="3139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113284</xdr:rowOff>
    </xdr:to>
    <xdr:cxnSp macro="">
      <xdr:nvCxnSpPr>
        <xdr:cNvPr id="130" name="直線コネクタ 129"/>
        <xdr:cNvCxnSpPr/>
      </xdr:nvCxnSpPr>
      <xdr:spPr>
        <a:xfrm flipV="1">
          <a:off x="13893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18</xdr:row>
      <xdr:rowOff>113284</xdr:rowOff>
    </xdr:to>
    <xdr:cxnSp macro="">
      <xdr:nvCxnSpPr>
        <xdr:cNvPr id="133" name="直線コネクタ 132"/>
        <xdr:cNvCxnSpPr/>
      </xdr:nvCxnSpPr>
      <xdr:spPr>
        <a:xfrm>
          <a:off x="13004800" y="3171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4" name="物件費該当値テキスト"/>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5" name="楕円 144"/>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6" name="テキスト ボックス 145"/>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7" name="楕円 146"/>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8" name="テキスト ボックス 147"/>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62484</xdr:rowOff>
    </xdr:from>
    <xdr:to>
      <xdr:col>69</xdr:col>
      <xdr:colOff>142875</xdr:colOff>
      <xdr:row>18</xdr:row>
      <xdr:rowOff>164084</xdr:rowOff>
    </xdr:to>
    <xdr:sp macro="" textlink="">
      <xdr:nvSpPr>
        <xdr:cNvPr id="149" name="楕円 148"/>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148861</xdr:rowOff>
    </xdr:from>
    <xdr:ext cx="762000" cy="259045"/>
    <xdr:sp macro="" textlink="">
      <xdr:nvSpPr>
        <xdr:cNvPr id="150" name="テキスト ボックス 149"/>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を下回るが、類似団体との比較では同水準となっている。分母となる経常一般財源の中心である町税収入の増減の影響が大きいが、今後も歳入・歳出両面での比率の上昇の抑制を図っ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5" name="直線コネクタ 184"/>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88" name="直線コネクタ 187"/>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55</xdr:row>
      <xdr:rowOff>165100</xdr:rowOff>
    </xdr:to>
    <xdr:cxnSp macro="">
      <xdr:nvCxnSpPr>
        <xdr:cNvPr id="191" name="直線コネクタ 190"/>
        <xdr:cNvCxnSpPr/>
      </xdr:nvCxnSpPr>
      <xdr:spPr>
        <a:xfrm>
          <a:off x="2209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50800</xdr:rowOff>
    </xdr:to>
    <xdr:cxnSp macro="">
      <xdr:nvCxnSpPr>
        <xdr:cNvPr id="194" name="直線コネクタ 193"/>
        <xdr:cNvCxnSpPr/>
      </xdr:nvCxnSpPr>
      <xdr:spPr>
        <a:xfrm flipV="1">
          <a:off x="1320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8" name="楕円 207"/>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9" name="テキスト ボックス 208"/>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0" name="楕円 209"/>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11" name="テキスト ボックス 21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3" name="テキスト ボックス 21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部分は特別会計等への繰出金であるが、類似団体平均を下回っている。下水道事業が公営企業会計に移行し繰出金が補助金に変更となったことから、令和２年度以降は大幅に減少した。さらにコロナ禍による受診控えもあ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％の減となった。しかし、今後は上昇に転じることが見込まれるため、保険料の見直しを行い、普通会計の負担額を減らしていくよう努める。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67564</xdr:rowOff>
    </xdr:to>
    <xdr:cxnSp macro="">
      <xdr:nvCxnSpPr>
        <xdr:cNvPr id="244" name="直線コネクタ 243"/>
        <xdr:cNvCxnSpPr/>
      </xdr:nvCxnSpPr>
      <xdr:spPr>
        <a:xfrm flipV="1">
          <a:off x="15671800" y="95864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61</xdr:row>
      <xdr:rowOff>143002</xdr:rowOff>
    </xdr:to>
    <xdr:cxnSp macro="">
      <xdr:nvCxnSpPr>
        <xdr:cNvPr id="247" name="直線コネクタ 246"/>
        <xdr:cNvCxnSpPr/>
      </xdr:nvCxnSpPr>
      <xdr:spPr>
        <a:xfrm flipV="1">
          <a:off x="14782800" y="9668764"/>
          <a:ext cx="889000" cy="9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147066</xdr:rowOff>
    </xdr:from>
    <xdr:to>
      <xdr:col>78</xdr:col>
      <xdr:colOff>120650</xdr:colOff>
      <xdr:row>58</xdr:row>
      <xdr:rowOff>77216</xdr:rowOff>
    </xdr:to>
    <xdr:sp macro="" textlink="">
      <xdr:nvSpPr>
        <xdr:cNvPr id="248" name="フローチャート: 判断 247"/>
        <xdr:cNvSpPr/>
      </xdr:nvSpPr>
      <xdr:spPr>
        <a:xfrm>
          <a:off x="15621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49" name="テキスト ボックス 248"/>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24130</xdr:rowOff>
    </xdr:from>
    <xdr:to>
      <xdr:col>73</xdr:col>
      <xdr:colOff>180975</xdr:colOff>
      <xdr:row>61</xdr:row>
      <xdr:rowOff>143002</xdr:rowOff>
    </xdr:to>
    <xdr:cxnSp macro="">
      <xdr:nvCxnSpPr>
        <xdr:cNvPr id="250" name="直線コネクタ 249"/>
        <xdr:cNvCxnSpPr/>
      </xdr:nvCxnSpPr>
      <xdr:spPr>
        <a:xfrm>
          <a:off x="13893800" y="104825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30480</xdr:rowOff>
    </xdr:from>
    <xdr:to>
      <xdr:col>74</xdr:col>
      <xdr:colOff>31750</xdr:colOff>
      <xdr:row>58</xdr:row>
      <xdr:rowOff>132080</xdr:rowOff>
    </xdr:to>
    <xdr:sp macro="" textlink="">
      <xdr:nvSpPr>
        <xdr:cNvPr id="251" name="フローチャート: 判断 250"/>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142257</xdr:rowOff>
    </xdr:from>
    <xdr:ext cx="762000" cy="259045"/>
    <xdr:sp macro="" textlink="">
      <xdr:nvSpPr>
        <xdr:cNvPr id="252" name="テキスト ボックス 251"/>
        <xdr:cNvSpPr txBox="1"/>
      </xdr:nvSpPr>
      <xdr:spPr>
        <a:xfrm>
          <a:off x="14401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24130</xdr:rowOff>
    </xdr:from>
    <xdr:to>
      <xdr:col>69</xdr:col>
      <xdr:colOff>92075</xdr:colOff>
      <xdr:row>61</xdr:row>
      <xdr:rowOff>78994</xdr:rowOff>
    </xdr:to>
    <xdr:cxnSp macro="">
      <xdr:nvCxnSpPr>
        <xdr:cNvPr id="253" name="直線コネクタ 252"/>
        <xdr:cNvCxnSpPr/>
      </xdr:nvCxnSpPr>
      <xdr:spPr>
        <a:xfrm flipV="1">
          <a:off x="13004800" y="10482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39624</xdr:rowOff>
    </xdr:from>
    <xdr:to>
      <xdr:col>69</xdr:col>
      <xdr:colOff>142875</xdr:colOff>
      <xdr:row>58</xdr:row>
      <xdr:rowOff>141224</xdr:rowOff>
    </xdr:to>
    <xdr:sp macro="" textlink="">
      <xdr:nvSpPr>
        <xdr:cNvPr id="254" name="フローチャート: 判断 253"/>
        <xdr:cNvSpPr/>
      </xdr:nvSpPr>
      <xdr:spPr>
        <a:xfrm>
          <a:off x="13843000" y="99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151401</xdr:rowOff>
    </xdr:from>
    <xdr:ext cx="762000" cy="259045"/>
    <xdr:sp macro="" textlink="">
      <xdr:nvSpPr>
        <xdr:cNvPr id="255" name="テキスト ボックス 254"/>
        <xdr:cNvSpPr txBox="1"/>
      </xdr:nvSpPr>
      <xdr:spPr>
        <a:xfrm>
          <a:off x="13512800" y="975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67056</xdr:rowOff>
    </xdr:from>
    <xdr:to>
      <xdr:col>65</xdr:col>
      <xdr:colOff>53975</xdr:colOff>
      <xdr:row>58</xdr:row>
      <xdr:rowOff>168656</xdr:rowOff>
    </xdr:to>
    <xdr:sp macro="" textlink="">
      <xdr:nvSpPr>
        <xdr:cNvPr id="256" name="フローチャート: 判断 255"/>
        <xdr:cNvSpPr/>
      </xdr:nvSpPr>
      <xdr:spPr>
        <a:xfrm>
          <a:off x="12954000" y="100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7383</xdr:rowOff>
    </xdr:from>
    <xdr:ext cx="762000" cy="259045"/>
    <xdr:sp macro="" textlink="">
      <xdr:nvSpPr>
        <xdr:cNvPr id="257" name="テキスト ボックス 256"/>
        <xdr:cNvSpPr txBox="1"/>
      </xdr:nvSpPr>
      <xdr:spPr>
        <a:xfrm>
          <a:off x="12623800" y="978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3" name="楕円 262"/>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4"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5" name="楕円 264"/>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6" name="テキスト ボックス 265"/>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92202</xdr:rowOff>
    </xdr:from>
    <xdr:to>
      <xdr:col>74</xdr:col>
      <xdr:colOff>31750</xdr:colOff>
      <xdr:row>62</xdr:row>
      <xdr:rowOff>22352</xdr:rowOff>
    </xdr:to>
    <xdr:sp macro="" textlink="">
      <xdr:nvSpPr>
        <xdr:cNvPr id="267" name="楕円 266"/>
        <xdr:cNvSpPr/>
      </xdr:nvSpPr>
      <xdr:spPr>
        <a:xfrm>
          <a:off x="14732000" y="10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7129</xdr:rowOff>
    </xdr:from>
    <xdr:ext cx="762000" cy="259045"/>
    <xdr:sp macro="" textlink="">
      <xdr:nvSpPr>
        <xdr:cNvPr id="268" name="テキスト ボックス 267"/>
        <xdr:cNvSpPr txBox="1"/>
      </xdr:nvSpPr>
      <xdr:spPr>
        <a:xfrm>
          <a:off x="14401800" y="106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144780</xdr:rowOff>
    </xdr:from>
    <xdr:to>
      <xdr:col>69</xdr:col>
      <xdr:colOff>142875</xdr:colOff>
      <xdr:row>61</xdr:row>
      <xdr:rowOff>74930</xdr:rowOff>
    </xdr:to>
    <xdr:sp macro="" textlink="">
      <xdr:nvSpPr>
        <xdr:cNvPr id="269" name="楕円 268"/>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59707</xdr:rowOff>
    </xdr:from>
    <xdr:ext cx="762000" cy="259045"/>
    <xdr:sp macro="" textlink="">
      <xdr:nvSpPr>
        <xdr:cNvPr id="270" name="テキスト ボックス 269"/>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28194</xdr:rowOff>
    </xdr:from>
    <xdr:to>
      <xdr:col>65</xdr:col>
      <xdr:colOff>53975</xdr:colOff>
      <xdr:row>61</xdr:row>
      <xdr:rowOff>129794</xdr:rowOff>
    </xdr:to>
    <xdr:sp macro="" textlink="">
      <xdr:nvSpPr>
        <xdr:cNvPr id="271" name="楕円 270"/>
        <xdr:cNvSpPr/>
      </xdr:nvSpPr>
      <xdr:spPr>
        <a:xfrm>
          <a:off x="12954000" y="104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114571</xdr:rowOff>
    </xdr:from>
    <xdr:ext cx="762000" cy="259045"/>
    <xdr:sp macro="" textlink="">
      <xdr:nvSpPr>
        <xdr:cNvPr id="272" name="テキスト ボックス 271"/>
        <xdr:cNvSpPr txBox="1"/>
      </xdr:nvSpPr>
      <xdr:spPr>
        <a:xfrm>
          <a:off x="12623800" y="1057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新型コロナウイルス感染症の影響に伴う特別定額給付金が終了したため、前年度と比較して大幅な減となった。類似団体平均と同程度だが、一部事務組合等への負担金の増により今後の上昇が見込まれる。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39</xdr:row>
      <xdr:rowOff>106426</xdr:rowOff>
    </xdr:to>
    <xdr:cxnSp macro="">
      <xdr:nvCxnSpPr>
        <xdr:cNvPr id="302" name="直線コネクタ 301"/>
        <xdr:cNvCxnSpPr/>
      </xdr:nvCxnSpPr>
      <xdr:spPr>
        <a:xfrm flipV="1">
          <a:off x="15671800" y="6372352"/>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39</xdr:row>
      <xdr:rowOff>106426</xdr:rowOff>
    </xdr:to>
    <xdr:cxnSp macro="">
      <xdr:nvCxnSpPr>
        <xdr:cNvPr id="305" name="直線コネクタ 304"/>
        <xdr:cNvCxnSpPr/>
      </xdr:nvCxnSpPr>
      <xdr:spPr>
        <a:xfrm>
          <a:off x="14782800" y="6312916"/>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140716</xdr:rowOff>
    </xdr:to>
    <xdr:cxnSp macro="">
      <xdr:nvCxnSpPr>
        <xdr:cNvPr id="308" name="直線コネクタ 307"/>
        <xdr:cNvCxnSpPr/>
      </xdr:nvCxnSpPr>
      <xdr:spPr>
        <a:xfrm>
          <a:off x="13893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11" name="直線コネクタ 310"/>
        <xdr:cNvCxnSpPr/>
      </xdr:nvCxnSpPr>
      <xdr:spPr>
        <a:xfrm>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1" name="楕円 320"/>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2"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55626</xdr:rowOff>
    </xdr:from>
    <xdr:to>
      <xdr:col>78</xdr:col>
      <xdr:colOff>120650</xdr:colOff>
      <xdr:row>39</xdr:row>
      <xdr:rowOff>157226</xdr:rowOff>
    </xdr:to>
    <xdr:sp macro="" textlink="">
      <xdr:nvSpPr>
        <xdr:cNvPr id="323" name="楕円 322"/>
        <xdr:cNvSpPr/>
      </xdr:nvSpPr>
      <xdr:spPr>
        <a:xfrm>
          <a:off x="15621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142003</xdr:rowOff>
    </xdr:from>
    <xdr:ext cx="736600" cy="259045"/>
    <xdr:sp macro="" textlink="">
      <xdr:nvSpPr>
        <xdr:cNvPr id="324" name="テキスト ボックス 323"/>
        <xdr:cNvSpPr txBox="1"/>
      </xdr:nvSpPr>
      <xdr:spPr>
        <a:xfrm>
          <a:off x="15290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5" name="楕円 324"/>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6" name="テキスト ボックス 32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9" name="楕円 328"/>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0" name="テキスト ボックス 329"/>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を大幅に下回っており、公債費の負担は依然として抑制された状態にあるが、令和２年度に実施した防災無線デジタル化事業等に係る償還が始まったため微増となった。今後も世代間の公平性を踏まえ、将来負担の平準化を図っていく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73660</xdr:rowOff>
    </xdr:from>
    <xdr:to>
      <xdr:col>24</xdr:col>
      <xdr:colOff>25400</xdr:colOff>
      <xdr:row>73</xdr:row>
      <xdr:rowOff>88900</xdr:rowOff>
    </xdr:to>
    <xdr:cxnSp macro="">
      <xdr:nvCxnSpPr>
        <xdr:cNvPr id="362" name="直線コネクタ 361"/>
        <xdr:cNvCxnSpPr/>
      </xdr:nvCxnSpPr>
      <xdr:spPr>
        <a:xfrm>
          <a:off x="3987800" y="12589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73660</xdr:rowOff>
    </xdr:to>
    <xdr:cxnSp macro="">
      <xdr:nvCxnSpPr>
        <xdr:cNvPr id="365" name="直線コネクタ 364"/>
        <xdr:cNvCxnSpPr/>
      </xdr:nvCxnSpPr>
      <xdr:spPr>
        <a:xfrm>
          <a:off x="3098800" y="12585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41911</xdr:rowOff>
    </xdr:from>
    <xdr:to>
      <xdr:col>20</xdr:col>
      <xdr:colOff>38100</xdr:colOff>
      <xdr:row>76</xdr:row>
      <xdr:rowOff>143511</xdr:rowOff>
    </xdr:to>
    <xdr:sp macro="" textlink="">
      <xdr:nvSpPr>
        <xdr:cNvPr id="366" name="フローチャート: 判断 365"/>
        <xdr:cNvSpPr/>
      </xdr:nvSpPr>
      <xdr:spPr>
        <a:xfrm>
          <a:off x="3937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67" name="テキスト ボックス 366"/>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85090</xdr:rowOff>
    </xdr:to>
    <xdr:cxnSp macro="">
      <xdr:nvCxnSpPr>
        <xdr:cNvPr id="368" name="直線コネクタ 367"/>
        <xdr:cNvCxnSpPr/>
      </xdr:nvCxnSpPr>
      <xdr:spPr>
        <a:xfrm flipV="1">
          <a:off x="2209800" y="12585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69" name="フローチャート: 判断 368"/>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70" name="テキスト ボックス 369"/>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73660</xdr:rowOff>
    </xdr:from>
    <xdr:to>
      <xdr:col>11</xdr:col>
      <xdr:colOff>9525</xdr:colOff>
      <xdr:row>73</xdr:row>
      <xdr:rowOff>85090</xdr:rowOff>
    </xdr:to>
    <xdr:cxnSp macro="">
      <xdr:nvCxnSpPr>
        <xdr:cNvPr id="371" name="直線コネクタ 370"/>
        <xdr:cNvCxnSpPr/>
      </xdr:nvCxnSpPr>
      <xdr:spPr>
        <a:xfrm>
          <a:off x="1320800" y="12589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4" name="フローチャート: 判断 373"/>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5" name="テキスト ボックス 374"/>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38100</xdr:rowOff>
    </xdr:from>
    <xdr:to>
      <xdr:col>24</xdr:col>
      <xdr:colOff>76200</xdr:colOff>
      <xdr:row>73</xdr:row>
      <xdr:rowOff>139700</xdr:rowOff>
    </xdr:to>
    <xdr:sp macro="" textlink="">
      <xdr:nvSpPr>
        <xdr:cNvPr id="381" name="楕円 380"/>
        <xdr:cNvSpPr/>
      </xdr:nvSpPr>
      <xdr:spPr>
        <a:xfrm>
          <a:off x="4775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118127</xdr:rowOff>
    </xdr:from>
    <xdr:ext cx="762000" cy="259045"/>
    <xdr:sp macro="" textlink="">
      <xdr:nvSpPr>
        <xdr:cNvPr id="382" name="公債費該当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22860</xdr:rowOff>
    </xdr:from>
    <xdr:to>
      <xdr:col>20</xdr:col>
      <xdr:colOff>38100</xdr:colOff>
      <xdr:row>73</xdr:row>
      <xdr:rowOff>124460</xdr:rowOff>
    </xdr:to>
    <xdr:sp macro="" textlink="">
      <xdr:nvSpPr>
        <xdr:cNvPr id="383" name="楕円 382"/>
        <xdr:cNvSpPr/>
      </xdr:nvSpPr>
      <xdr:spPr>
        <a:xfrm>
          <a:off x="3937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134637</xdr:rowOff>
    </xdr:from>
    <xdr:ext cx="736600" cy="259045"/>
    <xdr:sp macro="" textlink="">
      <xdr:nvSpPr>
        <xdr:cNvPr id="384" name="テキスト ボックス 383"/>
        <xdr:cNvSpPr txBox="1"/>
      </xdr:nvSpPr>
      <xdr:spPr>
        <a:xfrm>
          <a:off x="3606800" y="1230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85" name="楕円 384"/>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86" name="テキスト ボックス 385"/>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34290</xdr:rowOff>
    </xdr:from>
    <xdr:to>
      <xdr:col>11</xdr:col>
      <xdr:colOff>60325</xdr:colOff>
      <xdr:row>73</xdr:row>
      <xdr:rowOff>135890</xdr:rowOff>
    </xdr:to>
    <xdr:sp macro="" textlink="">
      <xdr:nvSpPr>
        <xdr:cNvPr id="387" name="楕円 386"/>
        <xdr:cNvSpPr/>
      </xdr:nvSpPr>
      <xdr:spPr>
        <a:xfrm>
          <a:off x="2159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146067</xdr:rowOff>
    </xdr:from>
    <xdr:ext cx="762000" cy="259045"/>
    <xdr:sp macro="" textlink="">
      <xdr:nvSpPr>
        <xdr:cNvPr id="388" name="テキスト ボックス 387"/>
        <xdr:cNvSpPr txBox="1"/>
      </xdr:nvSpPr>
      <xdr:spPr>
        <a:xfrm>
          <a:off x="1828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22860</xdr:rowOff>
    </xdr:from>
    <xdr:to>
      <xdr:col>6</xdr:col>
      <xdr:colOff>171450</xdr:colOff>
      <xdr:row>73</xdr:row>
      <xdr:rowOff>124460</xdr:rowOff>
    </xdr:to>
    <xdr:sp macro="" textlink="">
      <xdr:nvSpPr>
        <xdr:cNvPr id="389" name="楕円 388"/>
        <xdr:cNvSpPr/>
      </xdr:nvSpPr>
      <xdr:spPr>
        <a:xfrm>
          <a:off x="1270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134637</xdr:rowOff>
    </xdr:from>
    <xdr:ext cx="762000" cy="259045"/>
    <xdr:sp macro="" textlink="">
      <xdr:nvSpPr>
        <xdr:cNvPr id="390" name="テキスト ボックス 389"/>
        <xdr:cNvSpPr txBox="1"/>
      </xdr:nvSpPr>
      <xdr:spPr>
        <a:xfrm>
          <a:off x="939800" y="123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を上回っている。起債の借入を最小限としていることから、公債費負担が少なく、相対的に公債費以外の比率が占める割合が高くなっていることが要因である。人件費や一部事務組合への負担金等のように固定的な経費の大幅な減は見込めず、扶助費、繰出金といった社会保障費は上昇が続くことが見込まれることから、より一層、経常的経費の圧縮と歳入確保に努めるとともに、起債による将来負担の平準化も考慮し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81</xdr:row>
      <xdr:rowOff>24130</xdr:rowOff>
    </xdr:to>
    <xdr:cxnSp macro="">
      <xdr:nvCxnSpPr>
        <xdr:cNvPr id="423" name="直線コネクタ 422"/>
        <xdr:cNvCxnSpPr/>
      </xdr:nvCxnSpPr>
      <xdr:spPr>
        <a:xfrm flipV="1">
          <a:off x="15671800" y="1334008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96520</xdr:rowOff>
    </xdr:from>
    <xdr:to>
      <xdr:col>78</xdr:col>
      <xdr:colOff>69850</xdr:colOff>
      <xdr:row>81</xdr:row>
      <xdr:rowOff>24130</xdr:rowOff>
    </xdr:to>
    <xdr:cxnSp macro="">
      <xdr:nvCxnSpPr>
        <xdr:cNvPr id="426" name="直線コネクタ 425"/>
        <xdr:cNvCxnSpPr/>
      </xdr:nvCxnSpPr>
      <xdr:spPr>
        <a:xfrm>
          <a:off x="14782800" y="13812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27" name="フローチャート: 判断 426"/>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28" name="テキスト ボックス 427"/>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81280</xdr:rowOff>
    </xdr:from>
    <xdr:to>
      <xdr:col>73</xdr:col>
      <xdr:colOff>180975</xdr:colOff>
      <xdr:row>80</xdr:row>
      <xdr:rowOff>96520</xdr:rowOff>
    </xdr:to>
    <xdr:cxnSp macro="">
      <xdr:nvCxnSpPr>
        <xdr:cNvPr id="429" name="直線コネクタ 428"/>
        <xdr:cNvCxnSpPr/>
      </xdr:nvCxnSpPr>
      <xdr:spPr>
        <a:xfrm>
          <a:off x="13893800" y="1379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30" name="フローチャート: 判断 429"/>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31" name="テキスト ボックス 430"/>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62230</xdr:rowOff>
    </xdr:from>
    <xdr:to>
      <xdr:col>69</xdr:col>
      <xdr:colOff>92075</xdr:colOff>
      <xdr:row>80</xdr:row>
      <xdr:rowOff>81280</xdr:rowOff>
    </xdr:to>
    <xdr:cxnSp macro="">
      <xdr:nvCxnSpPr>
        <xdr:cNvPr id="432" name="直線コネクタ 431"/>
        <xdr:cNvCxnSpPr/>
      </xdr:nvCxnSpPr>
      <xdr:spPr>
        <a:xfrm>
          <a:off x="13004800" y="13778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91439</xdr:rowOff>
    </xdr:from>
    <xdr:to>
      <xdr:col>69</xdr:col>
      <xdr:colOff>142875</xdr:colOff>
      <xdr:row>78</xdr:row>
      <xdr:rowOff>21589</xdr:rowOff>
    </xdr:to>
    <xdr:sp macro="" textlink="">
      <xdr:nvSpPr>
        <xdr:cNvPr id="433" name="フローチャート: 判断 432"/>
        <xdr:cNvSpPr/>
      </xdr:nvSpPr>
      <xdr:spPr>
        <a:xfrm>
          <a:off x="13843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31766</xdr:rowOff>
    </xdr:from>
    <xdr:ext cx="762000" cy="259045"/>
    <xdr:sp macro="" textlink="">
      <xdr:nvSpPr>
        <xdr:cNvPr id="434" name="テキスト ボックス 433"/>
        <xdr:cNvSpPr txBox="1"/>
      </xdr:nvSpPr>
      <xdr:spPr>
        <a:xfrm>
          <a:off x="13512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35" name="フローチャート: 判断 434"/>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36" name="テキスト ボックス 435"/>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2" name="楕円 441"/>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3"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144780</xdr:rowOff>
    </xdr:from>
    <xdr:to>
      <xdr:col>78</xdr:col>
      <xdr:colOff>120650</xdr:colOff>
      <xdr:row>81</xdr:row>
      <xdr:rowOff>74930</xdr:rowOff>
    </xdr:to>
    <xdr:sp macro="" textlink="">
      <xdr:nvSpPr>
        <xdr:cNvPr id="444" name="楕円 443"/>
        <xdr:cNvSpPr/>
      </xdr:nvSpPr>
      <xdr:spPr>
        <a:xfrm>
          <a:off x="15621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59707</xdr:rowOff>
    </xdr:from>
    <xdr:ext cx="736600" cy="259045"/>
    <xdr:sp macro="" textlink="">
      <xdr:nvSpPr>
        <xdr:cNvPr id="445" name="テキスト ボックス 444"/>
        <xdr:cNvSpPr txBox="1"/>
      </xdr:nvSpPr>
      <xdr:spPr>
        <a:xfrm>
          <a:off x="15290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45720</xdr:rowOff>
    </xdr:from>
    <xdr:to>
      <xdr:col>74</xdr:col>
      <xdr:colOff>31750</xdr:colOff>
      <xdr:row>80</xdr:row>
      <xdr:rowOff>147320</xdr:rowOff>
    </xdr:to>
    <xdr:sp macro="" textlink="">
      <xdr:nvSpPr>
        <xdr:cNvPr id="446" name="楕円 445"/>
        <xdr:cNvSpPr/>
      </xdr:nvSpPr>
      <xdr:spPr>
        <a:xfrm>
          <a:off x="14732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132097</xdr:rowOff>
    </xdr:from>
    <xdr:ext cx="762000" cy="259045"/>
    <xdr:sp macro="" textlink="">
      <xdr:nvSpPr>
        <xdr:cNvPr id="447" name="テキスト ボックス 446"/>
        <xdr:cNvSpPr txBox="1"/>
      </xdr:nvSpPr>
      <xdr:spPr>
        <a:xfrm>
          <a:off x="14401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30480</xdr:rowOff>
    </xdr:from>
    <xdr:to>
      <xdr:col>69</xdr:col>
      <xdr:colOff>142875</xdr:colOff>
      <xdr:row>80</xdr:row>
      <xdr:rowOff>132080</xdr:rowOff>
    </xdr:to>
    <xdr:sp macro="" textlink="">
      <xdr:nvSpPr>
        <xdr:cNvPr id="448" name="楕円 447"/>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116857</xdr:rowOff>
    </xdr:from>
    <xdr:ext cx="762000" cy="259045"/>
    <xdr:sp macro="" textlink="">
      <xdr:nvSpPr>
        <xdr:cNvPr id="449" name="テキスト ボックス 448"/>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xdr:rowOff>
    </xdr:from>
    <xdr:to>
      <xdr:col>65</xdr:col>
      <xdr:colOff>53975</xdr:colOff>
      <xdr:row>80</xdr:row>
      <xdr:rowOff>113030</xdr:rowOff>
    </xdr:to>
    <xdr:sp macro="" textlink="">
      <xdr:nvSpPr>
        <xdr:cNvPr id="450" name="楕円 449"/>
        <xdr:cNvSpPr/>
      </xdr:nvSpPr>
      <xdr:spPr>
        <a:xfrm>
          <a:off x="12954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97807</xdr:rowOff>
    </xdr:from>
    <xdr:ext cx="762000" cy="259045"/>
    <xdr:sp macro="" textlink="">
      <xdr:nvSpPr>
        <xdr:cNvPr id="451" name="テキスト ボックス 450"/>
        <xdr:cNvSpPr txBox="1"/>
      </xdr:nvSpPr>
      <xdr:spPr>
        <a:xfrm>
          <a:off x="12623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126276</xdr:rowOff>
    </xdr:from>
    <xdr:to>
      <xdr:col>29</xdr:col>
      <xdr:colOff>127000</xdr:colOff>
      <xdr:row>17</xdr:row>
      <xdr:rowOff>143055</xdr:rowOff>
    </xdr:to>
    <xdr:cxnSp macro="">
      <xdr:nvCxnSpPr>
        <xdr:cNvPr id="50" name="直線コネクタ 49"/>
        <xdr:cNvCxnSpPr/>
      </xdr:nvCxnSpPr>
      <xdr:spPr bwMode="auto">
        <a:xfrm flipV="1">
          <a:off x="5003800" y="3088551"/>
          <a:ext cx="6477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143055</xdr:rowOff>
    </xdr:from>
    <xdr:to>
      <xdr:col>26</xdr:col>
      <xdr:colOff>50800</xdr:colOff>
      <xdr:row>17</xdr:row>
      <xdr:rowOff>143711</xdr:rowOff>
    </xdr:to>
    <xdr:cxnSp macro="">
      <xdr:nvCxnSpPr>
        <xdr:cNvPr id="53" name="直線コネクタ 52"/>
        <xdr:cNvCxnSpPr/>
      </xdr:nvCxnSpPr>
      <xdr:spPr bwMode="auto">
        <a:xfrm flipV="1">
          <a:off x="4305300" y="3105330"/>
          <a:ext cx="698500" cy="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157239</xdr:rowOff>
    </xdr:from>
    <xdr:to>
      <xdr:col>26</xdr:col>
      <xdr:colOff>101600</xdr:colOff>
      <xdr:row>16</xdr:row>
      <xdr:rowOff>87389</xdr:rowOff>
    </xdr:to>
    <xdr:sp macro="" textlink="">
      <xdr:nvSpPr>
        <xdr:cNvPr id="54" name="フローチャート: 判断 53"/>
        <xdr:cNvSpPr/>
      </xdr:nvSpPr>
      <xdr:spPr bwMode="auto">
        <a:xfrm>
          <a:off x="49530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97566</xdr:rowOff>
    </xdr:from>
    <xdr:ext cx="736600" cy="259045"/>
    <xdr:sp macro="" textlink="">
      <xdr:nvSpPr>
        <xdr:cNvPr id="55" name="テキスト ボックス 54"/>
        <xdr:cNvSpPr txBox="1"/>
      </xdr:nvSpPr>
      <xdr:spPr>
        <a:xfrm>
          <a:off x="4622800" y="254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139337</xdr:rowOff>
    </xdr:from>
    <xdr:to>
      <xdr:col>22</xdr:col>
      <xdr:colOff>114300</xdr:colOff>
      <xdr:row>17</xdr:row>
      <xdr:rowOff>143711</xdr:rowOff>
    </xdr:to>
    <xdr:cxnSp macro="">
      <xdr:nvCxnSpPr>
        <xdr:cNvPr id="56" name="直線コネクタ 55"/>
        <xdr:cNvCxnSpPr/>
      </xdr:nvCxnSpPr>
      <xdr:spPr bwMode="auto">
        <a:xfrm>
          <a:off x="3606800" y="3101612"/>
          <a:ext cx="698500" cy="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13251</xdr:rowOff>
    </xdr:from>
    <xdr:to>
      <xdr:col>22</xdr:col>
      <xdr:colOff>165100</xdr:colOff>
      <xdr:row>16</xdr:row>
      <xdr:rowOff>114851</xdr:rowOff>
    </xdr:to>
    <xdr:sp macro="" textlink="">
      <xdr:nvSpPr>
        <xdr:cNvPr id="57" name="フローチャート: 判断 56"/>
        <xdr:cNvSpPr/>
      </xdr:nvSpPr>
      <xdr:spPr bwMode="auto">
        <a:xfrm>
          <a:off x="42545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125028</xdr:rowOff>
    </xdr:from>
    <xdr:ext cx="762000" cy="259045"/>
    <xdr:sp macro="" textlink="">
      <xdr:nvSpPr>
        <xdr:cNvPr id="58" name="テキスト ボックス 57"/>
        <xdr:cNvSpPr txBox="1"/>
      </xdr:nvSpPr>
      <xdr:spPr>
        <a:xfrm>
          <a:off x="39243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139337</xdr:rowOff>
    </xdr:from>
    <xdr:to>
      <xdr:col>18</xdr:col>
      <xdr:colOff>177800</xdr:colOff>
      <xdr:row>17</xdr:row>
      <xdr:rowOff>142865</xdr:rowOff>
    </xdr:to>
    <xdr:cxnSp macro="">
      <xdr:nvCxnSpPr>
        <xdr:cNvPr id="59" name="直線コネクタ 58"/>
        <xdr:cNvCxnSpPr/>
      </xdr:nvCxnSpPr>
      <xdr:spPr bwMode="auto">
        <a:xfrm flipV="1">
          <a:off x="2908300" y="3101612"/>
          <a:ext cx="698500" cy="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69647</xdr:rowOff>
    </xdr:from>
    <xdr:to>
      <xdr:col>19</xdr:col>
      <xdr:colOff>38100</xdr:colOff>
      <xdr:row>16</xdr:row>
      <xdr:rowOff>171247</xdr:rowOff>
    </xdr:to>
    <xdr:sp macro="" textlink="">
      <xdr:nvSpPr>
        <xdr:cNvPr id="60" name="フローチャート: 判断 59"/>
        <xdr:cNvSpPr/>
      </xdr:nvSpPr>
      <xdr:spPr bwMode="auto">
        <a:xfrm>
          <a:off x="35560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9974</xdr:rowOff>
    </xdr:from>
    <xdr:ext cx="762000" cy="259045"/>
    <xdr:sp macro="" textlink="">
      <xdr:nvSpPr>
        <xdr:cNvPr id="61" name="テキスト ボックス 60"/>
        <xdr:cNvSpPr txBox="1"/>
      </xdr:nvSpPr>
      <xdr:spPr>
        <a:xfrm>
          <a:off x="32258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79781</xdr:rowOff>
    </xdr:from>
    <xdr:to>
      <xdr:col>15</xdr:col>
      <xdr:colOff>101600</xdr:colOff>
      <xdr:row>17</xdr:row>
      <xdr:rowOff>9931</xdr:rowOff>
    </xdr:to>
    <xdr:sp macro="" textlink="">
      <xdr:nvSpPr>
        <xdr:cNvPr id="62" name="フローチャート: 判断 61"/>
        <xdr:cNvSpPr/>
      </xdr:nvSpPr>
      <xdr:spPr bwMode="auto">
        <a:xfrm>
          <a:off x="28575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20108</xdr:rowOff>
    </xdr:from>
    <xdr:ext cx="762000" cy="259045"/>
    <xdr:sp macro="" textlink="">
      <xdr:nvSpPr>
        <xdr:cNvPr id="63" name="テキスト ボックス 62"/>
        <xdr:cNvSpPr txBox="1"/>
      </xdr:nvSpPr>
      <xdr:spPr>
        <a:xfrm>
          <a:off x="25273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75476</xdr:rowOff>
    </xdr:from>
    <xdr:to>
      <xdr:col>29</xdr:col>
      <xdr:colOff>177800</xdr:colOff>
      <xdr:row>18</xdr:row>
      <xdr:rowOff>5626</xdr:rowOff>
    </xdr:to>
    <xdr:sp macro="" textlink="">
      <xdr:nvSpPr>
        <xdr:cNvPr id="69" name="楕円 68"/>
        <xdr:cNvSpPr/>
      </xdr:nvSpPr>
      <xdr:spPr bwMode="auto">
        <a:xfrm>
          <a:off x="5600700" y="303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47553</xdr:rowOff>
    </xdr:from>
    <xdr:ext cx="762000" cy="259045"/>
    <xdr:sp macro="" textlink="">
      <xdr:nvSpPr>
        <xdr:cNvPr id="70" name="人口1人当たり決算額の推移該当値テキスト130"/>
        <xdr:cNvSpPr txBox="1"/>
      </xdr:nvSpPr>
      <xdr:spPr>
        <a:xfrm>
          <a:off x="5740400" y="3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92255</xdr:rowOff>
    </xdr:from>
    <xdr:to>
      <xdr:col>26</xdr:col>
      <xdr:colOff>101600</xdr:colOff>
      <xdr:row>18</xdr:row>
      <xdr:rowOff>22405</xdr:rowOff>
    </xdr:to>
    <xdr:sp macro="" textlink="">
      <xdr:nvSpPr>
        <xdr:cNvPr id="71" name="楕円 70"/>
        <xdr:cNvSpPr/>
      </xdr:nvSpPr>
      <xdr:spPr bwMode="auto">
        <a:xfrm>
          <a:off x="4953000" y="305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7182</xdr:rowOff>
    </xdr:from>
    <xdr:ext cx="736600" cy="259045"/>
    <xdr:sp macro="" textlink="">
      <xdr:nvSpPr>
        <xdr:cNvPr id="72" name="テキスト ボックス 71"/>
        <xdr:cNvSpPr txBox="1"/>
      </xdr:nvSpPr>
      <xdr:spPr>
        <a:xfrm>
          <a:off x="4622800" y="314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92911</xdr:rowOff>
    </xdr:from>
    <xdr:to>
      <xdr:col>22</xdr:col>
      <xdr:colOff>165100</xdr:colOff>
      <xdr:row>18</xdr:row>
      <xdr:rowOff>23061</xdr:rowOff>
    </xdr:to>
    <xdr:sp macro="" textlink="">
      <xdr:nvSpPr>
        <xdr:cNvPr id="73" name="楕円 72"/>
        <xdr:cNvSpPr/>
      </xdr:nvSpPr>
      <xdr:spPr bwMode="auto">
        <a:xfrm>
          <a:off x="4254500" y="305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7838</xdr:rowOff>
    </xdr:from>
    <xdr:ext cx="762000" cy="259045"/>
    <xdr:sp macro="" textlink="">
      <xdr:nvSpPr>
        <xdr:cNvPr id="74" name="テキスト ボックス 73"/>
        <xdr:cNvSpPr txBox="1"/>
      </xdr:nvSpPr>
      <xdr:spPr>
        <a:xfrm>
          <a:off x="3924300" y="314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88537</xdr:rowOff>
    </xdr:from>
    <xdr:to>
      <xdr:col>19</xdr:col>
      <xdr:colOff>38100</xdr:colOff>
      <xdr:row>18</xdr:row>
      <xdr:rowOff>18687</xdr:rowOff>
    </xdr:to>
    <xdr:sp macro="" textlink="">
      <xdr:nvSpPr>
        <xdr:cNvPr id="75" name="楕円 74"/>
        <xdr:cNvSpPr/>
      </xdr:nvSpPr>
      <xdr:spPr bwMode="auto">
        <a:xfrm>
          <a:off x="3556000" y="3050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3464</xdr:rowOff>
    </xdr:from>
    <xdr:ext cx="762000" cy="259045"/>
    <xdr:sp macro="" textlink="">
      <xdr:nvSpPr>
        <xdr:cNvPr id="76" name="テキスト ボックス 75"/>
        <xdr:cNvSpPr txBox="1"/>
      </xdr:nvSpPr>
      <xdr:spPr>
        <a:xfrm>
          <a:off x="3225800" y="31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92065</xdr:rowOff>
    </xdr:from>
    <xdr:to>
      <xdr:col>15</xdr:col>
      <xdr:colOff>101600</xdr:colOff>
      <xdr:row>18</xdr:row>
      <xdr:rowOff>22215</xdr:rowOff>
    </xdr:to>
    <xdr:sp macro="" textlink="">
      <xdr:nvSpPr>
        <xdr:cNvPr id="77" name="楕円 76"/>
        <xdr:cNvSpPr/>
      </xdr:nvSpPr>
      <xdr:spPr bwMode="auto">
        <a:xfrm>
          <a:off x="2857500" y="305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6992</xdr:rowOff>
    </xdr:from>
    <xdr:ext cx="762000" cy="259045"/>
    <xdr:sp macro="" textlink="">
      <xdr:nvSpPr>
        <xdr:cNvPr id="78" name="テキスト ボックス 77"/>
        <xdr:cNvSpPr txBox="1"/>
      </xdr:nvSpPr>
      <xdr:spPr>
        <a:xfrm>
          <a:off x="2527300" y="314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53905</xdr:rowOff>
    </xdr:from>
    <xdr:to>
      <xdr:col>29</xdr:col>
      <xdr:colOff>127000</xdr:colOff>
      <xdr:row>38</xdr:row>
      <xdr:rowOff>93738</xdr:rowOff>
    </xdr:to>
    <xdr:cxnSp macro="">
      <xdr:nvCxnSpPr>
        <xdr:cNvPr id="112" name="直線コネクタ 111"/>
        <xdr:cNvCxnSpPr/>
      </xdr:nvCxnSpPr>
      <xdr:spPr bwMode="auto">
        <a:xfrm flipV="1">
          <a:off x="5003800" y="7521505"/>
          <a:ext cx="647700" cy="3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308604</xdr:rowOff>
    </xdr:from>
    <xdr:to>
      <xdr:col>26</xdr:col>
      <xdr:colOff>50800</xdr:colOff>
      <xdr:row>38</xdr:row>
      <xdr:rowOff>93738</xdr:rowOff>
    </xdr:to>
    <xdr:cxnSp macro="">
      <xdr:nvCxnSpPr>
        <xdr:cNvPr id="115" name="直線コネクタ 114"/>
        <xdr:cNvCxnSpPr/>
      </xdr:nvCxnSpPr>
      <xdr:spPr bwMode="auto">
        <a:xfrm>
          <a:off x="4305300" y="7433304"/>
          <a:ext cx="698500" cy="128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315278</xdr:rowOff>
    </xdr:from>
    <xdr:to>
      <xdr:col>26</xdr:col>
      <xdr:colOff>101600</xdr:colOff>
      <xdr:row>36</xdr:row>
      <xdr:rowOff>73978</xdr:rowOff>
    </xdr:to>
    <xdr:sp macro="" textlink="">
      <xdr:nvSpPr>
        <xdr:cNvPr id="116" name="フローチャート: 判断 115"/>
        <xdr:cNvSpPr/>
      </xdr:nvSpPr>
      <xdr:spPr bwMode="auto">
        <a:xfrm>
          <a:off x="4953000" y="692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84155</xdr:rowOff>
    </xdr:from>
    <xdr:ext cx="736600" cy="259045"/>
    <xdr:sp macro="" textlink="">
      <xdr:nvSpPr>
        <xdr:cNvPr id="117" name="テキスト ボックス 116"/>
        <xdr:cNvSpPr txBox="1"/>
      </xdr:nvSpPr>
      <xdr:spPr>
        <a:xfrm>
          <a:off x="4622800" y="669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308604</xdr:rowOff>
    </xdr:from>
    <xdr:to>
      <xdr:col>22</xdr:col>
      <xdr:colOff>114300</xdr:colOff>
      <xdr:row>37</xdr:row>
      <xdr:rowOff>337445</xdr:rowOff>
    </xdr:to>
    <xdr:cxnSp macro="">
      <xdr:nvCxnSpPr>
        <xdr:cNvPr id="118" name="直線コネクタ 117"/>
        <xdr:cNvCxnSpPr/>
      </xdr:nvCxnSpPr>
      <xdr:spPr bwMode="auto">
        <a:xfrm flipV="1">
          <a:off x="3606800" y="7433304"/>
          <a:ext cx="698500" cy="2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14230</xdr:rowOff>
    </xdr:from>
    <xdr:to>
      <xdr:col>22</xdr:col>
      <xdr:colOff>165100</xdr:colOff>
      <xdr:row>36</xdr:row>
      <xdr:rowOff>115830</xdr:rowOff>
    </xdr:to>
    <xdr:sp macro="" textlink="">
      <xdr:nvSpPr>
        <xdr:cNvPr id="119" name="フローチャート: 判断 118"/>
        <xdr:cNvSpPr/>
      </xdr:nvSpPr>
      <xdr:spPr bwMode="auto">
        <a:xfrm>
          <a:off x="4254500" y="6967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126007</xdr:rowOff>
    </xdr:from>
    <xdr:ext cx="762000" cy="259045"/>
    <xdr:sp macro="" textlink="">
      <xdr:nvSpPr>
        <xdr:cNvPr id="120" name="テキスト ボックス 119"/>
        <xdr:cNvSpPr txBox="1"/>
      </xdr:nvSpPr>
      <xdr:spPr>
        <a:xfrm>
          <a:off x="3924300" y="673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294278</xdr:rowOff>
    </xdr:from>
    <xdr:to>
      <xdr:col>18</xdr:col>
      <xdr:colOff>177800</xdr:colOff>
      <xdr:row>37</xdr:row>
      <xdr:rowOff>337445</xdr:rowOff>
    </xdr:to>
    <xdr:cxnSp macro="">
      <xdr:nvCxnSpPr>
        <xdr:cNvPr id="121" name="直線コネクタ 120"/>
        <xdr:cNvCxnSpPr/>
      </xdr:nvCxnSpPr>
      <xdr:spPr bwMode="auto">
        <a:xfrm>
          <a:off x="2908300" y="7418978"/>
          <a:ext cx="6985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78601</xdr:rowOff>
    </xdr:from>
    <xdr:to>
      <xdr:col>19</xdr:col>
      <xdr:colOff>38100</xdr:colOff>
      <xdr:row>37</xdr:row>
      <xdr:rowOff>8751</xdr:rowOff>
    </xdr:to>
    <xdr:sp macro="" textlink="">
      <xdr:nvSpPr>
        <xdr:cNvPr id="122" name="フローチャート: 判断 121"/>
        <xdr:cNvSpPr/>
      </xdr:nvSpPr>
      <xdr:spPr bwMode="auto">
        <a:xfrm>
          <a:off x="35560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190378</xdr:rowOff>
    </xdr:from>
    <xdr:ext cx="762000" cy="259045"/>
    <xdr:sp macro="" textlink="">
      <xdr:nvSpPr>
        <xdr:cNvPr id="123" name="テキスト ボックス 122"/>
        <xdr:cNvSpPr txBox="1"/>
      </xdr:nvSpPr>
      <xdr:spPr>
        <a:xfrm>
          <a:off x="32258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73457</xdr:rowOff>
    </xdr:from>
    <xdr:to>
      <xdr:col>15</xdr:col>
      <xdr:colOff>101600</xdr:colOff>
      <xdr:row>37</xdr:row>
      <xdr:rowOff>3607</xdr:rowOff>
    </xdr:to>
    <xdr:sp macro="" textlink="">
      <xdr:nvSpPr>
        <xdr:cNvPr id="124" name="フローチャート: 判断 123"/>
        <xdr:cNvSpPr/>
      </xdr:nvSpPr>
      <xdr:spPr bwMode="auto">
        <a:xfrm>
          <a:off x="2857500" y="7026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185234</xdr:rowOff>
    </xdr:from>
    <xdr:ext cx="762000" cy="259045"/>
    <xdr:sp macro="" textlink="">
      <xdr:nvSpPr>
        <xdr:cNvPr id="125" name="テキスト ボックス 124"/>
        <xdr:cNvSpPr txBox="1"/>
      </xdr:nvSpPr>
      <xdr:spPr>
        <a:xfrm>
          <a:off x="2527300" y="679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3105</xdr:rowOff>
    </xdr:from>
    <xdr:to>
      <xdr:col>29</xdr:col>
      <xdr:colOff>177800</xdr:colOff>
      <xdr:row>38</xdr:row>
      <xdr:rowOff>104705</xdr:rowOff>
    </xdr:to>
    <xdr:sp macro="" textlink="">
      <xdr:nvSpPr>
        <xdr:cNvPr id="131" name="楕円 130"/>
        <xdr:cNvSpPr/>
      </xdr:nvSpPr>
      <xdr:spPr bwMode="auto">
        <a:xfrm>
          <a:off x="5600700" y="747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254582</xdr:rowOff>
    </xdr:from>
    <xdr:ext cx="762000" cy="259045"/>
    <xdr:sp macro="" textlink="">
      <xdr:nvSpPr>
        <xdr:cNvPr id="132" name="人口1人当たり決算額の推移該当値テキスト445"/>
        <xdr:cNvSpPr txBox="1"/>
      </xdr:nvSpPr>
      <xdr:spPr>
        <a:xfrm>
          <a:off x="5740400" y="73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42938</xdr:rowOff>
    </xdr:from>
    <xdr:to>
      <xdr:col>26</xdr:col>
      <xdr:colOff>101600</xdr:colOff>
      <xdr:row>38</xdr:row>
      <xdr:rowOff>144538</xdr:rowOff>
    </xdr:to>
    <xdr:sp macro="" textlink="">
      <xdr:nvSpPr>
        <xdr:cNvPr id="133" name="楕円 132"/>
        <xdr:cNvSpPr/>
      </xdr:nvSpPr>
      <xdr:spPr bwMode="auto">
        <a:xfrm>
          <a:off x="4953000" y="751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129315</xdr:rowOff>
    </xdr:from>
    <xdr:ext cx="736600" cy="259045"/>
    <xdr:sp macro="" textlink="">
      <xdr:nvSpPr>
        <xdr:cNvPr id="134" name="テキスト ボックス 133"/>
        <xdr:cNvSpPr txBox="1"/>
      </xdr:nvSpPr>
      <xdr:spPr>
        <a:xfrm>
          <a:off x="4622800" y="759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257804</xdr:rowOff>
    </xdr:from>
    <xdr:to>
      <xdr:col>22</xdr:col>
      <xdr:colOff>165100</xdr:colOff>
      <xdr:row>38</xdr:row>
      <xdr:rowOff>16504</xdr:rowOff>
    </xdr:to>
    <xdr:sp macro="" textlink="">
      <xdr:nvSpPr>
        <xdr:cNvPr id="135" name="楕円 134"/>
        <xdr:cNvSpPr/>
      </xdr:nvSpPr>
      <xdr:spPr bwMode="auto">
        <a:xfrm>
          <a:off x="4254500" y="738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1281</xdr:rowOff>
    </xdr:from>
    <xdr:ext cx="762000" cy="259045"/>
    <xdr:sp macro="" textlink="">
      <xdr:nvSpPr>
        <xdr:cNvPr id="136" name="テキスト ボックス 135"/>
        <xdr:cNvSpPr txBox="1"/>
      </xdr:nvSpPr>
      <xdr:spPr>
        <a:xfrm>
          <a:off x="3924300" y="746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286645</xdr:rowOff>
    </xdr:from>
    <xdr:to>
      <xdr:col>19</xdr:col>
      <xdr:colOff>38100</xdr:colOff>
      <xdr:row>38</xdr:row>
      <xdr:rowOff>45345</xdr:rowOff>
    </xdr:to>
    <xdr:sp macro="" textlink="">
      <xdr:nvSpPr>
        <xdr:cNvPr id="137" name="楕円 136"/>
        <xdr:cNvSpPr/>
      </xdr:nvSpPr>
      <xdr:spPr bwMode="auto">
        <a:xfrm>
          <a:off x="3556000" y="741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30122</xdr:rowOff>
    </xdr:from>
    <xdr:ext cx="762000" cy="259045"/>
    <xdr:sp macro="" textlink="">
      <xdr:nvSpPr>
        <xdr:cNvPr id="138" name="テキスト ボックス 137"/>
        <xdr:cNvSpPr txBox="1"/>
      </xdr:nvSpPr>
      <xdr:spPr>
        <a:xfrm>
          <a:off x="3225800" y="74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243478</xdr:rowOff>
    </xdr:from>
    <xdr:to>
      <xdr:col>15</xdr:col>
      <xdr:colOff>101600</xdr:colOff>
      <xdr:row>38</xdr:row>
      <xdr:rowOff>2178</xdr:rowOff>
    </xdr:to>
    <xdr:sp macro="" textlink="">
      <xdr:nvSpPr>
        <xdr:cNvPr id="139" name="楕円 138"/>
        <xdr:cNvSpPr/>
      </xdr:nvSpPr>
      <xdr:spPr bwMode="auto">
        <a:xfrm>
          <a:off x="2857500" y="736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329855</xdr:rowOff>
    </xdr:from>
    <xdr:ext cx="762000" cy="259045"/>
    <xdr:sp macro="" textlink="">
      <xdr:nvSpPr>
        <xdr:cNvPr id="140" name="テキスト ボックス 139"/>
        <xdr:cNvSpPr txBox="1"/>
      </xdr:nvSpPr>
      <xdr:spPr>
        <a:xfrm>
          <a:off x="2527300" y="745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9,099
8,773
19.99
4,645,983
4,263,961
360,683
3,217,331
417,070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139639</xdr:rowOff>
    </xdr:from>
    <xdr:to>
      <xdr:col>24</xdr:col>
      <xdr:colOff>63500</xdr:colOff>
      <xdr:row>36</xdr:row>
      <xdr:rowOff>150284</xdr:rowOff>
    </xdr:to>
    <xdr:cxnSp macro="">
      <xdr:nvCxnSpPr>
        <xdr:cNvPr id="61" name="直線コネクタ 60"/>
        <xdr:cNvCxnSpPr/>
      </xdr:nvCxnSpPr>
      <xdr:spPr>
        <a:xfrm flipV="1">
          <a:off x="3797300" y="6311839"/>
          <a:ext cx="8382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150284</xdr:rowOff>
    </xdr:from>
    <xdr:to>
      <xdr:col>19</xdr:col>
      <xdr:colOff>177800</xdr:colOff>
      <xdr:row>37</xdr:row>
      <xdr:rowOff>91831</xdr:rowOff>
    </xdr:to>
    <xdr:cxnSp macro="">
      <xdr:nvCxnSpPr>
        <xdr:cNvPr id="64" name="直線コネクタ 63"/>
        <xdr:cNvCxnSpPr/>
      </xdr:nvCxnSpPr>
      <xdr:spPr>
        <a:xfrm flipV="1">
          <a:off x="2908300" y="6322484"/>
          <a:ext cx="889000" cy="1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83510</xdr:rowOff>
    </xdr:from>
    <xdr:to>
      <xdr:col>15</xdr:col>
      <xdr:colOff>50800</xdr:colOff>
      <xdr:row>37</xdr:row>
      <xdr:rowOff>91831</xdr:rowOff>
    </xdr:to>
    <xdr:cxnSp macro="">
      <xdr:nvCxnSpPr>
        <xdr:cNvPr id="67" name="直線コネクタ 66"/>
        <xdr:cNvCxnSpPr/>
      </xdr:nvCxnSpPr>
      <xdr:spPr>
        <a:xfrm>
          <a:off x="2019300" y="642716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83510</xdr:rowOff>
    </xdr:from>
    <xdr:to>
      <xdr:col>10</xdr:col>
      <xdr:colOff>114300</xdr:colOff>
      <xdr:row>37</xdr:row>
      <xdr:rowOff>95489</xdr:rowOff>
    </xdr:to>
    <xdr:cxnSp macro="">
      <xdr:nvCxnSpPr>
        <xdr:cNvPr id="70" name="直線コネクタ 69"/>
        <xdr:cNvCxnSpPr/>
      </xdr:nvCxnSpPr>
      <xdr:spPr>
        <a:xfrm flipV="1">
          <a:off x="1130300" y="6427160"/>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88839</xdr:rowOff>
    </xdr:from>
    <xdr:to>
      <xdr:col>24</xdr:col>
      <xdr:colOff>114300</xdr:colOff>
      <xdr:row>37</xdr:row>
      <xdr:rowOff>18989</xdr:rowOff>
    </xdr:to>
    <xdr:sp macro="" textlink="">
      <xdr:nvSpPr>
        <xdr:cNvPr id="80" name="楕円 79"/>
        <xdr:cNvSpPr/>
      </xdr:nvSpPr>
      <xdr:spPr>
        <a:xfrm>
          <a:off x="4584700" y="62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67266</xdr:rowOff>
    </xdr:from>
    <xdr:ext cx="599010" cy="259045"/>
    <xdr:sp macro="" textlink="">
      <xdr:nvSpPr>
        <xdr:cNvPr id="81" name="人件費該当値テキスト"/>
        <xdr:cNvSpPr txBox="1"/>
      </xdr:nvSpPr>
      <xdr:spPr>
        <a:xfrm>
          <a:off x="4686300" y="623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99484</xdr:rowOff>
    </xdr:from>
    <xdr:to>
      <xdr:col>20</xdr:col>
      <xdr:colOff>38100</xdr:colOff>
      <xdr:row>37</xdr:row>
      <xdr:rowOff>29634</xdr:rowOff>
    </xdr:to>
    <xdr:sp macro="" textlink="">
      <xdr:nvSpPr>
        <xdr:cNvPr id="82" name="楕円 81"/>
        <xdr:cNvSpPr/>
      </xdr:nvSpPr>
      <xdr:spPr>
        <a:xfrm>
          <a:off x="3746500" y="62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20761</xdr:rowOff>
    </xdr:from>
    <xdr:ext cx="599010" cy="259045"/>
    <xdr:sp macro="" textlink="">
      <xdr:nvSpPr>
        <xdr:cNvPr id="83" name="テキスト ボックス 82"/>
        <xdr:cNvSpPr txBox="1"/>
      </xdr:nvSpPr>
      <xdr:spPr>
        <a:xfrm>
          <a:off x="3497795" y="636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41031</xdr:rowOff>
    </xdr:from>
    <xdr:to>
      <xdr:col>15</xdr:col>
      <xdr:colOff>101600</xdr:colOff>
      <xdr:row>37</xdr:row>
      <xdr:rowOff>142631</xdr:rowOff>
    </xdr:to>
    <xdr:sp macro="" textlink="">
      <xdr:nvSpPr>
        <xdr:cNvPr id="84" name="楕円 83"/>
        <xdr:cNvSpPr/>
      </xdr:nvSpPr>
      <xdr:spPr>
        <a:xfrm>
          <a:off x="2857500" y="6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133758</xdr:rowOff>
    </xdr:from>
    <xdr:ext cx="534377" cy="259045"/>
    <xdr:sp macro="" textlink="">
      <xdr:nvSpPr>
        <xdr:cNvPr id="85" name="テキスト ボックス 84"/>
        <xdr:cNvSpPr txBox="1"/>
      </xdr:nvSpPr>
      <xdr:spPr>
        <a:xfrm>
          <a:off x="2641111" y="64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32710</xdr:rowOff>
    </xdr:from>
    <xdr:to>
      <xdr:col>10</xdr:col>
      <xdr:colOff>165100</xdr:colOff>
      <xdr:row>37</xdr:row>
      <xdr:rowOff>134310</xdr:rowOff>
    </xdr:to>
    <xdr:sp macro="" textlink="">
      <xdr:nvSpPr>
        <xdr:cNvPr id="86" name="楕円 85"/>
        <xdr:cNvSpPr/>
      </xdr:nvSpPr>
      <xdr:spPr>
        <a:xfrm>
          <a:off x="1968500" y="63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125437</xdr:rowOff>
    </xdr:from>
    <xdr:ext cx="534377" cy="259045"/>
    <xdr:sp macro="" textlink="">
      <xdr:nvSpPr>
        <xdr:cNvPr id="87" name="テキスト ボックス 86"/>
        <xdr:cNvSpPr txBox="1"/>
      </xdr:nvSpPr>
      <xdr:spPr>
        <a:xfrm>
          <a:off x="1752111" y="64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44689</xdr:rowOff>
    </xdr:from>
    <xdr:to>
      <xdr:col>6</xdr:col>
      <xdr:colOff>38100</xdr:colOff>
      <xdr:row>37</xdr:row>
      <xdr:rowOff>146289</xdr:rowOff>
    </xdr:to>
    <xdr:sp macro="" textlink="">
      <xdr:nvSpPr>
        <xdr:cNvPr id="88" name="楕円 87"/>
        <xdr:cNvSpPr/>
      </xdr:nvSpPr>
      <xdr:spPr>
        <a:xfrm>
          <a:off x="1079500" y="6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137416</xdr:rowOff>
    </xdr:from>
    <xdr:ext cx="534377" cy="259045"/>
    <xdr:sp macro="" textlink="">
      <xdr:nvSpPr>
        <xdr:cNvPr id="89" name="テキスト ボックス 88"/>
        <xdr:cNvSpPr txBox="1"/>
      </xdr:nvSpPr>
      <xdr:spPr>
        <a:xfrm>
          <a:off x="863111" y="64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57675</xdr:rowOff>
    </xdr:from>
    <xdr:to>
      <xdr:col>24</xdr:col>
      <xdr:colOff>63500</xdr:colOff>
      <xdr:row>58</xdr:row>
      <xdr:rowOff>70686</xdr:rowOff>
    </xdr:to>
    <xdr:cxnSp macro="">
      <xdr:nvCxnSpPr>
        <xdr:cNvPr id="118" name="直線コネクタ 117"/>
        <xdr:cNvCxnSpPr/>
      </xdr:nvCxnSpPr>
      <xdr:spPr>
        <a:xfrm>
          <a:off x="3797300" y="10001775"/>
          <a:ext cx="8382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56007</xdr:rowOff>
    </xdr:from>
    <xdr:to>
      <xdr:col>19</xdr:col>
      <xdr:colOff>177800</xdr:colOff>
      <xdr:row>58</xdr:row>
      <xdr:rowOff>57675</xdr:rowOff>
    </xdr:to>
    <xdr:cxnSp macro="">
      <xdr:nvCxnSpPr>
        <xdr:cNvPr id="121" name="直線コネクタ 120"/>
        <xdr:cNvCxnSpPr/>
      </xdr:nvCxnSpPr>
      <xdr:spPr>
        <a:xfrm>
          <a:off x="2908300" y="10000107"/>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121542</xdr:rowOff>
    </xdr:from>
    <xdr:to>
      <xdr:col>20</xdr:col>
      <xdr:colOff>38100</xdr:colOff>
      <xdr:row>58</xdr:row>
      <xdr:rowOff>51692</xdr:rowOff>
    </xdr:to>
    <xdr:sp macro="" textlink="">
      <xdr:nvSpPr>
        <xdr:cNvPr id="122" name="フローチャート: 判断 121"/>
        <xdr:cNvSpPr/>
      </xdr:nvSpPr>
      <xdr:spPr>
        <a:xfrm>
          <a:off x="3746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68219</xdr:rowOff>
    </xdr:from>
    <xdr:ext cx="599010" cy="259045"/>
    <xdr:sp macro="" textlink="">
      <xdr:nvSpPr>
        <xdr:cNvPr id="123" name="テキスト ボックス 122"/>
        <xdr:cNvSpPr txBox="1"/>
      </xdr:nvSpPr>
      <xdr:spPr>
        <a:xfrm>
          <a:off x="3497795" y="96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56007</xdr:rowOff>
    </xdr:from>
    <xdr:to>
      <xdr:col>15</xdr:col>
      <xdr:colOff>50800</xdr:colOff>
      <xdr:row>58</xdr:row>
      <xdr:rowOff>59886</xdr:rowOff>
    </xdr:to>
    <xdr:cxnSp macro="">
      <xdr:nvCxnSpPr>
        <xdr:cNvPr id="124" name="直線コネクタ 123"/>
        <xdr:cNvCxnSpPr/>
      </xdr:nvCxnSpPr>
      <xdr:spPr>
        <a:xfrm flipV="1">
          <a:off x="2019300" y="10000107"/>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5" name="フローチャート: 判断 124"/>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67785</xdr:rowOff>
    </xdr:from>
    <xdr:ext cx="599010" cy="259045"/>
    <xdr:sp macro="" textlink="">
      <xdr:nvSpPr>
        <xdr:cNvPr id="126" name="テキスト ボックス 125"/>
        <xdr:cNvSpPr txBox="1"/>
      </xdr:nvSpPr>
      <xdr:spPr>
        <a:xfrm>
          <a:off x="2608795" y="96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59886</xdr:rowOff>
    </xdr:from>
    <xdr:to>
      <xdr:col>10</xdr:col>
      <xdr:colOff>114300</xdr:colOff>
      <xdr:row>58</xdr:row>
      <xdr:rowOff>64534</xdr:rowOff>
    </xdr:to>
    <xdr:cxnSp macro="">
      <xdr:nvCxnSpPr>
        <xdr:cNvPr id="127" name="直線コネクタ 126"/>
        <xdr:cNvCxnSpPr/>
      </xdr:nvCxnSpPr>
      <xdr:spPr>
        <a:xfrm flipV="1">
          <a:off x="1130300" y="1000398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8" name="フローチャート: 判断 127"/>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68459</xdr:rowOff>
    </xdr:from>
    <xdr:ext cx="599010" cy="259045"/>
    <xdr:sp macro="" textlink="">
      <xdr:nvSpPr>
        <xdr:cNvPr id="129" name="テキスト ボックス 128"/>
        <xdr:cNvSpPr txBox="1"/>
      </xdr:nvSpPr>
      <xdr:spPr>
        <a:xfrm>
          <a:off x="1719795" y="96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30" name="フローチャート: 判断 129"/>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71399</xdr:rowOff>
    </xdr:from>
    <xdr:ext cx="599010" cy="259045"/>
    <xdr:sp macro="" textlink="">
      <xdr:nvSpPr>
        <xdr:cNvPr id="131" name="テキスト ボックス 130"/>
        <xdr:cNvSpPr txBox="1"/>
      </xdr:nvSpPr>
      <xdr:spPr>
        <a:xfrm>
          <a:off x="830795" y="967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19886</xdr:rowOff>
    </xdr:from>
    <xdr:to>
      <xdr:col>24</xdr:col>
      <xdr:colOff>114300</xdr:colOff>
      <xdr:row>58</xdr:row>
      <xdr:rowOff>121486</xdr:rowOff>
    </xdr:to>
    <xdr:sp macro="" textlink="">
      <xdr:nvSpPr>
        <xdr:cNvPr id="137" name="楕円 136"/>
        <xdr:cNvSpPr/>
      </xdr:nvSpPr>
      <xdr:spPr>
        <a:xfrm>
          <a:off x="4584700" y="99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106263</xdr:rowOff>
    </xdr:from>
    <xdr:ext cx="534377" cy="259045"/>
    <xdr:sp macro="" textlink="">
      <xdr:nvSpPr>
        <xdr:cNvPr id="138" name="物件費該当値テキスト"/>
        <xdr:cNvSpPr txBox="1"/>
      </xdr:nvSpPr>
      <xdr:spPr>
        <a:xfrm>
          <a:off x="4686300" y="98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6875</xdr:rowOff>
    </xdr:from>
    <xdr:to>
      <xdr:col>20</xdr:col>
      <xdr:colOff>38100</xdr:colOff>
      <xdr:row>58</xdr:row>
      <xdr:rowOff>108475</xdr:rowOff>
    </xdr:to>
    <xdr:sp macro="" textlink="">
      <xdr:nvSpPr>
        <xdr:cNvPr id="139" name="楕円 138"/>
        <xdr:cNvSpPr/>
      </xdr:nvSpPr>
      <xdr:spPr>
        <a:xfrm>
          <a:off x="3746500" y="99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99602</xdr:rowOff>
    </xdr:from>
    <xdr:ext cx="534377" cy="259045"/>
    <xdr:sp macro="" textlink="">
      <xdr:nvSpPr>
        <xdr:cNvPr id="140" name="テキスト ボックス 139"/>
        <xdr:cNvSpPr txBox="1"/>
      </xdr:nvSpPr>
      <xdr:spPr>
        <a:xfrm>
          <a:off x="3530111" y="100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5207</xdr:rowOff>
    </xdr:from>
    <xdr:to>
      <xdr:col>15</xdr:col>
      <xdr:colOff>101600</xdr:colOff>
      <xdr:row>58</xdr:row>
      <xdr:rowOff>106807</xdr:rowOff>
    </xdr:to>
    <xdr:sp macro="" textlink="">
      <xdr:nvSpPr>
        <xdr:cNvPr id="141" name="楕円 140"/>
        <xdr:cNvSpPr/>
      </xdr:nvSpPr>
      <xdr:spPr>
        <a:xfrm>
          <a:off x="2857500" y="99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97934</xdr:rowOff>
    </xdr:from>
    <xdr:ext cx="534377" cy="259045"/>
    <xdr:sp macro="" textlink="">
      <xdr:nvSpPr>
        <xdr:cNvPr id="142" name="テキスト ボックス 141"/>
        <xdr:cNvSpPr txBox="1"/>
      </xdr:nvSpPr>
      <xdr:spPr>
        <a:xfrm>
          <a:off x="2641111" y="100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9086</xdr:rowOff>
    </xdr:from>
    <xdr:to>
      <xdr:col>10</xdr:col>
      <xdr:colOff>165100</xdr:colOff>
      <xdr:row>58</xdr:row>
      <xdr:rowOff>110686</xdr:rowOff>
    </xdr:to>
    <xdr:sp macro="" textlink="">
      <xdr:nvSpPr>
        <xdr:cNvPr id="143" name="楕円 142"/>
        <xdr:cNvSpPr/>
      </xdr:nvSpPr>
      <xdr:spPr>
        <a:xfrm>
          <a:off x="1968500" y="99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101813</xdr:rowOff>
    </xdr:from>
    <xdr:ext cx="534377" cy="259045"/>
    <xdr:sp macro="" textlink="">
      <xdr:nvSpPr>
        <xdr:cNvPr id="144" name="テキスト ボックス 143"/>
        <xdr:cNvSpPr txBox="1"/>
      </xdr:nvSpPr>
      <xdr:spPr>
        <a:xfrm>
          <a:off x="1752111" y="100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13734</xdr:rowOff>
    </xdr:from>
    <xdr:to>
      <xdr:col>6</xdr:col>
      <xdr:colOff>38100</xdr:colOff>
      <xdr:row>58</xdr:row>
      <xdr:rowOff>115334</xdr:rowOff>
    </xdr:to>
    <xdr:sp macro="" textlink="">
      <xdr:nvSpPr>
        <xdr:cNvPr id="145" name="楕円 144"/>
        <xdr:cNvSpPr/>
      </xdr:nvSpPr>
      <xdr:spPr>
        <a:xfrm>
          <a:off x="1079500" y="99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106461</xdr:rowOff>
    </xdr:from>
    <xdr:ext cx="534377" cy="259045"/>
    <xdr:sp macro="" textlink="">
      <xdr:nvSpPr>
        <xdr:cNvPr id="146" name="テキスト ボックス 145"/>
        <xdr:cNvSpPr txBox="1"/>
      </xdr:nvSpPr>
      <xdr:spPr>
        <a:xfrm>
          <a:off x="863111" y="100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147377</xdr:rowOff>
    </xdr:from>
    <xdr:to>
      <xdr:col>24</xdr:col>
      <xdr:colOff>63500</xdr:colOff>
      <xdr:row>78</xdr:row>
      <xdr:rowOff>158789</xdr:rowOff>
    </xdr:to>
    <xdr:cxnSp macro="">
      <xdr:nvCxnSpPr>
        <xdr:cNvPr id="175" name="直線コネクタ 174"/>
        <xdr:cNvCxnSpPr/>
      </xdr:nvCxnSpPr>
      <xdr:spPr>
        <a:xfrm flipV="1">
          <a:off x="3797300" y="13520477"/>
          <a:ext cx="8382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155187</xdr:rowOff>
    </xdr:from>
    <xdr:to>
      <xdr:col>19</xdr:col>
      <xdr:colOff>177800</xdr:colOff>
      <xdr:row>78</xdr:row>
      <xdr:rowOff>158789</xdr:rowOff>
    </xdr:to>
    <xdr:cxnSp macro="">
      <xdr:nvCxnSpPr>
        <xdr:cNvPr id="178" name="直線コネクタ 177"/>
        <xdr:cNvCxnSpPr/>
      </xdr:nvCxnSpPr>
      <xdr:spPr>
        <a:xfrm>
          <a:off x="2908300" y="13528287"/>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53715</xdr:rowOff>
    </xdr:from>
    <xdr:to>
      <xdr:col>20</xdr:col>
      <xdr:colOff>38100</xdr:colOff>
      <xdr:row>77</xdr:row>
      <xdr:rowOff>155315</xdr:rowOff>
    </xdr:to>
    <xdr:sp macro="" textlink="">
      <xdr:nvSpPr>
        <xdr:cNvPr id="179" name="フローチャート: 判断 178"/>
        <xdr:cNvSpPr/>
      </xdr:nvSpPr>
      <xdr:spPr>
        <a:xfrm>
          <a:off x="3746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392</xdr:rowOff>
    </xdr:from>
    <xdr:ext cx="534377" cy="259045"/>
    <xdr:sp macro="" textlink="">
      <xdr:nvSpPr>
        <xdr:cNvPr id="180" name="テキスト ボックス 179"/>
        <xdr:cNvSpPr txBox="1"/>
      </xdr:nvSpPr>
      <xdr:spPr>
        <a:xfrm>
          <a:off x="3530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155187</xdr:rowOff>
    </xdr:from>
    <xdr:to>
      <xdr:col>15</xdr:col>
      <xdr:colOff>50800</xdr:colOff>
      <xdr:row>78</xdr:row>
      <xdr:rowOff>162903</xdr:rowOff>
    </xdr:to>
    <xdr:cxnSp macro="">
      <xdr:nvCxnSpPr>
        <xdr:cNvPr id="181" name="直線コネクタ 180"/>
        <xdr:cNvCxnSpPr/>
      </xdr:nvCxnSpPr>
      <xdr:spPr>
        <a:xfrm flipV="1">
          <a:off x="2019300" y="13528287"/>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150413</xdr:rowOff>
    </xdr:from>
    <xdr:to>
      <xdr:col>15</xdr:col>
      <xdr:colOff>101600</xdr:colOff>
      <xdr:row>78</xdr:row>
      <xdr:rowOff>80563</xdr:rowOff>
    </xdr:to>
    <xdr:sp macro="" textlink="">
      <xdr:nvSpPr>
        <xdr:cNvPr id="182" name="フローチャート: 判断 181"/>
        <xdr:cNvSpPr/>
      </xdr:nvSpPr>
      <xdr:spPr>
        <a:xfrm>
          <a:off x="2857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97090</xdr:rowOff>
    </xdr:from>
    <xdr:ext cx="469744" cy="259045"/>
    <xdr:sp macro="" textlink="">
      <xdr:nvSpPr>
        <xdr:cNvPr id="183" name="テキスト ボックス 182"/>
        <xdr:cNvSpPr txBox="1"/>
      </xdr:nvSpPr>
      <xdr:spPr>
        <a:xfrm>
          <a:off x="2673428" y="131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153988</xdr:rowOff>
    </xdr:from>
    <xdr:to>
      <xdr:col>10</xdr:col>
      <xdr:colOff>114300</xdr:colOff>
      <xdr:row>78</xdr:row>
      <xdr:rowOff>162903</xdr:rowOff>
    </xdr:to>
    <xdr:cxnSp macro="">
      <xdr:nvCxnSpPr>
        <xdr:cNvPr id="184" name="直線コネクタ 183"/>
        <xdr:cNvCxnSpPr/>
      </xdr:nvCxnSpPr>
      <xdr:spPr>
        <a:xfrm>
          <a:off x="1130300" y="1352708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127572</xdr:rowOff>
    </xdr:from>
    <xdr:to>
      <xdr:col>10</xdr:col>
      <xdr:colOff>165100</xdr:colOff>
      <xdr:row>78</xdr:row>
      <xdr:rowOff>57722</xdr:rowOff>
    </xdr:to>
    <xdr:sp macro="" textlink="">
      <xdr:nvSpPr>
        <xdr:cNvPr id="185" name="フローチャート: 判断 184"/>
        <xdr:cNvSpPr/>
      </xdr:nvSpPr>
      <xdr:spPr>
        <a:xfrm>
          <a:off x="1968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74249</xdr:rowOff>
    </xdr:from>
    <xdr:ext cx="534377" cy="259045"/>
    <xdr:sp macro="" textlink="">
      <xdr:nvSpPr>
        <xdr:cNvPr id="186" name="テキスト ボックス 185"/>
        <xdr:cNvSpPr txBox="1"/>
      </xdr:nvSpPr>
      <xdr:spPr>
        <a:xfrm>
          <a:off x="1752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107778</xdr:rowOff>
    </xdr:from>
    <xdr:to>
      <xdr:col>6</xdr:col>
      <xdr:colOff>38100</xdr:colOff>
      <xdr:row>78</xdr:row>
      <xdr:rowOff>37928</xdr:rowOff>
    </xdr:to>
    <xdr:sp macro="" textlink="">
      <xdr:nvSpPr>
        <xdr:cNvPr id="187" name="フローチャート: 判断 186"/>
        <xdr:cNvSpPr/>
      </xdr:nvSpPr>
      <xdr:spPr>
        <a:xfrm>
          <a:off x="1079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54455</xdr:rowOff>
    </xdr:from>
    <xdr:ext cx="534377" cy="259045"/>
    <xdr:sp macro="" textlink="">
      <xdr:nvSpPr>
        <xdr:cNvPr id="188" name="テキスト ボックス 187"/>
        <xdr:cNvSpPr txBox="1"/>
      </xdr:nvSpPr>
      <xdr:spPr>
        <a:xfrm>
          <a:off x="863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96577</xdr:rowOff>
    </xdr:from>
    <xdr:to>
      <xdr:col>24</xdr:col>
      <xdr:colOff>114300</xdr:colOff>
      <xdr:row>79</xdr:row>
      <xdr:rowOff>26727</xdr:rowOff>
    </xdr:to>
    <xdr:sp macro="" textlink="">
      <xdr:nvSpPr>
        <xdr:cNvPr id="194" name="楕円 193"/>
        <xdr:cNvSpPr/>
      </xdr:nvSpPr>
      <xdr:spPr>
        <a:xfrm>
          <a:off x="4584700" y="134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11504</xdr:rowOff>
    </xdr:from>
    <xdr:ext cx="469744" cy="259045"/>
    <xdr:sp macro="" textlink="">
      <xdr:nvSpPr>
        <xdr:cNvPr id="195" name="維持補修費該当値テキスト"/>
        <xdr:cNvSpPr txBox="1"/>
      </xdr:nvSpPr>
      <xdr:spPr>
        <a:xfrm>
          <a:off x="4686300" y="133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107989</xdr:rowOff>
    </xdr:from>
    <xdr:to>
      <xdr:col>20</xdr:col>
      <xdr:colOff>38100</xdr:colOff>
      <xdr:row>79</xdr:row>
      <xdr:rowOff>38139</xdr:rowOff>
    </xdr:to>
    <xdr:sp macro="" textlink="">
      <xdr:nvSpPr>
        <xdr:cNvPr id="196" name="楕円 195"/>
        <xdr:cNvSpPr/>
      </xdr:nvSpPr>
      <xdr:spPr>
        <a:xfrm>
          <a:off x="3746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29266</xdr:rowOff>
    </xdr:from>
    <xdr:ext cx="469744" cy="259045"/>
    <xdr:sp macro="" textlink="">
      <xdr:nvSpPr>
        <xdr:cNvPr id="197" name="テキスト ボックス 196"/>
        <xdr:cNvSpPr txBox="1"/>
      </xdr:nvSpPr>
      <xdr:spPr>
        <a:xfrm>
          <a:off x="3562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104387</xdr:rowOff>
    </xdr:from>
    <xdr:to>
      <xdr:col>15</xdr:col>
      <xdr:colOff>101600</xdr:colOff>
      <xdr:row>79</xdr:row>
      <xdr:rowOff>34537</xdr:rowOff>
    </xdr:to>
    <xdr:sp macro="" textlink="">
      <xdr:nvSpPr>
        <xdr:cNvPr id="198" name="楕円 197"/>
        <xdr:cNvSpPr/>
      </xdr:nvSpPr>
      <xdr:spPr>
        <a:xfrm>
          <a:off x="2857500" y="134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25664</xdr:rowOff>
    </xdr:from>
    <xdr:ext cx="469744" cy="259045"/>
    <xdr:sp macro="" textlink="">
      <xdr:nvSpPr>
        <xdr:cNvPr id="199" name="テキスト ボックス 198"/>
        <xdr:cNvSpPr txBox="1"/>
      </xdr:nvSpPr>
      <xdr:spPr>
        <a:xfrm>
          <a:off x="2673428" y="135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112103</xdr:rowOff>
    </xdr:from>
    <xdr:to>
      <xdr:col>10</xdr:col>
      <xdr:colOff>165100</xdr:colOff>
      <xdr:row>79</xdr:row>
      <xdr:rowOff>42253</xdr:rowOff>
    </xdr:to>
    <xdr:sp macro="" textlink="">
      <xdr:nvSpPr>
        <xdr:cNvPr id="200" name="楕円 199"/>
        <xdr:cNvSpPr/>
      </xdr:nvSpPr>
      <xdr:spPr>
        <a:xfrm>
          <a:off x="1968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33380</xdr:rowOff>
    </xdr:from>
    <xdr:ext cx="469744" cy="259045"/>
    <xdr:sp macro="" textlink="">
      <xdr:nvSpPr>
        <xdr:cNvPr id="201" name="テキスト ボックス 200"/>
        <xdr:cNvSpPr txBox="1"/>
      </xdr:nvSpPr>
      <xdr:spPr>
        <a:xfrm>
          <a:off x="1784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103188</xdr:rowOff>
    </xdr:from>
    <xdr:to>
      <xdr:col>6</xdr:col>
      <xdr:colOff>38100</xdr:colOff>
      <xdr:row>79</xdr:row>
      <xdr:rowOff>33338</xdr:rowOff>
    </xdr:to>
    <xdr:sp macro="" textlink="">
      <xdr:nvSpPr>
        <xdr:cNvPr id="202" name="楕円 201"/>
        <xdr:cNvSpPr/>
      </xdr:nvSpPr>
      <xdr:spPr>
        <a:xfrm>
          <a:off x="10795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24465</xdr:rowOff>
    </xdr:from>
    <xdr:ext cx="469744" cy="259045"/>
    <xdr:sp macro="" textlink="">
      <xdr:nvSpPr>
        <xdr:cNvPr id="203" name="テキスト ボックス 202"/>
        <xdr:cNvSpPr txBox="1"/>
      </xdr:nvSpPr>
      <xdr:spPr>
        <a:xfrm>
          <a:off x="895428" y="13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9801</xdr:rowOff>
    </xdr:from>
    <xdr:to>
      <xdr:col>24</xdr:col>
      <xdr:colOff>63500</xdr:colOff>
      <xdr:row>98</xdr:row>
      <xdr:rowOff>47509</xdr:rowOff>
    </xdr:to>
    <xdr:cxnSp macro="">
      <xdr:nvCxnSpPr>
        <xdr:cNvPr id="235" name="直線コネクタ 234"/>
        <xdr:cNvCxnSpPr/>
      </xdr:nvCxnSpPr>
      <xdr:spPr>
        <a:xfrm flipV="1">
          <a:off x="3797300" y="16640451"/>
          <a:ext cx="838200" cy="20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47509</xdr:rowOff>
    </xdr:from>
    <xdr:to>
      <xdr:col>19</xdr:col>
      <xdr:colOff>177800</xdr:colOff>
      <xdr:row>98</xdr:row>
      <xdr:rowOff>68867</xdr:rowOff>
    </xdr:to>
    <xdr:cxnSp macro="">
      <xdr:nvCxnSpPr>
        <xdr:cNvPr id="238" name="直線コネクタ 237"/>
        <xdr:cNvCxnSpPr/>
      </xdr:nvCxnSpPr>
      <xdr:spPr>
        <a:xfrm flipV="1">
          <a:off x="2908300" y="16849609"/>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68867</xdr:rowOff>
    </xdr:from>
    <xdr:to>
      <xdr:col>15</xdr:col>
      <xdr:colOff>50800</xdr:colOff>
      <xdr:row>98</xdr:row>
      <xdr:rowOff>82756</xdr:rowOff>
    </xdr:to>
    <xdr:cxnSp macro="">
      <xdr:nvCxnSpPr>
        <xdr:cNvPr id="241" name="直線コネクタ 240"/>
        <xdr:cNvCxnSpPr/>
      </xdr:nvCxnSpPr>
      <xdr:spPr>
        <a:xfrm flipV="1">
          <a:off x="2019300" y="16870967"/>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82190</xdr:rowOff>
    </xdr:from>
    <xdr:to>
      <xdr:col>10</xdr:col>
      <xdr:colOff>114300</xdr:colOff>
      <xdr:row>98</xdr:row>
      <xdr:rowOff>82756</xdr:rowOff>
    </xdr:to>
    <xdr:cxnSp macro="">
      <xdr:nvCxnSpPr>
        <xdr:cNvPr id="244" name="直線コネクタ 243"/>
        <xdr:cNvCxnSpPr/>
      </xdr:nvCxnSpPr>
      <xdr:spPr>
        <a:xfrm>
          <a:off x="1130300" y="16884290"/>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130451</xdr:rowOff>
    </xdr:from>
    <xdr:to>
      <xdr:col>24</xdr:col>
      <xdr:colOff>114300</xdr:colOff>
      <xdr:row>97</xdr:row>
      <xdr:rowOff>60601</xdr:rowOff>
    </xdr:to>
    <xdr:sp macro="" textlink="">
      <xdr:nvSpPr>
        <xdr:cNvPr id="254" name="楕円 253"/>
        <xdr:cNvSpPr/>
      </xdr:nvSpPr>
      <xdr:spPr>
        <a:xfrm>
          <a:off x="4584700" y="165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108878</xdr:rowOff>
    </xdr:from>
    <xdr:ext cx="534377" cy="259045"/>
    <xdr:sp macro="" textlink="">
      <xdr:nvSpPr>
        <xdr:cNvPr id="255" name="扶助費該当値テキスト"/>
        <xdr:cNvSpPr txBox="1"/>
      </xdr:nvSpPr>
      <xdr:spPr>
        <a:xfrm>
          <a:off x="4686300" y="16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168159</xdr:rowOff>
    </xdr:from>
    <xdr:to>
      <xdr:col>20</xdr:col>
      <xdr:colOff>38100</xdr:colOff>
      <xdr:row>98</xdr:row>
      <xdr:rowOff>98309</xdr:rowOff>
    </xdr:to>
    <xdr:sp macro="" textlink="">
      <xdr:nvSpPr>
        <xdr:cNvPr id="256" name="楕円 255"/>
        <xdr:cNvSpPr/>
      </xdr:nvSpPr>
      <xdr:spPr>
        <a:xfrm>
          <a:off x="3746500" y="167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89436</xdr:rowOff>
    </xdr:from>
    <xdr:ext cx="534377" cy="259045"/>
    <xdr:sp macro="" textlink="">
      <xdr:nvSpPr>
        <xdr:cNvPr id="257" name="テキスト ボックス 256"/>
        <xdr:cNvSpPr txBox="1"/>
      </xdr:nvSpPr>
      <xdr:spPr>
        <a:xfrm>
          <a:off x="3530111" y="168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18067</xdr:rowOff>
    </xdr:from>
    <xdr:to>
      <xdr:col>15</xdr:col>
      <xdr:colOff>101600</xdr:colOff>
      <xdr:row>98</xdr:row>
      <xdr:rowOff>119667</xdr:rowOff>
    </xdr:to>
    <xdr:sp macro="" textlink="">
      <xdr:nvSpPr>
        <xdr:cNvPr id="258" name="楕円 257"/>
        <xdr:cNvSpPr/>
      </xdr:nvSpPr>
      <xdr:spPr>
        <a:xfrm>
          <a:off x="2857500" y="168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110794</xdr:rowOff>
    </xdr:from>
    <xdr:ext cx="534377" cy="259045"/>
    <xdr:sp macro="" textlink="">
      <xdr:nvSpPr>
        <xdr:cNvPr id="259" name="テキスト ボックス 258"/>
        <xdr:cNvSpPr txBox="1"/>
      </xdr:nvSpPr>
      <xdr:spPr>
        <a:xfrm>
          <a:off x="2641111" y="16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31956</xdr:rowOff>
    </xdr:from>
    <xdr:to>
      <xdr:col>10</xdr:col>
      <xdr:colOff>165100</xdr:colOff>
      <xdr:row>98</xdr:row>
      <xdr:rowOff>133556</xdr:rowOff>
    </xdr:to>
    <xdr:sp macro="" textlink="">
      <xdr:nvSpPr>
        <xdr:cNvPr id="260" name="楕円 259"/>
        <xdr:cNvSpPr/>
      </xdr:nvSpPr>
      <xdr:spPr>
        <a:xfrm>
          <a:off x="1968500" y="168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124683</xdr:rowOff>
    </xdr:from>
    <xdr:ext cx="534377" cy="259045"/>
    <xdr:sp macro="" textlink="">
      <xdr:nvSpPr>
        <xdr:cNvPr id="261" name="テキスト ボックス 260"/>
        <xdr:cNvSpPr txBox="1"/>
      </xdr:nvSpPr>
      <xdr:spPr>
        <a:xfrm>
          <a:off x="1752111" y="169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31390</xdr:rowOff>
    </xdr:from>
    <xdr:to>
      <xdr:col>6</xdr:col>
      <xdr:colOff>38100</xdr:colOff>
      <xdr:row>98</xdr:row>
      <xdr:rowOff>132990</xdr:rowOff>
    </xdr:to>
    <xdr:sp macro="" textlink="">
      <xdr:nvSpPr>
        <xdr:cNvPr id="262" name="楕円 261"/>
        <xdr:cNvSpPr/>
      </xdr:nvSpPr>
      <xdr:spPr>
        <a:xfrm>
          <a:off x="1079500" y="168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124117</xdr:rowOff>
    </xdr:from>
    <xdr:ext cx="534377" cy="259045"/>
    <xdr:sp macro="" textlink="">
      <xdr:nvSpPr>
        <xdr:cNvPr id="263" name="テキスト ボックス 262"/>
        <xdr:cNvSpPr txBox="1"/>
      </xdr:nvSpPr>
      <xdr:spPr>
        <a:xfrm>
          <a:off x="863111" y="16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20313</xdr:rowOff>
    </xdr:from>
    <xdr:to>
      <xdr:col>55</xdr:col>
      <xdr:colOff>0</xdr:colOff>
      <xdr:row>37</xdr:row>
      <xdr:rowOff>70648</xdr:rowOff>
    </xdr:to>
    <xdr:cxnSp macro="">
      <xdr:nvCxnSpPr>
        <xdr:cNvPr id="292" name="直線コネクタ 291"/>
        <xdr:cNvCxnSpPr/>
      </xdr:nvCxnSpPr>
      <xdr:spPr>
        <a:xfrm>
          <a:off x="9639300" y="6021063"/>
          <a:ext cx="838200" cy="39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20313</xdr:rowOff>
    </xdr:from>
    <xdr:to>
      <xdr:col>50</xdr:col>
      <xdr:colOff>114300</xdr:colOff>
      <xdr:row>38</xdr:row>
      <xdr:rowOff>40423</xdr:rowOff>
    </xdr:to>
    <xdr:cxnSp macro="">
      <xdr:nvCxnSpPr>
        <xdr:cNvPr id="295" name="直線コネクタ 294"/>
        <xdr:cNvCxnSpPr/>
      </xdr:nvCxnSpPr>
      <xdr:spPr>
        <a:xfrm flipV="1">
          <a:off x="8750300" y="6021063"/>
          <a:ext cx="889000" cy="5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40423</xdr:rowOff>
    </xdr:from>
    <xdr:to>
      <xdr:col>45</xdr:col>
      <xdr:colOff>177800</xdr:colOff>
      <xdr:row>38</xdr:row>
      <xdr:rowOff>51803</xdr:rowOff>
    </xdr:to>
    <xdr:cxnSp macro="">
      <xdr:nvCxnSpPr>
        <xdr:cNvPr id="298" name="直線コネクタ 297"/>
        <xdr:cNvCxnSpPr/>
      </xdr:nvCxnSpPr>
      <xdr:spPr>
        <a:xfrm flipV="1">
          <a:off x="7861300" y="6555523"/>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51803</xdr:rowOff>
    </xdr:from>
    <xdr:to>
      <xdr:col>41</xdr:col>
      <xdr:colOff>50800</xdr:colOff>
      <xdr:row>38</xdr:row>
      <xdr:rowOff>55232</xdr:rowOff>
    </xdr:to>
    <xdr:cxnSp macro="">
      <xdr:nvCxnSpPr>
        <xdr:cNvPr id="301" name="直線コネクタ 300"/>
        <xdr:cNvCxnSpPr/>
      </xdr:nvCxnSpPr>
      <xdr:spPr>
        <a:xfrm flipV="1">
          <a:off x="6972300" y="65669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19848</xdr:rowOff>
    </xdr:from>
    <xdr:to>
      <xdr:col>55</xdr:col>
      <xdr:colOff>50800</xdr:colOff>
      <xdr:row>37</xdr:row>
      <xdr:rowOff>121448</xdr:rowOff>
    </xdr:to>
    <xdr:sp macro="" textlink="">
      <xdr:nvSpPr>
        <xdr:cNvPr id="311" name="楕円 310"/>
        <xdr:cNvSpPr/>
      </xdr:nvSpPr>
      <xdr:spPr>
        <a:xfrm>
          <a:off x="10426700" y="63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169725</xdr:rowOff>
    </xdr:from>
    <xdr:ext cx="534377" cy="259045"/>
    <xdr:sp macro="" textlink="">
      <xdr:nvSpPr>
        <xdr:cNvPr id="312" name="補助費等該当値テキスト"/>
        <xdr:cNvSpPr txBox="1"/>
      </xdr:nvSpPr>
      <xdr:spPr>
        <a:xfrm>
          <a:off x="10528300" y="63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140963</xdr:rowOff>
    </xdr:from>
    <xdr:to>
      <xdr:col>50</xdr:col>
      <xdr:colOff>165100</xdr:colOff>
      <xdr:row>35</xdr:row>
      <xdr:rowOff>71113</xdr:rowOff>
    </xdr:to>
    <xdr:sp macro="" textlink="">
      <xdr:nvSpPr>
        <xdr:cNvPr id="313" name="楕円 312"/>
        <xdr:cNvSpPr/>
      </xdr:nvSpPr>
      <xdr:spPr>
        <a:xfrm>
          <a:off x="9588500" y="59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62240</xdr:rowOff>
    </xdr:from>
    <xdr:ext cx="599010" cy="259045"/>
    <xdr:sp macro="" textlink="">
      <xdr:nvSpPr>
        <xdr:cNvPr id="314" name="テキスト ボックス 313"/>
        <xdr:cNvSpPr txBox="1"/>
      </xdr:nvSpPr>
      <xdr:spPr>
        <a:xfrm>
          <a:off x="9339795" y="606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161073</xdr:rowOff>
    </xdr:from>
    <xdr:to>
      <xdr:col>46</xdr:col>
      <xdr:colOff>38100</xdr:colOff>
      <xdr:row>38</xdr:row>
      <xdr:rowOff>91223</xdr:rowOff>
    </xdr:to>
    <xdr:sp macro="" textlink="">
      <xdr:nvSpPr>
        <xdr:cNvPr id="315" name="楕円 314"/>
        <xdr:cNvSpPr/>
      </xdr:nvSpPr>
      <xdr:spPr>
        <a:xfrm>
          <a:off x="8699500" y="65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82350</xdr:rowOff>
    </xdr:from>
    <xdr:ext cx="534377" cy="259045"/>
    <xdr:sp macro="" textlink="">
      <xdr:nvSpPr>
        <xdr:cNvPr id="316" name="テキスト ボックス 315"/>
        <xdr:cNvSpPr txBox="1"/>
      </xdr:nvSpPr>
      <xdr:spPr>
        <a:xfrm>
          <a:off x="8483111" y="65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1003</xdr:rowOff>
    </xdr:from>
    <xdr:to>
      <xdr:col>41</xdr:col>
      <xdr:colOff>101600</xdr:colOff>
      <xdr:row>38</xdr:row>
      <xdr:rowOff>102603</xdr:rowOff>
    </xdr:to>
    <xdr:sp macro="" textlink="">
      <xdr:nvSpPr>
        <xdr:cNvPr id="317" name="楕円 316"/>
        <xdr:cNvSpPr/>
      </xdr:nvSpPr>
      <xdr:spPr>
        <a:xfrm>
          <a:off x="7810500" y="65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93730</xdr:rowOff>
    </xdr:from>
    <xdr:ext cx="534377" cy="259045"/>
    <xdr:sp macro="" textlink="">
      <xdr:nvSpPr>
        <xdr:cNvPr id="318" name="テキスト ボックス 317"/>
        <xdr:cNvSpPr txBox="1"/>
      </xdr:nvSpPr>
      <xdr:spPr>
        <a:xfrm>
          <a:off x="7594111" y="6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4432</xdr:rowOff>
    </xdr:from>
    <xdr:to>
      <xdr:col>36</xdr:col>
      <xdr:colOff>165100</xdr:colOff>
      <xdr:row>38</xdr:row>
      <xdr:rowOff>106032</xdr:rowOff>
    </xdr:to>
    <xdr:sp macro="" textlink="">
      <xdr:nvSpPr>
        <xdr:cNvPr id="319" name="楕円 318"/>
        <xdr:cNvSpPr/>
      </xdr:nvSpPr>
      <xdr:spPr>
        <a:xfrm>
          <a:off x="6921500" y="65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97159</xdr:rowOff>
    </xdr:from>
    <xdr:ext cx="534377" cy="259045"/>
    <xdr:sp macro="" textlink="">
      <xdr:nvSpPr>
        <xdr:cNvPr id="320" name="テキスト ボックス 319"/>
        <xdr:cNvSpPr txBox="1"/>
      </xdr:nvSpPr>
      <xdr:spPr>
        <a:xfrm>
          <a:off x="6705111" y="66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50497</xdr:rowOff>
    </xdr:from>
    <xdr:to>
      <xdr:col>55</xdr:col>
      <xdr:colOff>0</xdr:colOff>
      <xdr:row>58</xdr:row>
      <xdr:rowOff>93026</xdr:rowOff>
    </xdr:to>
    <xdr:cxnSp macro="">
      <xdr:nvCxnSpPr>
        <xdr:cNvPr id="351" name="直線コネクタ 350"/>
        <xdr:cNvCxnSpPr/>
      </xdr:nvCxnSpPr>
      <xdr:spPr>
        <a:xfrm flipV="1">
          <a:off x="9639300" y="9994597"/>
          <a:ext cx="838200" cy="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93026</xdr:rowOff>
    </xdr:from>
    <xdr:to>
      <xdr:col>50</xdr:col>
      <xdr:colOff>114300</xdr:colOff>
      <xdr:row>58</xdr:row>
      <xdr:rowOff>168337</xdr:rowOff>
    </xdr:to>
    <xdr:cxnSp macro="">
      <xdr:nvCxnSpPr>
        <xdr:cNvPr id="354" name="直線コネクタ 353"/>
        <xdr:cNvCxnSpPr/>
      </xdr:nvCxnSpPr>
      <xdr:spPr>
        <a:xfrm flipV="1">
          <a:off x="8750300" y="10037126"/>
          <a:ext cx="8890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149234</xdr:rowOff>
    </xdr:from>
    <xdr:to>
      <xdr:col>50</xdr:col>
      <xdr:colOff>165100</xdr:colOff>
      <xdr:row>57</xdr:row>
      <xdr:rowOff>79384</xdr:rowOff>
    </xdr:to>
    <xdr:sp macro="" textlink="">
      <xdr:nvSpPr>
        <xdr:cNvPr id="355" name="フローチャート: 判断 354"/>
        <xdr:cNvSpPr/>
      </xdr:nvSpPr>
      <xdr:spPr>
        <a:xfrm>
          <a:off x="9588500" y="97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95911</xdr:rowOff>
    </xdr:from>
    <xdr:ext cx="599010" cy="259045"/>
    <xdr:sp macro="" textlink="">
      <xdr:nvSpPr>
        <xdr:cNvPr id="356" name="テキスト ボックス 355"/>
        <xdr:cNvSpPr txBox="1"/>
      </xdr:nvSpPr>
      <xdr:spPr>
        <a:xfrm>
          <a:off x="9339795" y="952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123368</xdr:rowOff>
    </xdr:from>
    <xdr:to>
      <xdr:col>45</xdr:col>
      <xdr:colOff>177800</xdr:colOff>
      <xdr:row>58</xdr:row>
      <xdr:rowOff>168337</xdr:rowOff>
    </xdr:to>
    <xdr:cxnSp macro="">
      <xdr:nvCxnSpPr>
        <xdr:cNvPr id="357" name="直線コネクタ 356"/>
        <xdr:cNvCxnSpPr/>
      </xdr:nvCxnSpPr>
      <xdr:spPr>
        <a:xfrm>
          <a:off x="7861300" y="10067468"/>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150093</xdr:rowOff>
    </xdr:from>
    <xdr:to>
      <xdr:col>46</xdr:col>
      <xdr:colOff>38100</xdr:colOff>
      <xdr:row>57</xdr:row>
      <xdr:rowOff>80243</xdr:rowOff>
    </xdr:to>
    <xdr:sp macro="" textlink="">
      <xdr:nvSpPr>
        <xdr:cNvPr id="358" name="フローチャート: 判断 357"/>
        <xdr:cNvSpPr/>
      </xdr:nvSpPr>
      <xdr:spPr>
        <a:xfrm>
          <a:off x="8699500" y="975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96770</xdr:rowOff>
    </xdr:from>
    <xdr:ext cx="599010" cy="259045"/>
    <xdr:sp macro="" textlink="">
      <xdr:nvSpPr>
        <xdr:cNvPr id="359" name="テキスト ボックス 358"/>
        <xdr:cNvSpPr txBox="1"/>
      </xdr:nvSpPr>
      <xdr:spPr>
        <a:xfrm>
          <a:off x="8450795" y="952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123368</xdr:rowOff>
    </xdr:from>
    <xdr:to>
      <xdr:col>41</xdr:col>
      <xdr:colOff>50800</xdr:colOff>
      <xdr:row>58</xdr:row>
      <xdr:rowOff>133799</xdr:rowOff>
    </xdr:to>
    <xdr:cxnSp macro="">
      <xdr:nvCxnSpPr>
        <xdr:cNvPr id="360" name="直線コネクタ 359"/>
        <xdr:cNvCxnSpPr/>
      </xdr:nvCxnSpPr>
      <xdr:spPr>
        <a:xfrm flipV="1">
          <a:off x="6972300" y="10067468"/>
          <a:ext cx="889000" cy="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16108</xdr:rowOff>
    </xdr:from>
    <xdr:to>
      <xdr:col>41</xdr:col>
      <xdr:colOff>101600</xdr:colOff>
      <xdr:row>57</xdr:row>
      <xdr:rowOff>117708</xdr:rowOff>
    </xdr:to>
    <xdr:sp macro="" textlink="">
      <xdr:nvSpPr>
        <xdr:cNvPr id="361" name="フローチャート: 判断 360"/>
        <xdr:cNvSpPr/>
      </xdr:nvSpPr>
      <xdr:spPr>
        <a:xfrm>
          <a:off x="7810500" y="978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134235</xdr:rowOff>
    </xdr:from>
    <xdr:ext cx="599010" cy="259045"/>
    <xdr:sp macro="" textlink="">
      <xdr:nvSpPr>
        <xdr:cNvPr id="362" name="テキスト ボックス 361"/>
        <xdr:cNvSpPr txBox="1"/>
      </xdr:nvSpPr>
      <xdr:spPr>
        <a:xfrm>
          <a:off x="7561795" y="956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161131</xdr:rowOff>
    </xdr:from>
    <xdr:to>
      <xdr:col>36</xdr:col>
      <xdr:colOff>165100</xdr:colOff>
      <xdr:row>57</xdr:row>
      <xdr:rowOff>91281</xdr:rowOff>
    </xdr:to>
    <xdr:sp macro="" textlink="">
      <xdr:nvSpPr>
        <xdr:cNvPr id="363" name="フローチャート: 判断 362"/>
        <xdr:cNvSpPr/>
      </xdr:nvSpPr>
      <xdr:spPr>
        <a:xfrm>
          <a:off x="6921500" y="97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107808</xdr:rowOff>
    </xdr:from>
    <xdr:ext cx="599010" cy="259045"/>
    <xdr:sp macro="" textlink="">
      <xdr:nvSpPr>
        <xdr:cNvPr id="364" name="テキスト ボックス 363"/>
        <xdr:cNvSpPr txBox="1"/>
      </xdr:nvSpPr>
      <xdr:spPr>
        <a:xfrm>
          <a:off x="6672795" y="953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171147</xdr:rowOff>
    </xdr:from>
    <xdr:to>
      <xdr:col>55</xdr:col>
      <xdr:colOff>50800</xdr:colOff>
      <xdr:row>58</xdr:row>
      <xdr:rowOff>101297</xdr:rowOff>
    </xdr:to>
    <xdr:sp macro="" textlink="">
      <xdr:nvSpPr>
        <xdr:cNvPr id="370" name="楕円 369"/>
        <xdr:cNvSpPr/>
      </xdr:nvSpPr>
      <xdr:spPr>
        <a:xfrm>
          <a:off x="10426700" y="99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149574</xdr:rowOff>
    </xdr:from>
    <xdr:ext cx="534377" cy="259045"/>
    <xdr:sp macro="" textlink="">
      <xdr:nvSpPr>
        <xdr:cNvPr id="371" name="普通建設事業費該当値テキスト"/>
        <xdr:cNvSpPr txBox="1"/>
      </xdr:nvSpPr>
      <xdr:spPr>
        <a:xfrm>
          <a:off x="10528300" y="99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42226</xdr:rowOff>
    </xdr:from>
    <xdr:to>
      <xdr:col>50</xdr:col>
      <xdr:colOff>165100</xdr:colOff>
      <xdr:row>58</xdr:row>
      <xdr:rowOff>143826</xdr:rowOff>
    </xdr:to>
    <xdr:sp macro="" textlink="">
      <xdr:nvSpPr>
        <xdr:cNvPr id="372" name="楕円 371"/>
        <xdr:cNvSpPr/>
      </xdr:nvSpPr>
      <xdr:spPr>
        <a:xfrm>
          <a:off x="9588500" y="99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134953</xdr:rowOff>
    </xdr:from>
    <xdr:ext cx="534377" cy="259045"/>
    <xdr:sp macro="" textlink="">
      <xdr:nvSpPr>
        <xdr:cNvPr id="373" name="テキスト ボックス 372"/>
        <xdr:cNvSpPr txBox="1"/>
      </xdr:nvSpPr>
      <xdr:spPr>
        <a:xfrm>
          <a:off x="9372111" y="100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117537</xdr:rowOff>
    </xdr:from>
    <xdr:to>
      <xdr:col>46</xdr:col>
      <xdr:colOff>38100</xdr:colOff>
      <xdr:row>59</xdr:row>
      <xdr:rowOff>47687</xdr:rowOff>
    </xdr:to>
    <xdr:sp macro="" textlink="">
      <xdr:nvSpPr>
        <xdr:cNvPr id="374" name="楕円 373"/>
        <xdr:cNvSpPr/>
      </xdr:nvSpPr>
      <xdr:spPr>
        <a:xfrm>
          <a:off x="8699500" y="100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38814</xdr:rowOff>
    </xdr:from>
    <xdr:ext cx="534377" cy="259045"/>
    <xdr:sp macro="" textlink="">
      <xdr:nvSpPr>
        <xdr:cNvPr id="375" name="テキスト ボックス 374"/>
        <xdr:cNvSpPr txBox="1"/>
      </xdr:nvSpPr>
      <xdr:spPr>
        <a:xfrm>
          <a:off x="8483111" y="101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72568</xdr:rowOff>
    </xdr:from>
    <xdr:to>
      <xdr:col>41</xdr:col>
      <xdr:colOff>101600</xdr:colOff>
      <xdr:row>59</xdr:row>
      <xdr:rowOff>2718</xdr:rowOff>
    </xdr:to>
    <xdr:sp macro="" textlink="">
      <xdr:nvSpPr>
        <xdr:cNvPr id="376" name="楕円 375"/>
        <xdr:cNvSpPr/>
      </xdr:nvSpPr>
      <xdr:spPr>
        <a:xfrm>
          <a:off x="7810500" y="100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165295</xdr:rowOff>
    </xdr:from>
    <xdr:ext cx="534377" cy="259045"/>
    <xdr:sp macro="" textlink="">
      <xdr:nvSpPr>
        <xdr:cNvPr id="377" name="テキスト ボックス 376"/>
        <xdr:cNvSpPr txBox="1"/>
      </xdr:nvSpPr>
      <xdr:spPr>
        <a:xfrm>
          <a:off x="7594111" y="101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82999</xdr:rowOff>
    </xdr:from>
    <xdr:to>
      <xdr:col>36</xdr:col>
      <xdr:colOff>165100</xdr:colOff>
      <xdr:row>59</xdr:row>
      <xdr:rowOff>13149</xdr:rowOff>
    </xdr:to>
    <xdr:sp macro="" textlink="">
      <xdr:nvSpPr>
        <xdr:cNvPr id="378" name="楕円 377"/>
        <xdr:cNvSpPr/>
      </xdr:nvSpPr>
      <xdr:spPr>
        <a:xfrm>
          <a:off x="6921500" y="100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4276</xdr:rowOff>
    </xdr:from>
    <xdr:ext cx="534377" cy="259045"/>
    <xdr:sp macro="" textlink="">
      <xdr:nvSpPr>
        <xdr:cNvPr id="379" name="テキスト ボックス 378"/>
        <xdr:cNvSpPr txBox="1"/>
      </xdr:nvSpPr>
      <xdr:spPr>
        <a:xfrm>
          <a:off x="6705111" y="1011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127260</xdr:rowOff>
    </xdr:from>
    <xdr:to>
      <xdr:col>55</xdr:col>
      <xdr:colOff>0</xdr:colOff>
      <xdr:row>78</xdr:row>
      <xdr:rowOff>162182</xdr:rowOff>
    </xdr:to>
    <xdr:cxnSp macro="">
      <xdr:nvCxnSpPr>
        <xdr:cNvPr id="408" name="直線コネクタ 407"/>
        <xdr:cNvCxnSpPr/>
      </xdr:nvCxnSpPr>
      <xdr:spPr>
        <a:xfrm>
          <a:off x="9639300" y="13500360"/>
          <a:ext cx="8382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127260</xdr:rowOff>
    </xdr:from>
    <xdr:to>
      <xdr:col>50</xdr:col>
      <xdr:colOff>114300</xdr:colOff>
      <xdr:row>78</xdr:row>
      <xdr:rowOff>169852</xdr:rowOff>
    </xdr:to>
    <xdr:cxnSp macro="">
      <xdr:nvCxnSpPr>
        <xdr:cNvPr id="411" name="直線コネクタ 410"/>
        <xdr:cNvCxnSpPr/>
      </xdr:nvCxnSpPr>
      <xdr:spPr>
        <a:xfrm flipV="1">
          <a:off x="8750300" y="13500360"/>
          <a:ext cx="889000" cy="4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28470</xdr:rowOff>
    </xdr:from>
    <xdr:to>
      <xdr:col>50</xdr:col>
      <xdr:colOff>165100</xdr:colOff>
      <xdr:row>78</xdr:row>
      <xdr:rowOff>130070</xdr:rowOff>
    </xdr:to>
    <xdr:sp macro="" textlink="">
      <xdr:nvSpPr>
        <xdr:cNvPr id="412" name="フローチャート: 判断 411"/>
        <xdr:cNvSpPr/>
      </xdr:nvSpPr>
      <xdr:spPr>
        <a:xfrm>
          <a:off x="9588500" y="134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146597</xdr:rowOff>
    </xdr:from>
    <xdr:ext cx="534377" cy="259045"/>
    <xdr:sp macro="" textlink="">
      <xdr:nvSpPr>
        <xdr:cNvPr id="413" name="テキスト ボックス 412"/>
        <xdr:cNvSpPr txBox="1"/>
      </xdr:nvSpPr>
      <xdr:spPr>
        <a:xfrm>
          <a:off x="9372111" y="131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169852</xdr:rowOff>
    </xdr:from>
    <xdr:to>
      <xdr:col>45</xdr:col>
      <xdr:colOff>177800</xdr:colOff>
      <xdr:row>79</xdr:row>
      <xdr:rowOff>27046</xdr:rowOff>
    </xdr:to>
    <xdr:cxnSp macro="">
      <xdr:nvCxnSpPr>
        <xdr:cNvPr id="414" name="直線コネクタ 413"/>
        <xdr:cNvCxnSpPr/>
      </xdr:nvCxnSpPr>
      <xdr:spPr>
        <a:xfrm flipV="1">
          <a:off x="7861300" y="13542952"/>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11108</xdr:rowOff>
    </xdr:from>
    <xdr:to>
      <xdr:col>46</xdr:col>
      <xdr:colOff>38100</xdr:colOff>
      <xdr:row>78</xdr:row>
      <xdr:rowOff>112708</xdr:rowOff>
    </xdr:to>
    <xdr:sp macro="" textlink="">
      <xdr:nvSpPr>
        <xdr:cNvPr id="415" name="フローチャート: 判断 414"/>
        <xdr:cNvSpPr/>
      </xdr:nvSpPr>
      <xdr:spPr>
        <a:xfrm>
          <a:off x="8699500" y="133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129235</xdr:rowOff>
    </xdr:from>
    <xdr:ext cx="534377" cy="259045"/>
    <xdr:sp macro="" textlink="">
      <xdr:nvSpPr>
        <xdr:cNvPr id="416" name="テキスト ボックス 415"/>
        <xdr:cNvSpPr txBox="1"/>
      </xdr:nvSpPr>
      <xdr:spPr>
        <a:xfrm>
          <a:off x="8483111" y="131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16019</xdr:rowOff>
    </xdr:from>
    <xdr:to>
      <xdr:col>41</xdr:col>
      <xdr:colOff>50800</xdr:colOff>
      <xdr:row>79</xdr:row>
      <xdr:rowOff>27046</xdr:rowOff>
    </xdr:to>
    <xdr:cxnSp macro="">
      <xdr:nvCxnSpPr>
        <xdr:cNvPr id="417" name="直線コネクタ 416"/>
        <xdr:cNvCxnSpPr/>
      </xdr:nvCxnSpPr>
      <xdr:spPr>
        <a:xfrm>
          <a:off x="6972300" y="13560569"/>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31361</xdr:rowOff>
    </xdr:from>
    <xdr:to>
      <xdr:col>41</xdr:col>
      <xdr:colOff>101600</xdr:colOff>
      <xdr:row>78</xdr:row>
      <xdr:rowOff>132961</xdr:rowOff>
    </xdr:to>
    <xdr:sp macro="" textlink="">
      <xdr:nvSpPr>
        <xdr:cNvPr id="418" name="フローチャート: 判断 417"/>
        <xdr:cNvSpPr/>
      </xdr:nvSpPr>
      <xdr:spPr>
        <a:xfrm>
          <a:off x="7810500" y="134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149488</xdr:rowOff>
    </xdr:from>
    <xdr:ext cx="534377" cy="259045"/>
    <xdr:sp macro="" textlink="">
      <xdr:nvSpPr>
        <xdr:cNvPr id="419" name="テキスト ボックス 418"/>
        <xdr:cNvSpPr txBox="1"/>
      </xdr:nvSpPr>
      <xdr:spPr>
        <a:xfrm>
          <a:off x="7594111" y="131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150233</xdr:rowOff>
    </xdr:from>
    <xdr:to>
      <xdr:col>36</xdr:col>
      <xdr:colOff>165100</xdr:colOff>
      <xdr:row>78</xdr:row>
      <xdr:rowOff>80383</xdr:rowOff>
    </xdr:to>
    <xdr:sp macro="" textlink="">
      <xdr:nvSpPr>
        <xdr:cNvPr id="420" name="フローチャート: 判断 419"/>
        <xdr:cNvSpPr/>
      </xdr:nvSpPr>
      <xdr:spPr>
        <a:xfrm>
          <a:off x="6921500" y="1335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96910</xdr:rowOff>
    </xdr:from>
    <xdr:ext cx="534377" cy="259045"/>
    <xdr:sp macro="" textlink="">
      <xdr:nvSpPr>
        <xdr:cNvPr id="421" name="テキスト ボックス 420"/>
        <xdr:cNvSpPr txBox="1"/>
      </xdr:nvSpPr>
      <xdr:spPr>
        <a:xfrm>
          <a:off x="6705111" y="131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111382</xdr:rowOff>
    </xdr:from>
    <xdr:to>
      <xdr:col>55</xdr:col>
      <xdr:colOff>50800</xdr:colOff>
      <xdr:row>79</xdr:row>
      <xdr:rowOff>41532</xdr:rowOff>
    </xdr:to>
    <xdr:sp macro="" textlink="">
      <xdr:nvSpPr>
        <xdr:cNvPr id="427" name="楕円 426"/>
        <xdr:cNvSpPr/>
      </xdr:nvSpPr>
      <xdr:spPr>
        <a:xfrm>
          <a:off x="10426700" y="134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26309</xdr:rowOff>
    </xdr:from>
    <xdr:ext cx="534377" cy="259045"/>
    <xdr:sp macro="" textlink="">
      <xdr:nvSpPr>
        <xdr:cNvPr id="428" name="普通建設事業費 （ うち新規整備　）該当値テキスト"/>
        <xdr:cNvSpPr txBox="1"/>
      </xdr:nvSpPr>
      <xdr:spPr>
        <a:xfrm>
          <a:off x="10528300" y="1339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76460</xdr:rowOff>
    </xdr:from>
    <xdr:to>
      <xdr:col>50</xdr:col>
      <xdr:colOff>165100</xdr:colOff>
      <xdr:row>79</xdr:row>
      <xdr:rowOff>6610</xdr:rowOff>
    </xdr:to>
    <xdr:sp macro="" textlink="">
      <xdr:nvSpPr>
        <xdr:cNvPr id="429" name="楕円 428"/>
        <xdr:cNvSpPr/>
      </xdr:nvSpPr>
      <xdr:spPr>
        <a:xfrm>
          <a:off x="9588500" y="13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169187</xdr:rowOff>
    </xdr:from>
    <xdr:ext cx="534377" cy="259045"/>
    <xdr:sp macro="" textlink="">
      <xdr:nvSpPr>
        <xdr:cNvPr id="430" name="テキスト ボックス 429"/>
        <xdr:cNvSpPr txBox="1"/>
      </xdr:nvSpPr>
      <xdr:spPr>
        <a:xfrm>
          <a:off x="9372111" y="135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119052</xdr:rowOff>
    </xdr:from>
    <xdr:to>
      <xdr:col>46</xdr:col>
      <xdr:colOff>38100</xdr:colOff>
      <xdr:row>79</xdr:row>
      <xdr:rowOff>49202</xdr:rowOff>
    </xdr:to>
    <xdr:sp macro="" textlink="">
      <xdr:nvSpPr>
        <xdr:cNvPr id="431" name="楕円 430"/>
        <xdr:cNvSpPr/>
      </xdr:nvSpPr>
      <xdr:spPr>
        <a:xfrm>
          <a:off x="8699500" y="134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40329</xdr:rowOff>
    </xdr:from>
    <xdr:ext cx="534377" cy="259045"/>
    <xdr:sp macro="" textlink="">
      <xdr:nvSpPr>
        <xdr:cNvPr id="432" name="テキスト ボックス 431"/>
        <xdr:cNvSpPr txBox="1"/>
      </xdr:nvSpPr>
      <xdr:spPr>
        <a:xfrm>
          <a:off x="8483111" y="135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147696</xdr:rowOff>
    </xdr:from>
    <xdr:to>
      <xdr:col>41</xdr:col>
      <xdr:colOff>101600</xdr:colOff>
      <xdr:row>79</xdr:row>
      <xdr:rowOff>77846</xdr:rowOff>
    </xdr:to>
    <xdr:sp macro="" textlink="">
      <xdr:nvSpPr>
        <xdr:cNvPr id="433" name="楕円 432"/>
        <xdr:cNvSpPr/>
      </xdr:nvSpPr>
      <xdr:spPr>
        <a:xfrm>
          <a:off x="7810500" y="135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68973</xdr:rowOff>
    </xdr:from>
    <xdr:ext cx="469744" cy="259045"/>
    <xdr:sp macro="" textlink="">
      <xdr:nvSpPr>
        <xdr:cNvPr id="434" name="テキスト ボックス 433"/>
        <xdr:cNvSpPr txBox="1"/>
      </xdr:nvSpPr>
      <xdr:spPr>
        <a:xfrm>
          <a:off x="7626428" y="1361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136669</xdr:rowOff>
    </xdr:from>
    <xdr:to>
      <xdr:col>36</xdr:col>
      <xdr:colOff>165100</xdr:colOff>
      <xdr:row>79</xdr:row>
      <xdr:rowOff>66819</xdr:rowOff>
    </xdr:to>
    <xdr:sp macro="" textlink="">
      <xdr:nvSpPr>
        <xdr:cNvPr id="435" name="楕円 434"/>
        <xdr:cNvSpPr/>
      </xdr:nvSpPr>
      <xdr:spPr>
        <a:xfrm>
          <a:off x="6921500" y="135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57946</xdr:rowOff>
    </xdr:from>
    <xdr:ext cx="469744" cy="259045"/>
    <xdr:sp macro="" textlink="">
      <xdr:nvSpPr>
        <xdr:cNvPr id="436" name="テキスト ボックス 435"/>
        <xdr:cNvSpPr txBox="1"/>
      </xdr:nvSpPr>
      <xdr:spPr>
        <a:xfrm>
          <a:off x="6737428" y="1360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90779</xdr:rowOff>
    </xdr:from>
    <xdr:to>
      <xdr:col>55</xdr:col>
      <xdr:colOff>0</xdr:colOff>
      <xdr:row>98</xdr:row>
      <xdr:rowOff>26017</xdr:rowOff>
    </xdr:to>
    <xdr:cxnSp macro="">
      <xdr:nvCxnSpPr>
        <xdr:cNvPr id="463" name="直線コネクタ 462"/>
        <xdr:cNvCxnSpPr/>
      </xdr:nvCxnSpPr>
      <xdr:spPr>
        <a:xfrm flipV="1">
          <a:off x="9639300" y="16721429"/>
          <a:ext cx="838200" cy="10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26017</xdr:rowOff>
    </xdr:from>
    <xdr:to>
      <xdr:col>50</xdr:col>
      <xdr:colOff>114300</xdr:colOff>
      <xdr:row>98</xdr:row>
      <xdr:rowOff>65825</xdr:rowOff>
    </xdr:to>
    <xdr:cxnSp macro="">
      <xdr:nvCxnSpPr>
        <xdr:cNvPr id="466" name="直線コネクタ 465"/>
        <xdr:cNvCxnSpPr/>
      </xdr:nvCxnSpPr>
      <xdr:spPr>
        <a:xfrm flipV="1">
          <a:off x="8750300" y="16828117"/>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7" name="フローチャート: 判断 466"/>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8" name="テキスト ボックス 467"/>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148067</xdr:rowOff>
    </xdr:from>
    <xdr:to>
      <xdr:col>45</xdr:col>
      <xdr:colOff>177800</xdr:colOff>
      <xdr:row>98</xdr:row>
      <xdr:rowOff>65825</xdr:rowOff>
    </xdr:to>
    <xdr:cxnSp macro="">
      <xdr:nvCxnSpPr>
        <xdr:cNvPr id="469" name="直線コネクタ 468"/>
        <xdr:cNvCxnSpPr/>
      </xdr:nvCxnSpPr>
      <xdr:spPr>
        <a:xfrm>
          <a:off x="7861300" y="16778717"/>
          <a:ext cx="889000" cy="8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70" name="フローチャート: 判断 469"/>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71" name="テキスト ボックス 470"/>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148067</xdr:rowOff>
    </xdr:from>
    <xdr:to>
      <xdr:col>41</xdr:col>
      <xdr:colOff>50800</xdr:colOff>
      <xdr:row>98</xdr:row>
      <xdr:rowOff>6860</xdr:rowOff>
    </xdr:to>
    <xdr:cxnSp macro="">
      <xdr:nvCxnSpPr>
        <xdr:cNvPr id="472" name="直線コネクタ 471"/>
        <xdr:cNvCxnSpPr/>
      </xdr:nvCxnSpPr>
      <xdr:spPr>
        <a:xfrm flipV="1">
          <a:off x="6972300" y="16778717"/>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73" name="フローチャート: 判断 472"/>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4" name="テキスト ボックス 473"/>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5" name="フローチャート: 判断 474"/>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6" name="テキスト ボックス 475"/>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39979</xdr:rowOff>
    </xdr:from>
    <xdr:to>
      <xdr:col>55</xdr:col>
      <xdr:colOff>50800</xdr:colOff>
      <xdr:row>97</xdr:row>
      <xdr:rowOff>141579</xdr:rowOff>
    </xdr:to>
    <xdr:sp macro="" textlink="">
      <xdr:nvSpPr>
        <xdr:cNvPr id="482" name="楕円 481"/>
        <xdr:cNvSpPr/>
      </xdr:nvSpPr>
      <xdr:spPr>
        <a:xfrm>
          <a:off x="10426700" y="166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18406</xdr:rowOff>
    </xdr:from>
    <xdr:ext cx="534377" cy="259045"/>
    <xdr:sp macro="" textlink="">
      <xdr:nvSpPr>
        <xdr:cNvPr id="483" name="普通建設事業費 （ うち更新整備　）該当値テキスト"/>
        <xdr:cNvSpPr txBox="1"/>
      </xdr:nvSpPr>
      <xdr:spPr>
        <a:xfrm>
          <a:off x="10528300" y="166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146667</xdr:rowOff>
    </xdr:from>
    <xdr:to>
      <xdr:col>50</xdr:col>
      <xdr:colOff>165100</xdr:colOff>
      <xdr:row>98</xdr:row>
      <xdr:rowOff>76817</xdr:rowOff>
    </xdr:to>
    <xdr:sp macro="" textlink="">
      <xdr:nvSpPr>
        <xdr:cNvPr id="484" name="楕円 483"/>
        <xdr:cNvSpPr/>
      </xdr:nvSpPr>
      <xdr:spPr>
        <a:xfrm>
          <a:off x="9588500" y="167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67944</xdr:rowOff>
    </xdr:from>
    <xdr:ext cx="534377" cy="259045"/>
    <xdr:sp macro="" textlink="">
      <xdr:nvSpPr>
        <xdr:cNvPr id="485" name="テキスト ボックス 484"/>
        <xdr:cNvSpPr txBox="1"/>
      </xdr:nvSpPr>
      <xdr:spPr>
        <a:xfrm>
          <a:off x="9372111" y="168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15025</xdr:rowOff>
    </xdr:from>
    <xdr:to>
      <xdr:col>46</xdr:col>
      <xdr:colOff>38100</xdr:colOff>
      <xdr:row>98</xdr:row>
      <xdr:rowOff>116625</xdr:rowOff>
    </xdr:to>
    <xdr:sp macro="" textlink="">
      <xdr:nvSpPr>
        <xdr:cNvPr id="486" name="楕円 485"/>
        <xdr:cNvSpPr/>
      </xdr:nvSpPr>
      <xdr:spPr>
        <a:xfrm>
          <a:off x="8699500" y="168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107752</xdr:rowOff>
    </xdr:from>
    <xdr:ext cx="534377" cy="259045"/>
    <xdr:sp macro="" textlink="">
      <xdr:nvSpPr>
        <xdr:cNvPr id="487" name="テキスト ボックス 486"/>
        <xdr:cNvSpPr txBox="1"/>
      </xdr:nvSpPr>
      <xdr:spPr>
        <a:xfrm>
          <a:off x="8483111" y="169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97267</xdr:rowOff>
    </xdr:from>
    <xdr:to>
      <xdr:col>41</xdr:col>
      <xdr:colOff>101600</xdr:colOff>
      <xdr:row>98</xdr:row>
      <xdr:rowOff>27417</xdr:rowOff>
    </xdr:to>
    <xdr:sp macro="" textlink="">
      <xdr:nvSpPr>
        <xdr:cNvPr id="488" name="楕円 487"/>
        <xdr:cNvSpPr/>
      </xdr:nvSpPr>
      <xdr:spPr>
        <a:xfrm>
          <a:off x="7810500" y="1672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18544</xdr:rowOff>
    </xdr:from>
    <xdr:ext cx="534377" cy="259045"/>
    <xdr:sp macro="" textlink="">
      <xdr:nvSpPr>
        <xdr:cNvPr id="489" name="テキスト ボックス 488"/>
        <xdr:cNvSpPr txBox="1"/>
      </xdr:nvSpPr>
      <xdr:spPr>
        <a:xfrm>
          <a:off x="7594111" y="168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127510</xdr:rowOff>
    </xdr:from>
    <xdr:to>
      <xdr:col>36</xdr:col>
      <xdr:colOff>165100</xdr:colOff>
      <xdr:row>98</xdr:row>
      <xdr:rowOff>57660</xdr:rowOff>
    </xdr:to>
    <xdr:sp macro="" textlink="">
      <xdr:nvSpPr>
        <xdr:cNvPr id="490" name="楕円 489"/>
        <xdr:cNvSpPr/>
      </xdr:nvSpPr>
      <xdr:spPr>
        <a:xfrm>
          <a:off x="6921500" y="167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48787</xdr:rowOff>
    </xdr:from>
    <xdr:ext cx="534377" cy="259045"/>
    <xdr:sp macro="" textlink="">
      <xdr:nvSpPr>
        <xdr:cNvPr id="491" name="テキスト ボックス 490"/>
        <xdr:cNvSpPr txBox="1"/>
      </xdr:nvSpPr>
      <xdr:spPr>
        <a:xfrm>
          <a:off x="6705111" y="16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22" name="フローチャート: 判断 521"/>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23" name="テキスト ボックス 522"/>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5" name="フローチャート: 判断 524"/>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6" name="テキスト ボックス 525"/>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8" name="フローチャート: 判断 527"/>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9" name="テキスト ボックス 528"/>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30" name="フローチャート: 判断 529"/>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31" name="テキスト ボックス 530"/>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100107</xdr:rowOff>
    </xdr:from>
    <xdr:to>
      <xdr:col>85</xdr:col>
      <xdr:colOff>127000</xdr:colOff>
      <xdr:row>78</xdr:row>
      <xdr:rowOff>108437</xdr:rowOff>
    </xdr:to>
    <xdr:cxnSp macro="">
      <xdr:nvCxnSpPr>
        <xdr:cNvPr id="622" name="直線コネクタ 621"/>
        <xdr:cNvCxnSpPr/>
      </xdr:nvCxnSpPr>
      <xdr:spPr>
        <a:xfrm flipV="1">
          <a:off x="15481300" y="13473207"/>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108437</xdr:rowOff>
    </xdr:from>
    <xdr:to>
      <xdr:col>81</xdr:col>
      <xdr:colOff>50800</xdr:colOff>
      <xdr:row>78</xdr:row>
      <xdr:rowOff>109826</xdr:rowOff>
    </xdr:to>
    <xdr:cxnSp macro="">
      <xdr:nvCxnSpPr>
        <xdr:cNvPr id="625" name="直線コネクタ 624"/>
        <xdr:cNvCxnSpPr/>
      </xdr:nvCxnSpPr>
      <xdr:spPr>
        <a:xfrm flipV="1">
          <a:off x="14592300" y="13481537"/>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6" name="フローチャート: 判断 625"/>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7" name="テキスト ボックス 626"/>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105080</xdr:rowOff>
    </xdr:from>
    <xdr:to>
      <xdr:col>76</xdr:col>
      <xdr:colOff>114300</xdr:colOff>
      <xdr:row>78</xdr:row>
      <xdr:rowOff>109826</xdr:rowOff>
    </xdr:to>
    <xdr:cxnSp macro="">
      <xdr:nvCxnSpPr>
        <xdr:cNvPr id="628" name="直線コネクタ 627"/>
        <xdr:cNvCxnSpPr/>
      </xdr:nvCxnSpPr>
      <xdr:spPr>
        <a:xfrm>
          <a:off x="13703300" y="13478180"/>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9" name="フローチャート: 判断 628"/>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30" name="テキスト ボックス 629"/>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105080</xdr:rowOff>
    </xdr:from>
    <xdr:to>
      <xdr:col>71</xdr:col>
      <xdr:colOff>177800</xdr:colOff>
      <xdr:row>78</xdr:row>
      <xdr:rowOff>110100</xdr:rowOff>
    </xdr:to>
    <xdr:cxnSp macro="">
      <xdr:nvCxnSpPr>
        <xdr:cNvPr id="631" name="直線コネクタ 630"/>
        <xdr:cNvCxnSpPr/>
      </xdr:nvCxnSpPr>
      <xdr:spPr>
        <a:xfrm flipV="1">
          <a:off x="12814300" y="13478180"/>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32" name="フローチャート: 判断 631"/>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33" name="テキスト ボックス 632"/>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4" name="フローチャート: 判断 633"/>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5" name="テキスト ボックス 634"/>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49307</xdr:rowOff>
    </xdr:from>
    <xdr:to>
      <xdr:col>85</xdr:col>
      <xdr:colOff>177800</xdr:colOff>
      <xdr:row>78</xdr:row>
      <xdr:rowOff>150907</xdr:rowOff>
    </xdr:to>
    <xdr:sp macro="" textlink="">
      <xdr:nvSpPr>
        <xdr:cNvPr id="641" name="楕円 640"/>
        <xdr:cNvSpPr/>
      </xdr:nvSpPr>
      <xdr:spPr>
        <a:xfrm>
          <a:off x="16268700" y="134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135684</xdr:rowOff>
    </xdr:from>
    <xdr:ext cx="469744" cy="259045"/>
    <xdr:sp macro="" textlink="">
      <xdr:nvSpPr>
        <xdr:cNvPr id="642" name="公債費該当値テキスト"/>
        <xdr:cNvSpPr txBox="1"/>
      </xdr:nvSpPr>
      <xdr:spPr>
        <a:xfrm>
          <a:off x="16370300" y="133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57637</xdr:rowOff>
    </xdr:from>
    <xdr:to>
      <xdr:col>81</xdr:col>
      <xdr:colOff>101600</xdr:colOff>
      <xdr:row>78</xdr:row>
      <xdr:rowOff>159237</xdr:rowOff>
    </xdr:to>
    <xdr:sp macro="" textlink="">
      <xdr:nvSpPr>
        <xdr:cNvPr id="643" name="楕円 642"/>
        <xdr:cNvSpPr/>
      </xdr:nvSpPr>
      <xdr:spPr>
        <a:xfrm>
          <a:off x="15430500" y="134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150364</xdr:rowOff>
    </xdr:from>
    <xdr:ext cx="469744" cy="259045"/>
    <xdr:sp macro="" textlink="">
      <xdr:nvSpPr>
        <xdr:cNvPr id="644" name="テキスト ボックス 643"/>
        <xdr:cNvSpPr txBox="1"/>
      </xdr:nvSpPr>
      <xdr:spPr>
        <a:xfrm>
          <a:off x="15246428" y="1352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59026</xdr:rowOff>
    </xdr:from>
    <xdr:to>
      <xdr:col>76</xdr:col>
      <xdr:colOff>165100</xdr:colOff>
      <xdr:row>78</xdr:row>
      <xdr:rowOff>160626</xdr:rowOff>
    </xdr:to>
    <xdr:sp macro="" textlink="">
      <xdr:nvSpPr>
        <xdr:cNvPr id="645" name="楕円 644"/>
        <xdr:cNvSpPr/>
      </xdr:nvSpPr>
      <xdr:spPr>
        <a:xfrm>
          <a:off x="14541500" y="134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151753</xdr:rowOff>
    </xdr:from>
    <xdr:ext cx="469744" cy="259045"/>
    <xdr:sp macro="" textlink="">
      <xdr:nvSpPr>
        <xdr:cNvPr id="646" name="テキスト ボックス 645"/>
        <xdr:cNvSpPr txBox="1"/>
      </xdr:nvSpPr>
      <xdr:spPr>
        <a:xfrm>
          <a:off x="14357428" y="1352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54280</xdr:rowOff>
    </xdr:from>
    <xdr:to>
      <xdr:col>72</xdr:col>
      <xdr:colOff>38100</xdr:colOff>
      <xdr:row>78</xdr:row>
      <xdr:rowOff>155880</xdr:rowOff>
    </xdr:to>
    <xdr:sp macro="" textlink="">
      <xdr:nvSpPr>
        <xdr:cNvPr id="647" name="楕円 646"/>
        <xdr:cNvSpPr/>
      </xdr:nvSpPr>
      <xdr:spPr>
        <a:xfrm>
          <a:off x="13652500" y="134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147007</xdr:rowOff>
    </xdr:from>
    <xdr:ext cx="469744" cy="259045"/>
    <xdr:sp macro="" textlink="">
      <xdr:nvSpPr>
        <xdr:cNvPr id="648" name="テキスト ボックス 647"/>
        <xdr:cNvSpPr txBox="1"/>
      </xdr:nvSpPr>
      <xdr:spPr>
        <a:xfrm>
          <a:off x="13468428" y="1352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59300</xdr:rowOff>
    </xdr:from>
    <xdr:to>
      <xdr:col>67</xdr:col>
      <xdr:colOff>101600</xdr:colOff>
      <xdr:row>78</xdr:row>
      <xdr:rowOff>160900</xdr:rowOff>
    </xdr:to>
    <xdr:sp macro="" textlink="">
      <xdr:nvSpPr>
        <xdr:cNvPr id="649" name="楕円 648"/>
        <xdr:cNvSpPr/>
      </xdr:nvSpPr>
      <xdr:spPr>
        <a:xfrm>
          <a:off x="12763500" y="134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152027</xdr:rowOff>
    </xdr:from>
    <xdr:ext cx="469744" cy="259045"/>
    <xdr:sp macro="" textlink="">
      <xdr:nvSpPr>
        <xdr:cNvPr id="650" name="テキスト ボックス 649"/>
        <xdr:cNvSpPr txBox="1"/>
      </xdr:nvSpPr>
      <xdr:spPr>
        <a:xfrm>
          <a:off x="12579428" y="135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119421</xdr:rowOff>
    </xdr:from>
    <xdr:to>
      <xdr:col>85</xdr:col>
      <xdr:colOff>127000</xdr:colOff>
      <xdr:row>99</xdr:row>
      <xdr:rowOff>52544</xdr:rowOff>
    </xdr:to>
    <xdr:cxnSp macro="">
      <xdr:nvCxnSpPr>
        <xdr:cNvPr id="681" name="直線コネクタ 680"/>
        <xdr:cNvCxnSpPr/>
      </xdr:nvCxnSpPr>
      <xdr:spPr>
        <a:xfrm>
          <a:off x="15481300" y="16921521"/>
          <a:ext cx="838200" cy="10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119421</xdr:rowOff>
    </xdr:from>
    <xdr:to>
      <xdr:col>81</xdr:col>
      <xdr:colOff>50800</xdr:colOff>
      <xdr:row>99</xdr:row>
      <xdr:rowOff>31356</xdr:rowOff>
    </xdr:to>
    <xdr:cxnSp macro="">
      <xdr:nvCxnSpPr>
        <xdr:cNvPr id="684" name="直線コネクタ 683"/>
        <xdr:cNvCxnSpPr/>
      </xdr:nvCxnSpPr>
      <xdr:spPr>
        <a:xfrm flipV="1">
          <a:off x="14592300" y="16921521"/>
          <a:ext cx="889000" cy="8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69518</xdr:rowOff>
    </xdr:from>
    <xdr:to>
      <xdr:col>81</xdr:col>
      <xdr:colOff>101600</xdr:colOff>
      <xdr:row>98</xdr:row>
      <xdr:rowOff>171118</xdr:rowOff>
    </xdr:to>
    <xdr:sp macro="" textlink="">
      <xdr:nvSpPr>
        <xdr:cNvPr id="685" name="フローチャート: 判断 684"/>
        <xdr:cNvSpPr/>
      </xdr:nvSpPr>
      <xdr:spPr>
        <a:xfrm>
          <a:off x="154305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162245</xdr:rowOff>
    </xdr:from>
    <xdr:ext cx="534377" cy="259045"/>
    <xdr:sp macro="" textlink="">
      <xdr:nvSpPr>
        <xdr:cNvPr id="686" name="テキスト ボックス 685"/>
        <xdr:cNvSpPr txBox="1"/>
      </xdr:nvSpPr>
      <xdr:spPr>
        <a:xfrm>
          <a:off x="15214111" y="1696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31356</xdr:rowOff>
    </xdr:from>
    <xdr:to>
      <xdr:col>76</xdr:col>
      <xdr:colOff>114300</xdr:colOff>
      <xdr:row>99</xdr:row>
      <xdr:rowOff>62584</xdr:rowOff>
    </xdr:to>
    <xdr:cxnSp macro="">
      <xdr:nvCxnSpPr>
        <xdr:cNvPr id="687" name="直線コネクタ 686"/>
        <xdr:cNvCxnSpPr/>
      </xdr:nvCxnSpPr>
      <xdr:spPr>
        <a:xfrm flipV="1">
          <a:off x="13703300" y="17004906"/>
          <a:ext cx="8890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119393</xdr:rowOff>
    </xdr:from>
    <xdr:to>
      <xdr:col>76</xdr:col>
      <xdr:colOff>165100</xdr:colOff>
      <xdr:row>99</xdr:row>
      <xdr:rowOff>49543</xdr:rowOff>
    </xdr:to>
    <xdr:sp macro="" textlink="">
      <xdr:nvSpPr>
        <xdr:cNvPr id="688" name="フローチャート: 判断 687"/>
        <xdr:cNvSpPr/>
      </xdr:nvSpPr>
      <xdr:spPr>
        <a:xfrm>
          <a:off x="14541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66070</xdr:rowOff>
    </xdr:from>
    <xdr:ext cx="534377" cy="259045"/>
    <xdr:sp macro="" textlink="">
      <xdr:nvSpPr>
        <xdr:cNvPr id="689" name="テキスト ボックス 688"/>
        <xdr:cNvSpPr txBox="1"/>
      </xdr:nvSpPr>
      <xdr:spPr>
        <a:xfrm>
          <a:off x="14325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62584</xdr:rowOff>
    </xdr:from>
    <xdr:to>
      <xdr:col>71</xdr:col>
      <xdr:colOff>177800</xdr:colOff>
      <xdr:row>99</xdr:row>
      <xdr:rowOff>67545</xdr:rowOff>
    </xdr:to>
    <xdr:cxnSp macro="">
      <xdr:nvCxnSpPr>
        <xdr:cNvPr id="690" name="直線コネクタ 689"/>
        <xdr:cNvCxnSpPr/>
      </xdr:nvCxnSpPr>
      <xdr:spPr>
        <a:xfrm flipV="1">
          <a:off x="12814300" y="1703613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114795</xdr:rowOff>
    </xdr:from>
    <xdr:to>
      <xdr:col>72</xdr:col>
      <xdr:colOff>38100</xdr:colOff>
      <xdr:row>99</xdr:row>
      <xdr:rowOff>44945</xdr:rowOff>
    </xdr:to>
    <xdr:sp macro="" textlink="">
      <xdr:nvSpPr>
        <xdr:cNvPr id="691" name="フローチャート: 判断 690"/>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61472</xdr:rowOff>
    </xdr:from>
    <xdr:ext cx="534377" cy="259045"/>
    <xdr:sp macro="" textlink="">
      <xdr:nvSpPr>
        <xdr:cNvPr id="692" name="テキスト ボックス 691"/>
        <xdr:cNvSpPr txBox="1"/>
      </xdr:nvSpPr>
      <xdr:spPr>
        <a:xfrm>
          <a:off x="13436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117791</xdr:rowOff>
    </xdr:from>
    <xdr:to>
      <xdr:col>67</xdr:col>
      <xdr:colOff>101600</xdr:colOff>
      <xdr:row>99</xdr:row>
      <xdr:rowOff>47941</xdr:rowOff>
    </xdr:to>
    <xdr:sp macro="" textlink="">
      <xdr:nvSpPr>
        <xdr:cNvPr id="693" name="フローチャート: 判断 692"/>
        <xdr:cNvSpPr/>
      </xdr:nvSpPr>
      <xdr:spPr>
        <a:xfrm>
          <a:off x="12763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64468</xdr:rowOff>
    </xdr:from>
    <xdr:ext cx="534377" cy="259045"/>
    <xdr:sp macro="" textlink="">
      <xdr:nvSpPr>
        <xdr:cNvPr id="694" name="テキスト ボックス 693"/>
        <xdr:cNvSpPr txBox="1"/>
      </xdr:nvSpPr>
      <xdr:spPr>
        <a:xfrm>
          <a:off x="12547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1744</xdr:rowOff>
    </xdr:from>
    <xdr:to>
      <xdr:col>85</xdr:col>
      <xdr:colOff>177800</xdr:colOff>
      <xdr:row>99</xdr:row>
      <xdr:rowOff>103344</xdr:rowOff>
    </xdr:to>
    <xdr:sp macro="" textlink="">
      <xdr:nvSpPr>
        <xdr:cNvPr id="700" name="楕円 699"/>
        <xdr:cNvSpPr/>
      </xdr:nvSpPr>
      <xdr:spPr>
        <a:xfrm>
          <a:off x="16268700" y="169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88121</xdr:rowOff>
    </xdr:from>
    <xdr:ext cx="534377" cy="259045"/>
    <xdr:sp macro="" textlink="">
      <xdr:nvSpPr>
        <xdr:cNvPr id="701" name="積立金該当値テキスト"/>
        <xdr:cNvSpPr txBox="1"/>
      </xdr:nvSpPr>
      <xdr:spPr>
        <a:xfrm>
          <a:off x="16370300" y="168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68621</xdr:rowOff>
    </xdr:from>
    <xdr:to>
      <xdr:col>81</xdr:col>
      <xdr:colOff>101600</xdr:colOff>
      <xdr:row>98</xdr:row>
      <xdr:rowOff>170221</xdr:rowOff>
    </xdr:to>
    <xdr:sp macro="" textlink="">
      <xdr:nvSpPr>
        <xdr:cNvPr id="702" name="楕円 701"/>
        <xdr:cNvSpPr/>
      </xdr:nvSpPr>
      <xdr:spPr>
        <a:xfrm>
          <a:off x="154305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15298</xdr:rowOff>
    </xdr:from>
    <xdr:ext cx="534377" cy="259045"/>
    <xdr:sp macro="" textlink="">
      <xdr:nvSpPr>
        <xdr:cNvPr id="703" name="テキスト ボックス 702"/>
        <xdr:cNvSpPr txBox="1"/>
      </xdr:nvSpPr>
      <xdr:spPr>
        <a:xfrm>
          <a:off x="15214111" y="166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152006</xdr:rowOff>
    </xdr:from>
    <xdr:to>
      <xdr:col>76</xdr:col>
      <xdr:colOff>165100</xdr:colOff>
      <xdr:row>99</xdr:row>
      <xdr:rowOff>82156</xdr:rowOff>
    </xdr:to>
    <xdr:sp macro="" textlink="">
      <xdr:nvSpPr>
        <xdr:cNvPr id="704" name="楕円 703"/>
        <xdr:cNvSpPr/>
      </xdr:nvSpPr>
      <xdr:spPr>
        <a:xfrm>
          <a:off x="14541500" y="169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73283</xdr:rowOff>
    </xdr:from>
    <xdr:ext cx="534377" cy="259045"/>
    <xdr:sp macro="" textlink="">
      <xdr:nvSpPr>
        <xdr:cNvPr id="705" name="テキスト ボックス 704"/>
        <xdr:cNvSpPr txBox="1"/>
      </xdr:nvSpPr>
      <xdr:spPr>
        <a:xfrm>
          <a:off x="14325111" y="170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11784</xdr:rowOff>
    </xdr:from>
    <xdr:to>
      <xdr:col>72</xdr:col>
      <xdr:colOff>38100</xdr:colOff>
      <xdr:row>99</xdr:row>
      <xdr:rowOff>113384</xdr:rowOff>
    </xdr:to>
    <xdr:sp macro="" textlink="">
      <xdr:nvSpPr>
        <xdr:cNvPr id="706" name="楕円 705"/>
        <xdr:cNvSpPr/>
      </xdr:nvSpPr>
      <xdr:spPr>
        <a:xfrm>
          <a:off x="13652500" y="169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104511</xdr:rowOff>
    </xdr:from>
    <xdr:ext cx="534377" cy="259045"/>
    <xdr:sp macro="" textlink="">
      <xdr:nvSpPr>
        <xdr:cNvPr id="707" name="テキスト ボックス 706"/>
        <xdr:cNvSpPr txBox="1"/>
      </xdr:nvSpPr>
      <xdr:spPr>
        <a:xfrm>
          <a:off x="13436111" y="170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16745</xdr:rowOff>
    </xdr:from>
    <xdr:to>
      <xdr:col>67</xdr:col>
      <xdr:colOff>101600</xdr:colOff>
      <xdr:row>99</xdr:row>
      <xdr:rowOff>118345</xdr:rowOff>
    </xdr:to>
    <xdr:sp macro="" textlink="">
      <xdr:nvSpPr>
        <xdr:cNvPr id="708" name="楕円 707"/>
        <xdr:cNvSpPr/>
      </xdr:nvSpPr>
      <xdr:spPr>
        <a:xfrm>
          <a:off x="12763500" y="169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109472</xdr:rowOff>
    </xdr:from>
    <xdr:ext cx="469744" cy="259045"/>
    <xdr:sp macro="" textlink="">
      <xdr:nvSpPr>
        <xdr:cNvPr id="709" name="テキスト ボックス 708"/>
        <xdr:cNvSpPr txBox="1"/>
      </xdr:nvSpPr>
      <xdr:spPr>
        <a:xfrm>
          <a:off x="12579428" y="1708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58115</xdr:rowOff>
    </xdr:from>
    <xdr:to>
      <xdr:col>112</xdr:col>
      <xdr:colOff>38100</xdr:colOff>
      <xdr:row>38</xdr:row>
      <xdr:rowOff>159715</xdr:rowOff>
    </xdr:to>
    <xdr:sp macro="" textlink="">
      <xdr:nvSpPr>
        <xdr:cNvPr id="742" name="フローチャート: 判断 741"/>
        <xdr:cNvSpPr/>
      </xdr:nvSpPr>
      <xdr:spPr>
        <a:xfrm>
          <a:off x="21272500" y="65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4792</xdr:rowOff>
    </xdr:from>
    <xdr:ext cx="469744" cy="259045"/>
    <xdr:sp macro="" textlink="">
      <xdr:nvSpPr>
        <xdr:cNvPr id="743" name="テキスト ボックス 742"/>
        <xdr:cNvSpPr txBox="1"/>
      </xdr:nvSpPr>
      <xdr:spPr>
        <a:xfrm>
          <a:off x="21088428" y="63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78194</xdr:rowOff>
    </xdr:from>
    <xdr:to>
      <xdr:col>107</xdr:col>
      <xdr:colOff>101600</xdr:colOff>
      <xdr:row>39</xdr:row>
      <xdr:rowOff>8344</xdr:rowOff>
    </xdr:to>
    <xdr:sp macro="" textlink="">
      <xdr:nvSpPr>
        <xdr:cNvPr id="745" name="フローチャート: 判断 744"/>
        <xdr:cNvSpPr/>
      </xdr:nvSpPr>
      <xdr:spPr>
        <a:xfrm>
          <a:off x="20383500" y="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24871</xdr:rowOff>
    </xdr:from>
    <xdr:ext cx="469744" cy="259045"/>
    <xdr:sp macro="" textlink="">
      <xdr:nvSpPr>
        <xdr:cNvPr id="746" name="テキスト ボックス 745"/>
        <xdr:cNvSpPr txBox="1"/>
      </xdr:nvSpPr>
      <xdr:spPr>
        <a:xfrm>
          <a:off x="20199428" y="63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80594</xdr:rowOff>
    </xdr:from>
    <xdr:to>
      <xdr:col>102</xdr:col>
      <xdr:colOff>165100</xdr:colOff>
      <xdr:row>39</xdr:row>
      <xdr:rowOff>10744</xdr:rowOff>
    </xdr:to>
    <xdr:sp macro="" textlink="">
      <xdr:nvSpPr>
        <xdr:cNvPr id="748" name="フローチャート: 判断 747"/>
        <xdr:cNvSpPr/>
      </xdr:nvSpPr>
      <xdr:spPr>
        <a:xfrm>
          <a:off x="19494500" y="659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27271</xdr:rowOff>
    </xdr:from>
    <xdr:ext cx="469744" cy="259045"/>
    <xdr:sp macro="" textlink="">
      <xdr:nvSpPr>
        <xdr:cNvPr id="749" name="テキスト ボックス 748"/>
        <xdr:cNvSpPr txBox="1"/>
      </xdr:nvSpPr>
      <xdr:spPr>
        <a:xfrm>
          <a:off x="19310428" y="63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76365</xdr:rowOff>
    </xdr:from>
    <xdr:to>
      <xdr:col>98</xdr:col>
      <xdr:colOff>38100</xdr:colOff>
      <xdr:row>39</xdr:row>
      <xdr:rowOff>6515</xdr:rowOff>
    </xdr:to>
    <xdr:sp macro="" textlink="">
      <xdr:nvSpPr>
        <xdr:cNvPr id="750" name="フローチャート: 判断 749"/>
        <xdr:cNvSpPr/>
      </xdr:nvSpPr>
      <xdr:spPr>
        <a:xfrm>
          <a:off x="18605500" y="6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23042</xdr:rowOff>
    </xdr:from>
    <xdr:ext cx="469744" cy="259045"/>
    <xdr:sp macro="" textlink="">
      <xdr:nvSpPr>
        <xdr:cNvPr id="751" name="テキスト ボックス 750"/>
        <xdr:cNvSpPr txBox="1"/>
      </xdr:nvSpPr>
      <xdr:spPr>
        <a:xfrm>
          <a:off x="18421428" y="636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11544</xdr:rowOff>
    </xdr:from>
    <xdr:to>
      <xdr:col>116</xdr:col>
      <xdr:colOff>63500</xdr:colOff>
      <xdr:row>59</xdr:row>
      <xdr:rowOff>14580</xdr:rowOff>
    </xdr:to>
    <xdr:cxnSp macro="">
      <xdr:nvCxnSpPr>
        <xdr:cNvPr id="795" name="直線コネクタ 794"/>
        <xdr:cNvCxnSpPr/>
      </xdr:nvCxnSpPr>
      <xdr:spPr>
        <a:xfrm>
          <a:off x="21323300" y="10127094"/>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11544</xdr:rowOff>
    </xdr:from>
    <xdr:to>
      <xdr:col>111</xdr:col>
      <xdr:colOff>177800</xdr:colOff>
      <xdr:row>59</xdr:row>
      <xdr:rowOff>25527</xdr:rowOff>
    </xdr:to>
    <xdr:cxnSp macro="">
      <xdr:nvCxnSpPr>
        <xdr:cNvPr id="798" name="直線コネクタ 797"/>
        <xdr:cNvCxnSpPr/>
      </xdr:nvCxnSpPr>
      <xdr:spPr>
        <a:xfrm flipV="1">
          <a:off x="20434300" y="10127094"/>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124244</xdr:rowOff>
    </xdr:from>
    <xdr:to>
      <xdr:col>112</xdr:col>
      <xdr:colOff>38100</xdr:colOff>
      <xdr:row>59</xdr:row>
      <xdr:rowOff>54394</xdr:rowOff>
    </xdr:to>
    <xdr:sp macro="" textlink="">
      <xdr:nvSpPr>
        <xdr:cNvPr id="799" name="フローチャート: 判断 798"/>
        <xdr:cNvSpPr/>
      </xdr:nvSpPr>
      <xdr:spPr>
        <a:xfrm>
          <a:off x="212725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70921</xdr:rowOff>
    </xdr:from>
    <xdr:ext cx="469744" cy="259045"/>
    <xdr:sp macro="" textlink="">
      <xdr:nvSpPr>
        <xdr:cNvPr id="800" name="テキスト ボックス 799"/>
        <xdr:cNvSpPr txBox="1"/>
      </xdr:nvSpPr>
      <xdr:spPr>
        <a:xfrm>
          <a:off x="21088428" y="98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25527</xdr:rowOff>
    </xdr:from>
    <xdr:to>
      <xdr:col>107</xdr:col>
      <xdr:colOff>50800</xdr:colOff>
      <xdr:row>59</xdr:row>
      <xdr:rowOff>25692</xdr:rowOff>
    </xdr:to>
    <xdr:cxnSp macro="">
      <xdr:nvCxnSpPr>
        <xdr:cNvPr id="801" name="直線コネクタ 800"/>
        <xdr:cNvCxnSpPr/>
      </xdr:nvCxnSpPr>
      <xdr:spPr>
        <a:xfrm flipV="1">
          <a:off x="19545300" y="10141077"/>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130772</xdr:rowOff>
    </xdr:from>
    <xdr:to>
      <xdr:col>107</xdr:col>
      <xdr:colOff>101600</xdr:colOff>
      <xdr:row>59</xdr:row>
      <xdr:rowOff>60922</xdr:rowOff>
    </xdr:to>
    <xdr:sp macro="" textlink="">
      <xdr:nvSpPr>
        <xdr:cNvPr id="802" name="フローチャート: 判断 801"/>
        <xdr:cNvSpPr/>
      </xdr:nvSpPr>
      <xdr:spPr>
        <a:xfrm>
          <a:off x="20383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77449</xdr:rowOff>
    </xdr:from>
    <xdr:ext cx="469744" cy="259045"/>
    <xdr:sp macro="" textlink="">
      <xdr:nvSpPr>
        <xdr:cNvPr id="803" name="テキスト ボックス 802"/>
        <xdr:cNvSpPr txBox="1"/>
      </xdr:nvSpPr>
      <xdr:spPr>
        <a:xfrm>
          <a:off x="20199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25692</xdr:rowOff>
    </xdr:from>
    <xdr:to>
      <xdr:col>102</xdr:col>
      <xdr:colOff>114300</xdr:colOff>
      <xdr:row>59</xdr:row>
      <xdr:rowOff>25844</xdr:rowOff>
    </xdr:to>
    <xdr:cxnSp macro="">
      <xdr:nvCxnSpPr>
        <xdr:cNvPr id="804" name="直線コネクタ 803"/>
        <xdr:cNvCxnSpPr/>
      </xdr:nvCxnSpPr>
      <xdr:spPr>
        <a:xfrm flipV="1">
          <a:off x="18656300" y="1014124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130594</xdr:rowOff>
    </xdr:from>
    <xdr:to>
      <xdr:col>102</xdr:col>
      <xdr:colOff>165100</xdr:colOff>
      <xdr:row>59</xdr:row>
      <xdr:rowOff>60744</xdr:rowOff>
    </xdr:to>
    <xdr:sp macro="" textlink="">
      <xdr:nvSpPr>
        <xdr:cNvPr id="805" name="フローチャート: 判断 804"/>
        <xdr:cNvSpPr/>
      </xdr:nvSpPr>
      <xdr:spPr>
        <a:xfrm>
          <a:off x="19494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77271</xdr:rowOff>
    </xdr:from>
    <xdr:ext cx="469744" cy="259045"/>
    <xdr:sp macro="" textlink="">
      <xdr:nvSpPr>
        <xdr:cNvPr id="806" name="テキスト ボックス 805"/>
        <xdr:cNvSpPr txBox="1"/>
      </xdr:nvSpPr>
      <xdr:spPr>
        <a:xfrm>
          <a:off x="19310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122657</xdr:rowOff>
    </xdr:from>
    <xdr:to>
      <xdr:col>98</xdr:col>
      <xdr:colOff>38100</xdr:colOff>
      <xdr:row>59</xdr:row>
      <xdr:rowOff>52807</xdr:rowOff>
    </xdr:to>
    <xdr:sp macro="" textlink="">
      <xdr:nvSpPr>
        <xdr:cNvPr id="807" name="フローチャート: 判断 806"/>
        <xdr:cNvSpPr/>
      </xdr:nvSpPr>
      <xdr:spPr>
        <a:xfrm>
          <a:off x="18605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69334</xdr:rowOff>
    </xdr:from>
    <xdr:ext cx="469744" cy="259045"/>
    <xdr:sp macro="" textlink="">
      <xdr:nvSpPr>
        <xdr:cNvPr id="808" name="テキスト ボックス 807"/>
        <xdr:cNvSpPr txBox="1"/>
      </xdr:nvSpPr>
      <xdr:spPr>
        <a:xfrm>
          <a:off x="18421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135230</xdr:rowOff>
    </xdr:from>
    <xdr:to>
      <xdr:col>116</xdr:col>
      <xdr:colOff>114300</xdr:colOff>
      <xdr:row>59</xdr:row>
      <xdr:rowOff>65380</xdr:rowOff>
    </xdr:to>
    <xdr:sp macro="" textlink="">
      <xdr:nvSpPr>
        <xdr:cNvPr id="814" name="楕円 813"/>
        <xdr:cNvSpPr/>
      </xdr:nvSpPr>
      <xdr:spPr>
        <a:xfrm>
          <a:off x="22110700" y="10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469744" cy="259045"/>
    <xdr:sp macro="" textlink="">
      <xdr:nvSpPr>
        <xdr:cNvPr id="815" name="貸付金該当値テキスト"/>
        <xdr:cNvSpPr txBox="1"/>
      </xdr:nvSpPr>
      <xdr:spPr>
        <a:xfrm>
          <a:off x="22212300" y="1002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132194</xdr:rowOff>
    </xdr:from>
    <xdr:to>
      <xdr:col>112</xdr:col>
      <xdr:colOff>38100</xdr:colOff>
      <xdr:row>59</xdr:row>
      <xdr:rowOff>62344</xdr:rowOff>
    </xdr:to>
    <xdr:sp macro="" textlink="">
      <xdr:nvSpPr>
        <xdr:cNvPr id="816" name="楕円 815"/>
        <xdr:cNvSpPr/>
      </xdr:nvSpPr>
      <xdr:spPr>
        <a:xfrm>
          <a:off x="21272500" y="100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53471</xdr:rowOff>
    </xdr:from>
    <xdr:ext cx="469744" cy="259045"/>
    <xdr:sp macro="" textlink="">
      <xdr:nvSpPr>
        <xdr:cNvPr id="817" name="テキスト ボックス 816"/>
        <xdr:cNvSpPr txBox="1"/>
      </xdr:nvSpPr>
      <xdr:spPr>
        <a:xfrm>
          <a:off x="21088428" y="1016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146177</xdr:rowOff>
    </xdr:from>
    <xdr:to>
      <xdr:col>107</xdr:col>
      <xdr:colOff>101600</xdr:colOff>
      <xdr:row>59</xdr:row>
      <xdr:rowOff>76327</xdr:rowOff>
    </xdr:to>
    <xdr:sp macro="" textlink="">
      <xdr:nvSpPr>
        <xdr:cNvPr id="818" name="楕円 817"/>
        <xdr:cNvSpPr/>
      </xdr:nvSpPr>
      <xdr:spPr>
        <a:xfrm>
          <a:off x="203835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67454</xdr:rowOff>
    </xdr:from>
    <xdr:ext cx="469744" cy="259045"/>
    <xdr:sp macro="" textlink="">
      <xdr:nvSpPr>
        <xdr:cNvPr id="819" name="テキスト ボックス 818"/>
        <xdr:cNvSpPr txBox="1"/>
      </xdr:nvSpPr>
      <xdr:spPr>
        <a:xfrm>
          <a:off x="20199428" y="101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146342</xdr:rowOff>
    </xdr:from>
    <xdr:to>
      <xdr:col>102</xdr:col>
      <xdr:colOff>165100</xdr:colOff>
      <xdr:row>59</xdr:row>
      <xdr:rowOff>76492</xdr:rowOff>
    </xdr:to>
    <xdr:sp macro="" textlink="">
      <xdr:nvSpPr>
        <xdr:cNvPr id="820" name="楕円 819"/>
        <xdr:cNvSpPr/>
      </xdr:nvSpPr>
      <xdr:spPr>
        <a:xfrm>
          <a:off x="19494500" y="100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67619</xdr:rowOff>
    </xdr:from>
    <xdr:ext cx="469744" cy="259045"/>
    <xdr:sp macro="" textlink="">
      <xdr:nvSpPr>
        <xdr:cNvPr id="821" name="テキスト ボックス 820"/>
        <xdr:cNvSpPr txBox="1"/>
      </xdr:nvSpPr>
      <xdr:spPr>
        <a:xfrm>
          <a:off x="19310428" y="1018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146494</xdr:rowOff>
    </xdr:from>
    <xdr:to>
      <xdr:col>98</xdr:col>
      <xdr:colOff>38100</xdr:colOff>
      <xdr:row>59</xdr:row>
      <xdr:rowOff>76644</xdr:rowOff>
    </xdr:to>
    <xdr:sp macro="" textlink="">
      <xdr:nvSpPr>
        <xdr:cNvPr id="822" name="楕円 821"/>
        <xdr:cNvSpPr/>
      </xdr:nvSpPr>
      <xdr:spPr>
        <a:xfrm>
          <a:off x="18605500" y="100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67771</xdr:rowOff>
    </xdr:from>
    <xdr:ext cx="469744" cy="259045"/>
    <xdr:sp macro="" textlink="">
      <xdr:nvSpPr>
        <xdr:cNvPr id="823" name="テキスト ボックス 822"/>
        <xdr:cNvSpPr txBox="1"/>
      </xdr:nvSpPr>
      <xdr:spPr>
        <a:xfrm>
          <a:off x="18421428" y="1018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151512</xdr:rowOff>
    </xdr:from>
    <xdr:to>
      <xdr:col>116</xdr:col>
      <xdr:colOff>63500</xdr:colOff>
      <xdr:row>78</xdr:row>
      <xdr:rowOff>10708</xdr:rowOff>
    </xdr:to>
    <xdr:cxnSp macro="">
      <xdr:nvCxnSpPr>
        <xdr:cNvPr id="851" name="直線コネクタ 850"/>
        <xdr:cNvCxnSpPr/>
      </xdr:nvCxnSpPr>
      <xdr:spPr>
        <a:xfrm>
          <a:off x="21323300" y="13353162"/>
          <a:ext cx="8382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20218</xdr:rowOff>
    </xdr:from>
    <xdr:to>
      <xdr:col>111</xdr:col>
      <xdr:colOff>177800</xdr:colOff>
      <xdr:row>77</xdr:row>
      <xdr:rowOff>151512</xdr:rowOff>
    </xdr:to>
    <xdr:cxnSp macro="">
      <xdr:nvCxnSpPr>
        <xdr:cNvPr id="854" name="直線コネクタ 853"/>
        <xdr:cNvCxnSpPr/>
      </xdr:nvCxnSpPr>
      <xdr:spPr>
        <a:xfrm>
          <a:off x="20434300" y="12878968"/>
          <a:ext cx="889000" cy="4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157800</xdr:rowOff>
    </xdr:from>
    <xdr:to>
      <xdr:col>112</xdr:col>
      <xdr:colOff>38100</xdr:colOff>
      <xdr:row>75</xdr:row>
      <xdr:rowOff>87950</xdr:rowOff>
    </xdr:to>
    <xdr:sp macro="" textlink="">
      <xdr:nvSpPr>
        <xdr:cNvPr id="855" name="フローチャート: 判断 854"/>
        <xdr:cNvSpPr/>
      </xdr:nvSpPr>
      <xdr:spPr>
        <a:xfrm>
          <a:off x="21272500" y="128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104477</xdr:rowOff>
    </xdr:from>
    <xdr:ext cx="534377" cy="259045"/>
    <xdr:sp macro="" textlink="">
      <xdr:nvSpPr>
        <xdr:cNvPr id="856" name="テキスト ボックス 855"/>
        <xdr:cNvSpPr txBox="1"/>
      </xdr:nvSpPr>
      <xdr:spPr>
        <a:xfrm>
          <a:off x="21056111" y="1262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20218</xdr:rowOff>
    </xdr:from>
    <xdr:to>
      <xdr:col>107</xdr:col>
      <xdr:colOff>50800</xdr:colOff>
      <xdr:row>75</xdr:row>
      <xdr:rowOff>54707</xdr:rowOff>
    </xdr:to>
    <xdr:cxnSp macro="">
      <xdr:nvCxnSpPr>
        <xdr:cNvPr id="857" name="直線コネクタ 856"/>
        <xdr:cNvCxnSpPr/>
      </xdr:nvCxnSpPr>
      <xdr:spPr>
        <a:xfrm flipV="1">
          <a:off x="19545300" y="12878968"/>
          <a:ext cx="889000" cy="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113086</xdr:rowOff>
    </xdr:from>
    <xdr:to>
      <xdr:col>107</xdr:col>
      <xdr:colOff>101600</xdr:colOff>
      <xdr:row>75</xdr:row>
      <xdr:rowOff>43236</xdr:rowOff>
    </xdr:to>
    <xdr:sp macro="" textlink="">
      <xdr:nvSpPr>
        <xdr:cNvPr id="858" name="フローチャート: 判断 857"/>
        <xdr:cNvSpPr/>
      </xdr:nvSpPr>
      <xdr:spPr>
        <a:xfrm>
          <a:off x="20383500" y="128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59763</xdr:rowOff>
    </xdr:from>
    <xdr:ext cx="534377" cy="259045"/>
    <xdr:sp macro="" textlink="">
      <xdr:nvSpPr>
        <xdr:cNvPr id="859" name="テキスト ボックス 858"/>
        <xdr:cNvSpPr txBox="1"/>
      </xdr:nvSpPr>
      <xdr:spPr>
        <a:xfrm>
          <a:off x="20167111" y="125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7600</xdr:rowOff>
    </xdr:from>
    <xdr:to>
      <xdr:col>102</xdr:col>
      <xdr:colOff>114300</xdr:colOff>
      <xdr:row>75</xdr:row>
      <xdr:rowOff>54707</xdr:rowOff>
    </xdr:to>
    <xdr:cxnSp macro="">
      <xdr:nvCxnSpPr>
        <xdr:cNvPr id="860" name="直線コネクタ 859"/>
        <xdr:cNvCxnSpPr/>
      </xdr:nvCxnSpPr>
      <xdr:spPr>
        <a:xfrm>
          <a:off x="18656300" y="12866350"/>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128981</xdr:rowOff>
    </xdr:from>
    <xdr:to>
      <xdr:col>102</xdr:col>
      <xdr:colOff>165100</xdr:colOff>
      <xdr:row>75</xdr:row>
      <xdr:rowOff>59131</xdr:rowOff>
    </xdr:to>
    <xdr:sp macro="" textlink="">
      <xdr:nvSpPr>
        <xdr:cNvPr id="861" name="フローチャート: 判断 860"/>
        <xdr:cNvSpPr/>
      </xdr:nvSpPr>
      <xdr:spPr>
        <a:xfrm>
          <a:off x="19494500" y="1281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75658</xdr:rowOff>
    </xdr:from>
    <xdr:ext cx="534377" cy="259045"/>
    <xdr:sp macro="" textlink="">
      <xdr:nvSpPr>
        <xdr:cNvPr id="862" name="テキスト ボックス 861"/>
        <xdr:cNvSpPr txBox="1"/>
      </xdr:nvSpPr>
      <xdr:spPr>
        <a:xfrm>
          <a:off x="19278111" y="125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120081</xdr:rowOff>
    </xdr:from>
    <xdr:to>
      <xdr:col>98</xdr:col>
      <xdr:colOff>38100</xdr:colOff>
      <xdr:row>75</xdr:row>
      <xdr:rowOff>50231</xdr:rowOff>
    </xdr:to>
    <xdr:sp macro="" textlink="">
      <xdr:nvSpPr>
        <xdr:cNvPr id="863" name="フローチャート: 判断 862"/>
        <xdr:cNvSpPr/>
      </xdr:nvSpPr>
      <xdr:spPr>
        <a:xfrm>
          <a:off x="18605500" y="1280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66758</xdr:rowOff>
    </xdr:from>
    <xdr:ext cx="534377" cy="259045"/>
    <xdr:sp macro="" textlink="">
      <xdr:nvSpPr>
        <xdr:cNvPr id="864" name="テキスト ボックス 863"/>
        <xdr:cNvSpPr txBox="1"/>
      </xdr:nvSpPr>
      <xdr:spPr>
        <a:xfrm>
          <a:off x="18389111" y="125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131358</xdr:rowOff>
    </xdr:from>
    <xdr:to>
      <xdr:col>116</xdr:col>
      <xdr:colOff>114300</xdr:colOff>
      <xdr:row>78</xdr:row>
      <xdr:rowOff>61508</xdr:rowOff>
    </xdr:to>
    <xdr:sp macro="" textlink="">
      <xdr:nvSpPr>
        <xdr:cNvPr id="870" name="楕円 869"/>
        <xdr:cNvSpPr/>
      </xdr:nvSpPr>
      <xdr:spPr>
        <a:xfrm>
          <a:off x="22110700" y="133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109785</xdr:rowOff>
    </xdr:from>
    <xdr:ext cx="534377" cy="259045"/>
    <xdr:sp macro="" textlink="">
      <xdr:nvSpPr>
        <xdr:cNvPr id="871" name="繰出金該当値テキスト"/>
        <xdr:cNvSpPr txBox="1"/>
      </xdr:nvSpPr>
      <xdr:spPr>
        <a:xfrm>
          <a:off x="22212300" y="133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100712</xdr:rowOff>
    </xdr:from>
    <xdr:to>
      <xdr:col>112</xdr:col>
      <xdr:colOff>38100</xdr:colOff>
      <xdr:row>78</xdr:row>
      <xdr:rowOff>30862</xdr:rowOff>
    </xdr:to>
    <xdr:sp macro="" textlink="">
      <xdr:nvSpPr>
        <xdr:cNvPr id="872" name="楕円 871"/>
        <xdr:cNvSpPr/>
      </xdr:nvSpPr>
      <xdr:spPr>
        <a:xfrm>
          <a:off x="212725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21989</xdr:rowOff>
    </xdr:from>
    <xdr:ext cx="534377" cy="259045"/>
    <xdr:sp macro="" textlink="">
      <xdr:nvSpPr>
        <xdr:cNvPr id="873" name="テキスト ボックス 872"/>
        <xdr:cNvSpPr txBox="1"/>
      </xdr:nvSpPr>
      <xdr:spPr>
        <a:xfrm>
          <a:off x="21056111" y="133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140868</xdr:rowOff>
    </xdr:from>
    <xdr:to>
      <xdr:col>107</xdr:col>
      <xdr:colOff>101600</xdr:colOff>
      <xdr:row>75</xdr:row>
      <xdr:rowOff>71018</xdr:rowOff>
    </xdr:to>
    <xdr:sp macro="" textlink="">
      <xdr:nvSpPr>
        <xdr:cNvPr id="874" name="楕円 873"/>
        <xdr:cNvSpPr/>
      </xdr:nvSpPr>
      <xdr:spPr>
        <a:xfrm>
          <a:off x="20383500" y="12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62145</xdr:rowOff>
    </xdr:from>
    <xdr:ext cx="534377" cy="259045"/>
    <xdr:sp macro="" textlink="">
      <xdr:nvSpPr>
        <xdr:cNvPr id="875" name="テキスト ボックス 874"/>
        <xdr:cNvSpPr txBox="1"/>
      </xdr:nvSpPr>
      <xdr:spPr>
        <a:xfrm>
          <a:off x="20167111" y="129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3907</xdr:rowOff>
    </xdr:from>
    <xdr:to>
      <xdr:col>102</xdr:col>
      <xdr:colOff>165100</xdr:colOff>
      <xdr:row>75</xdr:row>
      <xdr:rowOff>105507</xdr:rowOff>
    </xdr:to>
    <xdr:sp macro="" textlink="">
      <xdr:nvSpPr>
        <xdr:cNvPr id="876" name="楕円 875"/>
        <xdr:cNvSpPr/>
      </xdr:nvSpPr>
      <xdr:spPr>
        <a:xfrm>
          <a:off x="19494500" y="1286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96634</xdr:rowOff>
    </xdr:from>
    <xdr:ext cx="534377" cy="259045"/>
    <xdr:sp macro="" textlink="">
      <xdr:nvSpPr>
        <xdr:cNvPr id="877" name="テキスト ボックス 876"/>
        <xdr:cNvSpPr txBox="1"/>
      </xdr:nvSpPr>
      <xdr:spPr>
        <a:xfrm>
          <a:off x="19278111" y="1295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128250</xdr:rowOff>
    </xdr:from>
    <xdr:to>
      <xdr:col>98</xdr:col>
      <xdr:colOff>38100</xdr:colOff>
      <xdr:row>75</xdr:row>
      <xdr:rowOff>58400</xdr:rowOff>
    </xdr:to>
    <xdr:sp macro="" textlink="">
      <xdr:nvSpPr>
        <xdr:cNvPr id="878" name="楕円 877"/>
        <xdr:cNvSpPr/>
      </xdr:nvSpPr>
      <xdr:spPr>
        <a:xfrm>
          <a:off x="18605500" y="128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49527</xdr:rowOff>
    </xdr:from>
    <xdr:ext cx="534377" cy="259045"/>
    <xdr:sp macro="" textlink="">
      <xdr:nvSpPr>
        <xdr:cNvPr id="879" name="テキスト ボックス 878"/>
        <xdr:cNvSpPr txBox="1"/>
      </xdr:nvSpPr>
      <xdr:spPr>
        <a:xfrm>
          <a:off x="18389111" y="129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小さいため、普通建設事業費（うち新規整備）、扶助費、公債費などを除く項目で県平均を上回る状況にあるが、類似団体との比較では全ての項目で平均値を下回っており、人件費、扶助費、公債費といった義務的経費や、補助費、繰出金などの固定的な経費については抑制が図られているものの、今後、高齢化の進展に伴い扶助費の増大が見込まれるほか、その他の項目についても減少要因は少ない。また、普通建設事業費、維持補修費については、緊急性や優先順位を見極め必要最小限での対応としているが、今後は公共施設長寿命化計画に沿って工事の実施を予定しているため、費用の増大が見込ま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では、公債費負担が全国平均、県平均、類似団体と比較しても突出して低いため、他の経費に充てる財源が確保できているが、世代間の公平性の確保と将来負担の平準化を図るため、普通建設事業費を中心に適債性のある大型の事業については起債充当などの対応も検討していくとともに、引き続き経常経費の圧縮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9,099
8,773
19.99
4,645,983
4,263,961
360,683
3,217,331
417,070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154940</xdr:rowOff>
    </xdr:from>
    <xdr:to>
      <xdr:col>24</xdr:col>
      <xdr:colOff>63500</xdr:colOff>
      <xdr:row>35</xdr:row>
      <xdr:rowOff>24828</xdr:rowOff>
    </xdr:to>
    <xdr:cxnSp macro="">
      <xdr:nvCxnSpPr>
        <xdr:cNvPr id="61" name="直線コネクタ 60"/>
        <xdr:cNvCxnSpPr/>
      </xdr:nvCxnSpPr>
      <xdr:spPr>
        <a:xfrm flipV="1">
          <a:off x="3797300" y="5984240"/>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24828</xdr:rowOff>
    </xdr:from>
    <xdr:to>
      <xdr:col>19</xdr:col>
      <xdr:colOff>177800</xdr:colOff>
      <xdr:row>35</xdr:row>
      <xdr:rowOff>90932</xdr:rowOff>
    </xdr:to>
    <xdr:cxnSp macro="">
      <xdr:nvCxnSpPr>
        <xdr:cNvPr id="64" name="直線コネクタ 63"/>
        <xdr:cNvCxnSpPr/>
      </xdr:nvCxnSpPr>
      <xdr:spPr>
        <a:xfrm flipV="1">
          <a:off x="2908300" y="6025578"/>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50419</xdr:rowOff>
    </xdr:from>
    <xdr:to>
      <xdr:col>20</xdr:col>
      <xdr:colOff>38100</xdr:colOff>
      <xdr:row>35</xdr:row>
      <xdr:rowOff>152019</xdr:rowOff>
    </xdr:to>
    <xdr:sp macro="" textlink="">
      <xdr:nvSpPr>
        <xdr:cNvPr id="65" name="フローチャート: 判断 64"/>
        <xdr:cNvSpPr/>
      </xdr:nvSpPr>
      <xdr:spPr>
        <a:xfrm>
          <a:off x="3746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143146</xdr:rowOff>
    </xdr:from>
    <xdr:ext cx="469744" cy="259045"/>
    <xdr:sp macro="" textlink="">
      <xdr:nvSpPr>
        <xdr:cNvPr id="66" name="テキスト ボックス 65"/>
        <xdr:cNvSpPr txBox="1"/>
      </xdr:nvSpPr>
      <xdr:spPr>
        <a:xfrm>
          <a:off x="3562428"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81407</xdr:rowOff>
    </xdr:from>
    <xdr:to>
      <xdr:col>15</xdr:col>
      <xdr:colOff>50800</xdr:colOff>
      <xdr:row>35</xdr:row>
      <xdr:rowOff>90932</xdr:rowOff>
    </xdr:to>
    <xdr:cxnSp macro="">
      <xdr:nvCxnSpPr>
        <xdr:cNvPr id="67" name="直線コネクタ 66"/>
        <xdr:cNvCxnSpPr/>
      </xdr:nvCxnSpPr>
      <xdr:spPr>
        <a:xfrm>
          <a:off x="2019300" y="608215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166434</xdr:rowOff>
    </xdr:from>
    <xdr:to>
      <xdr:col>15</xdr:col>
      <xdr:colOff>101600</xdr:colOff>
      <xdr:row>35</xdr:row>
      <xdr:rowOff>96584</xdr:rowOff>
    </xdr:to>
    <xdr:sp macro="" textlink="">
      <xdr:nvSpPr>
        <xdr:cNvPr id="68" name="フローチャート: 判断 67"/>
        <xdr:cNvSpPr/>
      </xdr:nvSpPr>
      <xdr:spPr>
        <a:xfrm>
          <a:off x="2857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113111</xdr:rowOff>
    </xdr:from>
    <xdr:ext cx="469744" cy="259045"/>
    <xdr:sp macro="" textlink="">
      <xdr:nvSpPr>
        <xdr:cNvPr id="69" name="テキスト ボックス 68"/>
        <xdr:cNvSpPr txBox="1"/>
      </xdr:nvSpPr>
      <xdr:spPr>
        <a:xfrm>
          <a:off x="2673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65405</xdr:rowOff>
    </xdr:from>
    <xdr:to>
      <xdr:col>10</xdr:col>
      <xdr:colOff>114300</xdr:colOff>
      <xdr:row>35</xdr:row>
      <xdr:rowOff>81407</xdr:rowOff>
    </xdr:to>
    <xdr:cxnSp macro="">
      <xdr:nvCxnSpPr>
        <xdr:cNvPr id="70" name="直線コネクタ 69"/>
        <xdr:cNvCxnSpPr/>
      </xdr:nvCxnSpPr>
      <xdr:spPr>
        <a:xfrm>
          <a:off x="1130300" y="60661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53086</xdr:rowOff>
    </xdr:from>
    <xdr:to>
      <xdr:col>10</xdr:col>
      <xdr:colOff>165100</xdr:colOff>
      <xdr:row>35</xdr:row>
      <xdr:rowOff>154686</xdr:rowOff>
    </xdr:to>
    <xdr:sp macro="" textlink="">
      <xdr:nvSpPr>
        <xdr:cNvPr id="71" name="フローチャート: 判断 70"/>
        <xdr:cNvSpPr/>
      </xdr:nvSpPr>
      <xdr:spPr>
        <a:xfrm>
          <a:off x="1968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145813</xdr:rowOff>
    </xdr:from>
    <xdr:ext cx="469744" cy="259045"/>
    <xdr:sp macro="" textlink="">
      <xdr:nvSpPr>
        <xdr:cNvPr id="72" name="テキスト ボックス 71"/>
        <xdr:cNvSpPr txBox="1"/>
      </xdr:nvSpPr>
      <xdr:spPr>
        <a:xfrm>
          <a:off x="1784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60325</xdr:rowOff>
    </xdr:from>
    <xdr:to>
      <xdr:col>6</xdr:col>
      <xdr:colOff>38100</xdr:colOff>
      <xdr:row>35</xdr:row>
      <xdr:rowOff>161925</xdr:rowOff>
    </xdr:to>
    <xdr:sp macro="" textlink="">
      <xdr:nvSpPr>
        <xdr:cNvPr id="73" name="フローチャート: 判断 72"/>
        <xdr:cNvSpPr/>
      </xdr:nvSpPr>
      <xdr:spPr>
        <a:xfrm>
          <a:off x="1079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153052</xdr:rowOff>
    </xdr:from>
    <xdr:ext cx="469744" cy="259045"/>
    <xdr:sp macro="" textlink="">
      <xdr:nvSpPr>
        <xdr:cNvPr id="74" name="テキスト ボックス 73"/>
        <xdr:cNvSpPr txBox="1"/>
      </xdr:nvSpPr>
      <xdr:spPr>
        <a:xfrm>
          <a:off x="895428"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104140</xdr:rowOff>
    </xdr:from>
    <xdr:to>
      <xdr:col>24</xdr:col>
      <xdr:colOff>114300</xdr:colOff>
      <xdr:row>35</xdr:row>
      <xdr:rowOff>34290</xdr:rowOff>
    </xdr:to>
    <xdr:sp macro="" textlink="">
      <xdr:nvSpPr>
        <xdr:cNvPr id="80" name="楕円 79"/>
        <xdr:cNvSpPr/>
      </xdr:nvSpPr>
      <xdr:spPr>
        <a:xfrm>
          <a:off x="45847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127017</xdr:rowOff>
    </xdr:from>
    <xdr:ext cx="469744" cy="259045"/>
    <xdr:sp macro="" textlink="">
      <xdr:nvSpPr>
        <xdr:cNvPr id="81" name="議会費該当値テキスト"/>
        <xdr:cNvSpPr txBox="1"/>
      </xdr:nvSpPr>
      <xdr:spPr>
        <a:xfrm>
          <a:off x="46863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145478</xdr:rowOff>
    </xdr:from>
    <xdr:to>
      <xdr:col>20</xdr:col>
      <xdr:colOff>38100</xdr:colOff>
      <xdr:row>35</xdr:row>
      <xdr:rowOff>75628</xdr:rowOff>
    </xdr:to>
    <xdr:sp macro="" textlink="">
      <xdr:nvSpPr>
        <xdr:cNvPr id="82" name="楕円 81"/>
        <xdr:cNvSpPr/>
      </xdr:nvSpPr>
      <xdr:spPr>
        <a:xfrm>
          <a:off x="3746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92155</xdr:rowOff>
    </xdr:from>
    <xdr:ext cx="469744" cy="259045"/>
    <xdr:sp macro="" textlink="">
      <xdr:nvSpPr>
        <xdr:cNvPr id="83" name="テキスト ボックス 82"/>
        <xdr:cNvSpPr txBox="1"/>
      </xdr:nvSpPr>
      <xdr:spPr>
        <a:xfrm>
          <a:off x="3562428"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40132</xdr:rowOff>
    </xdr:from>
    <xdr:to>
      <xdr:col>15</xdr:col>
      <xdr:colOff>101600</xdr:colOff>
      <xdr:row>35</xdr:row>
      <xdr:rowOff>141732</xdr:rowOff>
    </xdr:to>
    <xdr:sp macro="" textlink="">
      <xdr:nvSpPr>
        <xdr:cNvPr id="84" name="楕円 83"/>
        <xdr:cNvSpPr/>
      </xdr:nvSpPr>
      <xdr:spPr>
        <a:xfrm>
          <a:off x="2857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132859</xdr:rowOff>
    </xdr:from>
    <xdr:ext cx="469744" cy="259045"/>
    <xdr:sp macro="" textlink="">
      <xdr:nvSpPr>
        <xdr:cNvPr id="85" name="テキスト ボックス 84"/>
        <xdr:cNvSpPr txBox="1"/>
      </xdr:nvSpPr>
      <xdr:spPr>
        <a:xfrm>
          <a:off x="2673428"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30607</xdr:rowOff>
    </xdr:from>
    <xdr:to>
      <xdr:col>10</xdr:col>
      <xdr:colOff>165100</xdr:colOff>
      <xdr:row>35</xdr:row>
      <xdr:rowOff>132207</xdr:rowOff>
    </xdr:to>
    <xdr:sp macro="" textlink="">
      <xdr:nvSpPr>
        <xdr:cNvPr id="86" name="楕円 85"/>
        <xdr:cNvSpPr/>
      </xdr:nvSpPr>
      <xdr:spPr>
        <a:xfrm>
          <a:off x="1968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87" name="テキスト ボックス 86"/>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xdr:rowOff>
    </xdr:from>
    <xdr:to>
      <xdr:col>6</xdr:col>
      <xdr:colOff>38100</xdr:colOff>
      <xdr:row>35</xdr:row>
      <xdr:rowOff>116205</xdr:rowOff>
    </xdr:to>
    <xdr:sp macro="" textlink="">
      <xdr:nvSpPr>
        <xdr:cNvPr id="88" name="楕円 87"/>
        <xdr:cNvSpPr/>
      </xdr:nvSpPr>
      <xdr:spPr>
        <a:xfrm>
          <a:off x="1079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132732</xdr:rowOff>
    </xdr:from>
    <xdr:ext cx="469744" cy="259045"/>
    <xdr:sp macro="" textlink="">
      <xdr:nvSpPr>
        <xdr:cNvPr id="89" name="テキスト ボックス 88"/>
        <xdr:cNvSpPr txBox="1"/>
      </xdr:nvSpPr>
      <xdr:spPr>
        <a:xfrm>
          <a:off x="895428" y="57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85600</xdr:rowOff>
    </xdr:from>
    <xdr:to>
      <xdr:col>24</xdr:col>
      <xdr:colOff>63500</xdr:colOff>
      <xdr:row>58</xdr:row>
      <xdr:rowOff>132220</xdr:rowOff>
    </xdr:to>
    <xdr:cxnSp macro="">
      <xdr:nvCxnSpPr>
        <xdr:cNvPr id="120" name="直線コネクタ 119"/>
        <xdr:cNvCxnSpPr/>
      </xdr:nvCxnSpPr>
      <xdr:spPr>
        <a:xfrm>
          <a:off x="3797300" y="9858250"/>
          <a:ext cx="838200" cy="2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85600</xdr:rowOff>
    </xdr:from>
    <xdr:to>
      <xdr:col>19</xdr:col>
      <xdr:colOff>177800</xdr:colOff>
      <xdr:row>58</xdr:row>
      <xdr:rowOff>123595</xdr:rowOff>
    </xdr:to>
    <xdr:cxnSp macro="">
      <xdr:nvCxnSpPr>
        <xdr:cNvPr id="123" name="直線コネクタ 122"/>
        <xdr:cNvCxnSpPr/>
      </xdr:nvCxnSpPr>
      <xdr:spPr>
        <a:xfrm flipV="1">
          <a:off x="2908300" y="9858250"/>
          <a:ext cx="889000" cy="20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133896</xdr:rowOff>
    </xdr:from>
    <xdr:to>
      <xdr:col>20</xdr:col>
      <xdr:colOff>38100</xdr:colOff>
      <xdr:row>57</xdr:row>
      <xdr:rowOff>64046</xdr:rowOff>
    </xdr:to>
    <xdr:sp macro="" textlink="">
      <xdr:nvSpPr>
        <xdr:cNvPr id="124" name="フローチャート: 判断 123"/>
        <xdr:cNvSpPr/>
      </xdr:nvSpPr>
      <xdr:spPr>
        <a:xfrm>
          <a:off x="3746500" y="97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80573</xdr:rowOff>
    </xdr:from>
    <xdr:ext cx="599010" cy="259045"/>
    <xdr:sp macro="" textlink="">
      <xdr:nvSpPr>
        <xdr:cNvPr id="125" name="テキスト ボックス 124"/>
        <xdr:cNvSpPr txBox="1"/>
      </xdr:nvSpPr>
      <xdr:spPr>
        <a:xfrm>
          <a:off x="3497795" y="951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123595</xdr:rowOff>
    </xdr:from>
    <xdr:to>
      <xdr:col>15</xdr:col>
      <xdr:colOff>50800</xdr:colOff>
      <xdr:row>58</xdr:row>
      <xdr:rowOff>143537</xdr:rowOff>
    </xdr:to>
    <xdr:cxnSp macro="">
      <xdr:nvCxnSpPr>
        <xdr:cNvPr id="126" name="直線コネクタ 125"/>
        <xdr:cNvCxnSpPr/>
      </xdr:nvCxnSpPr>
      <xdr:spPr>
        <a:xfrm flipV="1">
          <a:off x="2019300" y="10067695"/>
          <a:ext cx="8890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9801</xdr:rowOff>
    </xdr:from>
    <xdr:to>
      <xdr:col>15</xdr:col>
      <xdr:colOff>101600</xdr:colOff>
      <xdr:row>58</xdr:row>
      <xdr:rowOff>111401</xdr:rowOff>
    </xdr:to>
    <xdr:sp macro="" textlink="">
      <xdr:nvSpPr>
        <xdr:cNvPr id="127" name="フローチャート: 判断 126"/>
        <xdr:cNvSpPr/>
      </xdr:nvSpPr>
      <xdr:spPr>
        <a:xfrm>
          <a:off x="2857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127928</xdr:rowOff>
    </xdr:from>
    <xdr:ext cx="599010" cy="259045"/>
    <xdr:sp macro="" textlink="">
      <xdr:nvSpPr>
        <xdr:cNvPr id="128" name="テキスト ボックス 127"/>
        <xdr:cNvSpPr txBox="1"/>
      </xdr:nvSpPr>
      <xdr:spPr>
        <a:xfrm>
          <a:off x="2608795" y="97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143537</xdr:rowOff>
    </xdr:from>
    <xdr:to>
      <xdr:col>10</xdr:col>
      <xdr:colOff>114300</xdr:colOff>
      <xdr:row>58</xdr:row>
      <xdr:rowOff>145617</xdr:rowOff>
    </xdr:to>
    <xdr:cxnSp macro="">
      <xdr:nvCxnSpPr>
        <xdr:cNvPr id="129" name="直線コネクタ 128"/>
        <xdr:cNvCxnSpPr/>
      </xdr:nvCxnSpPr>
      <xdr:spPr>
        <a:xfrm flipV="1">
          <a:off x="1130300" y="10087637"/>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9801</xdr:rowOff>
    </xdr:from>
    <xdr:to>
      <xdr:col>10</xdr:col>
      <xdr:colOff>165100</xdr:colOff>
      <xdr:row>58</xdr:row>
      <xdr:rowOff>111401</xdr:rowOff>
    </xdr:to>
    <xdr:sp macro="" textlink="">
      <xdr:nvSpPr>
        <xdr:cNvPr id="130" name="フローチャート: 判断 129"/>
        <xdr:cNvSpPr/>
      </xdr:nvSpPr>
      <xdr:spPr>
        <a:xfrm>
          <a:off x="1968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127928</xdr:rowOff>
    </xdr:from>
    <xdr:ext cx="599010" cy="259045"/>
    <xdr:sp macro="" textlink="">
      <xdr:nvSpPr>
        <xdr:cNvPr id="131" name="テキスト ボックス 130"/>
        <xdr:cNvSpPr txBox="1"/>
      </xdr:nvSpPr>
      <xdr:spPr>
        <a:xfrm>
          <a:off x="1719795" y="97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xdr:rowOff>
    </xdr:from>
    <xdr:to>
      <xdr:col>6</xdr:col>
      <xdr:colOff>38100</xdr:colOff>
      <xdr:row>58</xdr:row>
      <xdr:rowOff>103026</xdr:rowOff>
    </xdr:to>
    <xdr:sp macro="" textlink="">
      <xdr:nvSpPr>
        <xdr:cNvPr id="132" name="フローチャート: 判断 131"/>
        <xdr:cNvSpPr/>
      </xdr:nvSpPr>
      <xdr:spPr>
        <a:xfrm>
          <a:off x="1079500" y="994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119553</xdr:rowOff>
    </xdr:from>
    <xdr:ext cx="599010" cy="259045"/>
    <xdr:sp macro="" textlink="">
      <xdr:nvSpPr>
        <xdr:cNvPr id="133" name="テキスト ボックス 132"/>
        <xdr:cNvSpPr txBox="1"/>
      </xdr:nvSpPr>
      <xdr:spPr>
        <a:xfrm>
          <a:off x="830795" y="972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81420</xdr:rowOff>
    </xdr:from>
    <xdr:to>
      <xdr:col>24</xdr:col>
      <xdr:colOff>114300</xdr:colOff>
      <xdr:row>59</xdr:row>
      <xdr:rowOff>11570</xdr:rowOff>
    </xdr:to>
    <xdr:sp macro="" textlink="">
      <xdr:nvSpPr>
        <xdr:cNvPr id="139" name="楕円 138"/>
        <xdr:cNvSpPr/>
      </xdr:nvSpPr>
      <xdr:spPr>
        <a:xfrm>
          <a:off x="4584700" y="100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167797</xdr:rowOff>
    </xdr:from>
    <xdr:ext cx="534377" cy="259045"/>
    <xdr:sp macro="" textlink="">
      <xdr:nvSpPr>
        <xdr:cNvPr id="140" name="総務費該当値テキスト"/>
        <xdr:cNvSpPr txBox="1"/>
      </xdr:nvSpPr>
      <xdr:spPr>
        <a:xfrm>
          <a:off x="4686300" y="99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34800</xdr:rowOff>
    </xdr:from>
    <xdr:to>
      <xdr:col>20</xdr:col>
      <xdr:colOff>38100</xdr:colOff>
      <xdr:row>57</xdr:row>
      <xdr:rowOff>136400</xdr:rowOff>
    </xdr:to>
    <xdr:sp macro="" textlink="">
      <xdr:nvSpPr>
        <xdr:cNvPr id="141" name="楕円 140"/>
        <xdr:cNvSpPr/>
      </xdr:nvSpPr>
      <xdr:spPr>
        <a:xfrm>
          <a:off x="3746500" y="980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127527</xdr:rowOff>
    </xdr:from>
    <xdr:ext cx="599010" cy="259045"/>
    <xdr:sp macro="" textlink="">
      <xdr:nvSpPr>
        <xdr:cNvPr id="142" name="テキスト ボックス 141"/>
        <xdr:cNvSpPr txBox="1"/>
      </xdr:nvSpPr>
      <xdr:spPr>
        <a:xfrm>
          <a:off x="3497795" y="99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72795</xdr:rowOff>
    </xdr:from>
    <xdr:to>
      <xdr:col>15</xdr:col>
      <xdr:colOff>101600</xdr:colOff>
      <xdr:row>59</xdr:row>
      <xdr:rowOff>2945</xdr:rowOff>
    </xdr:to>
    <xdr:sp macro="" textlink="">
      <xdr:nvSpPr>
        <xdr:cNvPr id="143" name="楕円 142"/>
        <xdr:cNvSpPr/>
      </xdr:nvSpPr>
      <xdr:spPr>
        <a:xfrm>
          <a:off x="2857500" y="100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165522</xdr:rowOff>
    </xdr:from>
    <xdr:ext cx="534377" cy="259045"/>
    <xdr:sp macro="" textlink="">
      <xdr:nvSpPr>
        <xdr:cNvPr id="144" name="テキスト ボックス 143"/>
        <xdr:cNvSpPr txBox="1"/>
      </xdr:nvSpPr>
      <xdr:spPr>
        <a:xfrm>
          <a:off x="2641111" y="101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92737</xdr:rowOff>
    </xdr:from>
    <xdr:to>
      <xdr:col>10</xdr:col>
      <xdr:colOff>165100</xdr:colOff>
      <xdr:row>59</xdr:row>
      <xdr:rowOff>22887</xdr:rowOff>
    </xdr:to>
    <xdr:sp macro="" textlink="">
      <xdr:nvSpPr>
        <xdr:cNvPr id="145" name="楕円 144"/>
        <xdr:cNvSpPr/>
      </xdr:nvSpPr>
      <xdr:spPr>
        <a:xfrm>
          <a:off x="1968500" y="100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14014</xdr:rowOff>
    </xdr:from>
    <xdr:ext cx="534377" cy="259045"/>
    <xdr:sp macro="" textlink="">
      <xdr:nvSpPr>
        <xdr:cNvPr id="146" name="テキスト ボックス 145"/>
        <xdr:cNvSpPr txBox="1"/>
      </xdr:nvSpPr>
      <xdr:spPr>
        <a:xfrm>
          <a:off x="1752111" y="101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94817</xdr:rowOff>
    </xdr:from>
    <xdr:to>
      <xdr:col>6</xdr:col>
      <xdr:colOff>38100</xdr:colOff>
      <xdr:row>59</xdr:row>
      <xdr:rowOff>24967</xdr:rowOff>
    </xdr:to>
    <xdr:sp macro="" textlink="">
      <xdr:nvSpPr>
        <xdr:cNvPr id="147" name="楕円 146"/>
        <xdr:cNvSpPr/>
      </xdr:nvSpPr>
      <xdr:spPr>
        <a:xfrm>
          <a:off x="1079500" y="100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16094</xdr:rowOff>
    </xdr:from>
    <xdr:ext cx="534377" cy="259045"/>
    <xdr:sp macro="" textlink="">
      <xdr:nvSpPr>
        <xdr:cNvPr id="148" name="テキスト ボックス 147"/>
        <xdr:cNvSpPr txBox="1"/>
      </xdr:nvSpPr>
      <xdr:spPr>
        <a:xfrm>
          <a:off x="863111" y="10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167721</xdr:rowOff>
    </xdr:from>
    <xdr:to>
      <xdr:col>24</xdr:col>
      <xdr:colOff>62865</xdr:colOff>
      <xdr:row>76</xdr:row>
      <xdr:rowOff>169173</xdr:rowOff>
    </xdr:to>
    <xdr:cxnSp macro="">
      <xdr:nvCxnSpPr>
        <xdr:cNvPr id="169" name="直線コネクタ 168"/>
        <xdr:cNvCxnSpPr/>
      </xdr:nvCxnSpPr>
      <xdr:spPr>
        <a:xfrm flipV="1">
          <a:off x="4633595" y="12169221"/>
          <a:ext cx="1270" cy="10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1550</xdr:rowOff>
    </xdr:from>
    <xdr:ext cx="599010" cy="259045"/>
    <xdr:sp macro="" textlink="">
      <xdr:nvSpPr>
        <xdr:cNvPr id="170" name="民生費最小値テキスト"/>
        <xdr:cNvSpPr txBox="1"/>
      </xdr:nvSpPr>
      <xdr:spPr>
        <a:xfrm>
          <a:off x="4686300" y="132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169173</xdr:rowOff>
    </xdr:from>
    <xdr:to>
      <xdr:col>24</xdr:col>
      <xdr:colOff>152400</xdr:colOff>
      <xdr:row>76</xdr:row>
      <xdr:rowOff>169173</xdr:rowOff>
    </xdr:to>
    <xdr:cxnSp macro="">
      <xdr:nvCxnSpPr>
        <xdr:cNvPr id="171" name="直線コネクタ 170"/>
        <xdr:cNvCxnSpPr/>
      </xdr:nvCxnSpPr>
      <xdr:spPr>
        <a:xfrm>
          <a:off x="4546600" y="1319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114398</xdr:rowOff>
    </xdr:from>
    <xdr:ext cx="599010" cy="259045"/>
    <xdr:sp macro="" textlink="">
      <xdr:nvSpPr>
        <xdr:cNvPr id="172" name="民生費最大値テキスト"/>
        <xdr:cNvSpPr txBox="1"/>
      </xdr:nvSpPr>
      <xdr:spPr>
        <a:xfrm>
          <a:off x="4686300" y="119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167721</xdr:rowOff>
    </xdr:from>
    <xdr:to>
      <xdr:col>24</xdr:col>
      <xdr:colOff>152400</xdr:colOff>
      <xdr:row>70</xdr:row>
      <xdr:rowOff>167721</xdr:rowOff>
    </xdr:to>
    <xdr:cxnSp macro="">
      <xdr:nvCxnSpPr>
        <xdr:cNvPr id="173" name="直線コネクタ 172"/>
        <xdr:cNvCxnSpPr/>
      </xdr:nvCxnSpPr>
      <xdr:spPr>
        <a:xfrm>
          <a:off x="4546600" y="1216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157211</xdr:rowOff>
    </xdr:from>
    <xdr:to>
      <xdr:col>24</xdr:col>
      <xdr:colOff>63500</xdr:colOff>
      <xdr:row>77</xdr:row>
      <xdr:rowOff>90385</xdr:rowOff>
    </xdr:to>
    <xdr:cxnSp macro="">
      <xdr:nvCxnSpPr>
        <xdr:cNvPr id="174" name="直線コネクタ 173"/>
        <xdr:cNvCxnSpPr/>
      </xdr:nvCxnSpPr>
      <xdr:spPr>
        <a:xfrm flipV="1">
          <a:off x="3797300" y="13187411"/>
          <a:ext cx="838200" cy="10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93677</xdr:rowOff>
    </xdr:from>
    <xdr:ext cx="599010" cy="259045"/>
    <xdr:sp macro="" textlink="">
      <xdr:nvSpPr>
        <xdr:cNvPr id="175" name="民生費平均値テキスト"/>
        <xdr:cNvSpPr txBox="1"/>
      </xdr:nvSpPr>
      <xdr:spPr>
        <a:xfrm>
          <a:off x="4686300" y="12609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70800</xdr:rowOff>
    </xdr:from>
    <xdr:to>
      <xdr:col>24</xdr:col>
      <xdr:colOff>114300</xdr:colOff>
      <xdr:row>75</xdr:row>
      <xdr:rowOff>950</xdr:rowOff>
    </xdr:to>
    <xdr:sp macro="" textlink="">
      <xdr:nvSpPr>
        <xdr:cNvPr id="176" name="フローチャート: 判断 175"/>
        <xdr:cNvSpPr/>
      </xdr:nvSpPr>
      <xdr:spPr>
        <a:xfrm>
          <a:off x="45847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90385</xdr:rowOff>
    </xdr:from>
    <xdr:to>
      <xdr:col>19</xdr:col>
      <xdr:colOff>177800</xdr:colOff>
      <xdr:row>77</xdr:row>
      <xdr:rowOff>117418</xdr:rowOff>
    </xdr:to>
    <xdr:cxnSp macro="">
      <xdr:nvCxnSpPr>
        <xdr:cNvPr id="177" name="直線コネクタ 176"/>
        <xdr:cNvCxnSpPr/>
      </xdr:nvCxnSpPr>
      <xdr:spPr>
        <a:xfrm flipV="1">
          <a:off x="2908300" y="13292035"/>
          <a:ext cx="8890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102250</xdr:rowOff>
    </xdr:from>
    <xdr:to>
      <xdr:col>20</xdr:col>
      <xdr:colOff>38100</xdr:colOff>
      <xdr:row>76</xdr:row>
      <xdr:rowOff>32401</xdr:rowOff>
    </xdr:to>
    <xdr:sp macro="" textlink="">
      <xdr:nvSpPr>
        <xdr:cNvPr id="178" name="フローチャート: 判断 177"/>
        <xdr:cNvSpPr/>
      </xdr:nvSpPr>
      <xdr:spPr>
        <a:xfrm>
          <a:off x="37465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48927</xdr:rowOff>
    </xdr:from>
    <xdr:ext cx="599010" cy="259045"/>
    <xdr:sp macro="" textlink="">
      <xdr:nvSpPr>
        <xdr:cNvPr id="179" name="テキスト ボックス 178"/>
        <xdr:cNvSpPr txBox="1"/>
      </xdr:nvSpPr>
      <xdr:spPr>
        <a:xfrm>
          <a:off x="3497795" y="1273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100250</xdr:rowOff>
    </xdr:from>
    <xdr:to>
      <xdr:col>15</xdr:col>
      <xdr:colOff>50800</xdr:colOff>
      <xdr:row>77</xdr:row>
      <xdr:rowOff>117418</xdr:rowOff>
    </xdr:to>
    <xdr:cxnSp macro="">
      <xdr:nvCxnSpPr>
        <xdr:cNvPr id="180" name="直線コネクタ 179"/>
        <xdr:cNvCxnSpPr/>
      </xdr:nvCxnSpPr>
      <xdr:spPr>
        <a:xfrm>
          <a:off x="2019300" y="13301900"/>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127465</xdr:rowOff>
    </xdr:from>
    <xdr:to>
      <xdr:col>15</xdr:col>
      <xdr:colOff>101600</xdr:colOff>
      <xdr:row>76</xdr:row>
      <xdr:rowOff>57615</xdr:rowOff>
    </xdr:to>
    <xdr:sp macro="" textlink="">
      <xdr:nvSpPr>
        <xdr:cNvPr id="181" name="フローチャート: 判断 180"/>
        <xdr:cNvSpPr/>
      </xdr:nvSpPr>
      <xdr:spPr>
        <a:xfrm>
          <a:off x="2857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74142</xdr:rowOff>
    </xdr:from>
    <xdr:ext cx="599010" cy="259045"/>
    <xdr:sp macro="" textlink="">
      <xdr:nvSpPr>
        <xdr:cNvPr id="182" name="テキスト ボックス 181"/>
        <xdr:cNvSpPr txBox="1"/>
      </xdr:nvSpPr>
      <xdr:spPr>
        <a:xfrm>
          <a:off x="2608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100250</xdr:rowOff>
    </xdr:from>
    <xdr:to>
      <xdr:col>10</xdr:col>
      <xdr:colOff>114300</xdr:colOff>
      <xdr:row>77</xdr:row>
      <xdr:rowOff>103907</xdr:rowOff>
    </xdr:to>
    <xdr:cxnSp macro="">
      <xdr:nvCxnSpPr>
        <xdr:cNvPr id="183" name="直線コネクタ 182"/>
        <xdr:cNvCxnSpPr/>
      </xdr:nvCxnSpPr>
      <xdr:spPr>
        <a:xfrm flipV="1">
          <a:off x="1130300" y="1330190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2764</xdr:rowOff>
    </xdr:from>
    <xdr:to>
      <xdr:col>10</xdr:col>
      <xdr:colOff>165100</xdr:colOff>
      <xdr:row>76</xdr:row>
      <xdr:rowOff>104364</xdr:rowOff>
    </xdr:to>
    <xdr:sp macro="" textlink="">
      <xdr:nvSpPr>
        <xdr:cNvPr id="184" name="フローチャート: 判断 183"/>
        <xdr:cNvSpPr/>
      </xdr:nvSpPr>
      <xdr:spPr>
        <a:xfrm>
          <a:off x="1968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120890</xdr:rowOff>
    </xdr:from>
    <xdr:ext cx="599010" cy="259045"/>
    <xdr:sp macro="" textlink="">
      <xdr:nvSpPr>
        <xdr:cNvPr id="185" name="テキスト ボックス 184"/>
        <xdr:cNvSpPr txBox="1"/>
      </xdr:nvSpPr>
      <xdr:spPr>
        <a:xfrm>
          <a:off x="1719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166052</xdr:rowOff>
    </xdr:from>
    <xdr:to>
      <xdr:col>6</xdr:col>
      <xdr:colOff>38100</xdr:colOff>
      <xdr:row>76</xdr:row>
      <xdr:rowOff>96202</xdr:rowOff>
    </xdr:to>
    <xdr:sp macro="" textlink="">
      <xdr:nvSpPr>
        <xdr:cNvPr id="186" name="フローチャート: 判断 185"/>
        <xdr:cNvSpPr/>
      </xdr:nvSpPr>
      <xdr:spPr>
        <a:xfrm>
          <a:off x="1079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112730</xdr:rowOff>
    </xdr:from>
    <xdr:ext cx="599010" cy="259045"/>
    <xdr:sp macro="" textlink="">
      <xdr:nvSpPr>
        <xdr:cNvPr id="187" name="テキスト ボックス 186"/>
        <xdr:cNvSpPr txBox="1"/>
      </xdr:nvSpPr>
      <xdr:spPr>
        <a:xfrm>
          <a:off x="830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106411</xdr:rowOff>
    </xdr:from>
    <xdr:to>
      <xdr:col>24</xdr:col>
      <xdr:colOff>114300</xdr:colOff>
      <xdr:row>77</xdr:row>
      <xdr:rowOff>36561</xdr:rowOff>
    </xdr:to>
    <xdr:sp macro="" textlink="">
      <xdr:nvSpPr>
        <xdr:cNvPr id="193" name="楕円 192"/>
        <xdr:cNvSpPr/>
      </xdr:nvSpPr>
      <xdr:spPr>
        <a:xfrm>
          <a:off x="4584700" y="1313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21338</xdr:rowOff>
    </xdr:from>
    <xdr:ext cx="599010" cy="259045"/>
    <xdr:sp macro="" textlink="">
      <xdr:nvSpPr>
        <xdr:cNvPr id="194" name="民生費該当値テキスト"/>
        <xdr:cNvSpPr txBox="1"/>
      </xdr:nvSpPr>
      <xdr:spPr>
        <a:xfrm>
          <a:off x="4686300" y="130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39585</xdr:rowOff>
    </xdr:from>
    <xdr:to>
      <xdr:col>20</xdr:col>
      <xdr:colOff>38100</xdr:colOff>
      <xdr:row>77</xdr:row>
      <xdr:rowOff>141185</xdr:rowOff>
    </xdr:to>
    <xdr:sp macro="" textlink="">
      <xdr:nvSpPr>
        <xdr:cNvPr id="195" name="楕円 194"/>
        <xdr:cNvSpPr/>
      </xdr:nvSpPr>
      <xdr:spPr>
        <a:xfrm>
          <a:off x="3746500" y="132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132312</xdr:rowOff>
    </xdr:from>
    <xdr:ext cx="599010" cy="259045"/>
    <xdr:sp macro="" textlink="">
      <xdr:nvSpPr>
        <xdr:cNvPr id="196" name="テキスト ボックス 195"/>
        <xdr:cNvSpPr txBox="1"/>
      </xdr:nvSpPr>
      <xdr:spPr>
        <a:xfrm>
          <a:off x="3497795" y="1333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66618</xdr:rowOff>
    </xdr:from>
    <xdr:to>
      <xdr:col>15</xdr:col>
      <xdr:colOff>101600</xdr:colOff>
      <xdr:row>77</xdr:row>
      <xdr:rowOff>168218</xdr:rowOff>
    </xdr:to>
    <xdr:sp macro="" textlink="">
      <xdr:nvSpPr>
        <xdr:cNvPr id="197" name="楕円 196"/>
        <xdr:cNvSpPr/>
      </xdr:nvSpPr>
      <xdr:spPr>
        <a:xfrm>
          <a:off x="2857500" y="132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159345</xdr:rowOff>
    </xdr:from>
    <xdr:ext cx="599010" cy="259045"/>
    <xdr:sp macro="" textlink="">
      <xdr:nvSpPr>
        <xdr:cNvPr id="198" name="テキスト ボックス 197"/>
        <xdr:cNvSpPr txBox="1"/>
      </xdr:nvSpPr>
      <xdr:spPr>
        <a:xfrm>
          <a:off x="2608795" y="1336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49450</xdr:rowOff>
    </xdr:from>
    <xdr:to>
      <xdr:col>10</xdr:col>
      <xdr:colOff>165100</xdr:colOff>
      <xdr:row>77</xdr:row>
      <xdr:rowOff>151050</xdr:rowOff>
    </xdr:to>
    <xdr:sp macro="" textlink="">
      <xdr:nvSpPr>
        <xdr:cNvPr id="199" name="楕円 198"/>
        <xdr:cNvSpPr/>
      </xdr:nvSpPr>
      <xdr:spPr>
        <a:xfrm>
          <a:off x="1968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142177</xdr:rowOff>
    </xdr:from>
    <xdr:ext cx="599010" cy="259045"/>
    <xdr:sp macro="" textlink="">
      <xdr:nvSpPr>
        <xdr:cNvPr id="200" name="テキスト ボックス 199"/>
        <xdr:cNvSpPr txBox="1"/>
      </xdr:nvSpPr>
      <xdr:spPr>
        <a:xfrm>
          <a:off x="1719795" y="133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53107</xdr:rowOff>
    </xdr:from>
    <xdr:to>
      <xdr:col>6</xdr:col>
      <xdr:colOff>38100</xdr:colOff>
      <xdr:row>77</xdr:row>
      <xdr:rowOff>154707</xdr:rowOff>
    </xdr:to>
    <xdr:sp macro="" textlink="">
      <xdr:nvSpPr>
        <xdr:cNvPr id="201" name="楕円 200"/>
        <xdr:cNvSpPr/>
      </xdr:nvSpPr>
      <xdr:spPr>
        <a:xfrm>
          <a:off x="1079500" y="13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145834</xdr:rowOff>
    </xdr:from>
    <xdr:ext cx="599010" cy="259045"/>
    <xdr:sp macro="" textlink="">
      <xdr:nvSpPr>
        <xdr:cNvPr id="202" name="テキスト ボックス 201"/>
        <xdr:cNvSpPr txBox="1"/>
      </xdr:nvSpPr>
      <xdr:spPr>
        <a:xfrm>
          <a:off x="830795" y="133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24" name="直線コネクタ 223"/>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25"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26" name="直線コネクタ 225"/>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27"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28" name="直線コネクタ 227"/>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117146</xdr:rowOff>
    </xdr:from>
    <xdr:to>
      <xdr:col>24</xdr:col>
      <xdr:colOff>63500</xdr:colOff>
      <xdr:row>98</xdr:row>
      <xdr:rowOff>4099</xdr:rowOff>
    </xdr:to>
    <xdr:cxnSp macro="">
      <xdr:nvCxnSpPr>
        <xdr:cNvPr id="229" name="直線コネクタ 228"/>
        <xdr:cNvCxnSpPr/>
      </xdr:nvCxnSpPr>
      <xdr:spPr>
        <a:xfrm flipV="1">
          <a:off x="3797300" y="16747796"/>
          <a:ext cx="838200" cy="5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0"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1" name="フローチャート: 判断 230"/>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4099</xdr:rowOff>
    </xdr:from>
    <xdr:to>
      <xdr:col>19</xdr:col>
      <xdr:colOff>177800</xdr:colOff>
      <xdr:row>98</xdr:row>
      <xdr:rowOff>20819</xdr:rowOff>
    </xdr:to>
    <xdr:cxnSp macro="">
      <xdr:nvCxnSpPr>
        <xdr:cNvPr id="232" name="直線コネクタ 231"/>
        <xdr:cNvCxnSpPr/>
      </xdr:nvCxnSpPr>
      <xdr:spPr>
        <a:xfrm flipV="1">
          <a:off x="2908300" y="16806199"/>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116980</xdr:rowOff>
    </xdr:from>
    <xdr:to>
      <xdr:col>20</xdr:col>
      <xdr:colOff>38100</xdr:colOff>
      <xdr:row>97</xdr:row>
      <xdr:rowOff>47130</xdr:rowOff>
    </xdr:to>
    <xdr:sp macro="" textlink="">
      <xdr:nvSpPr>
        <xdr:cNvPr id="233" name="フローチャート: 判断 232"/>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63657</xdr:rowOff>
    </xdr:from>
    <xdr:ext cx="534377" cy="259045"/>
    <xdr:sp macro="" textlink="">
      <xdr:nvSpPr>
        <xdr:cNvPr id="234" name="テキスト ボックス 233"/>
        <xdr:cNvSpPr txBox="1"/>
      </xdr:nvSpPr>
      <xdr:spPr>
        <a:xfrm>
          <a:off x="3530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20819</xdr:rowOff>
    </xdr:from>
    <xdr:to>
      <xdr:col>15</xdr:col>
      <xdr:colOff>50800</xdr:colOff>
      <xdr:row>98</xdr:row>
      <xdr:rowOff>21492</xdr:rowOff>
    </xdr:to>
    <xdr:cxnSp macro="">
      <xdr:nvCxnSpPr>
        <xdr:cNvPr id="235" name="直線コネクタ 234"/>
        <xdr:cNvCxnSpPr/>
      </xdr:nvCxnSpPr>
      <xdr:spPr>
        <a:xfrm flipV="1">
          <a:off x="2019300" y="16822919"/>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136878</xdr:rowOff>
    </xdr:from>
    <xdr:to>
      <xdr:col>15</xdr:col>
      <xdr:colOff>101600</xdr:colOff>
      <xdr:row>97</xdr:row>
      <xdr:rowOff>67028</xdr:rowOff>
    </xdr:to>
    <xdr:sp macro="" textlink="">
      <xdr:nvSpPr>
        <xdr:cNvPr id="236" name="フローチャート: 判断 235"/>
        <xdr:cNvSpPr/>
      </xdr:nvSpPr>
      <xdr:spPr>
        <a:xfrm>
          <a:off x="2857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83555</xdr:rowOff>
    </xdr:from>
    <xdr:ext cx="534377" cy="259045"/>
    <xdr:sp macro="" textlink="">
      <xdr:nvSpPr>
        <xdr:cNvPr id="237" name="テキスト ボックス 236"/>
        <xdr:cNvSpPr txBox="1"/>
      </xdr:nvSpPr>
      <xdr:spPr>
        <a:xfrm>
          <a:off x="2641111" y="163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19475</xdr:rowOff>
    </xdr:from>
    <xdr:to>
      <xdr:col>10</xdr:col>
      <xdr:colOff>114300</xdr:colOff>
      <xdr:row>98</xdr:row>
      <xdr:rowOff>21492</xdr:rowOff>
    </xdr:to>
    <xdr:cxnSp macro="">
      <xdr:nvCxnSpPr>
        <xdr:cNvPr id="238" name="直線コネクタ 237"/>
        <xdr:cNvCxnSpPr/>
      </xdr:nvCxnSpPr>
      <xdr:spPr>
        <a:xfrm>
          <a:off x="1130300" y="16821575"/>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161407</xdr:rowOff>
    </xdr:from>
    <xdr:to>
      <xdr:col>10</xdr:col>
      <xdr:colOff>165100</xdr:colOff>
      <xdr:row>97</xdr:row>
      <xdr:rowOff>91557</xdr:rowOff>
    </xdr:to>
    <xdr:sp macro="" textlink="">
      <xdr:nvSpPr>
        <xdr:cNvPr id="239" name="フローチャート: 判断 238"/>
        <xdr:cNvSpPr/>
      </xdr:nvSpPr>
      <xdr:spPr>
        <a:xfrm>
          <a:off x="1968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108084</xdr:rowOff>
    </xdr:from>
    <xdr:ext cx="534377" cy="259045"/>
    <xdr:sp macro="" textlink="">
      <xdr:nvSpPr>
        <xdr:cNvPr id="240" name="テキスト ボックス 239"/>
        <xdr:cNvSpPr txBox="1"/>
      </xdr:nvSpPr>
      <xdr:spPr>
        <a:xfrm>
          <a:off x="1752111" y="163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151006</xdr:rowOff>
    </xdr:from>
    <xdr:to>
      <xdr:col>6</xdr:col>
      <xdr:colOff>38100</xdr:colOff>
      <xdr:row>97</xdr:row>
      <xdr:rowOff>81156</xdr:rowOff>
    </xdr:to>
    <xdr:sp macro="" textlink="">
      <xdr:nvSpPr>
        <xdr:cNvPr id="241" name="フローチャート: 判断 240"/>
        <xdr:cNvSpPr/>
      </xdr:nvSpPr>
      <xdr:spPr>
        <a:xfrm>
          <a:off x="1079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97683</xdr:rowOff>
    </xdr:from>
    <xdr:ext cx="534377" cy="259045"/>
    <xdr:sp macro="" textlink="">
      <xdr:nvSpPr>
        <xdr:cNvPr id="242" name="テキスト ボックス 241"/>
        <xdr:cNvSpPr txBox="1"/>
      </xdr:nvSpPr>
      <xdr:spPr>
        <a:xfrm>
          <a:off x="863111" y="163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66346</xdr:rowOff>
    </xdr:from>
    <xdr:to>
      <xdr:col>24</xdr:col>
      <xdr:colOff>114300</xdr:colOff>
      <xdr:row>97</xdr:row>
      <xdr:rowOff>167946</xdr:rowOff>
    </xdr:to>
    <xdr:sp macro="" textlink="">
      <xdr:nvSpPr>
        <xdr:cNvPr id="248" name="楕円 247"/>
        <xdr:cNvSpPr/>
      </xdr:nvSpPr>
      <xdr:spPr>
        <a:xfrm>
          <a:off x="4584700" y="166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152723</xdr:rowOff>
    </xdr:from>
    <xdr:ext cx="534377" cy="259045"/>
    <xdr:sp macro="" textlink="">
      <xdr:nvSpPr>
        <xdr:cNvPr id="249" name="衛生費該当値テキスト"/>
        <xdr:cNvSpPr txBox="1"/>
      </xdr:nvSpPr>
      <xdr:spPr>
        <a:xfrm>
          <a:off x="4686300" y="166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124749</xdr:rowOff>
    </xdr:from>
    <xdr:to>
      <xdr:col>20</xdr:col>
      <xdr:colOff>38100</xdr:colOff>
      <xdr:row>98</xdr:row>
      <xdr:rowOff>54899</xdr:rowOff>
    </xdr:to>
    <xdr:sp macro="" textlink="">
      <xdr:nvSpPr>
        <xdr:cNvPr id="250" name="楕円 249"/>
        <xdr:cNvSpPr/>
      </xdr:nvSpPr>
      <xdr:spPr>
        <a:xfrm>
          <a:off x="3746500" y="167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46026</xdr:rowOff>
    </xdr:from>
    <xdr:ext cx="534377" cy="259045"/>
    <xdr:sp macro="" textlink="">
      <xdr:nvSpPr>
        <xdr:cNvPr id="251" name="テキスト ボックス 250"/>
        <xdr:cNvSpPr txBox="1"/>
      </xdr:nvSpPr>
      <xdr:spPr>
        <a:xfrm>
          <a:off x="3530111" y="168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141469</xdr:rowOff>
    </xdr:from>
    <xdr:to>
      <xdr:col>15</xdr:col>
      <xdr:colOff>101600</xdr:colOff>
      <xdr:row>98</xdr:row>
      <xdr:rowOff>71619</xdr:rowOff>
    </xdr:to>
    <xdr:sp macro="" textlink="">
      <xdr:nvSpPr>
        <xdr:cNvPr id="252" name="楕円 251"/>
        <xdr:cNvSpPr/>
      </xdr:nvSpPr>
      <xdr:spPr>
        <a:xfrm>
          <a:off x="2857500" y="167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62746</xdr:rowOff>
    </xdr:from>
    <xdr:ext cx="534377" cy="259045"/>
    <xdr:sp macro="" textlink="">
      <xdr:nvSpPr>
        <xdr:cNvPr id="253" name="テキスト ボックス 252"/>
        <xdr:cNvSpPr txBox="1"/>
      </xdr:nvSpPr>
      <xdr:spPr>
        <a:xfrm>
          <a:off x="2641111" y="168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142142</xdr:rowOff>
    </xdr:from>
    <xdr:to>
      <xdr:col>10</xdr:col>
      <xdr:colOff>165100</xdr:colOff>
      <xdr:row>98</xdr:row>
      <xdr:rowOff>72292</xdr:rowOff>
    </xdr:to>
    <xdr:sp macro="" textlink="">
      <xdr:nvSpPr>
        <xdr:cNvPr id="254" name="楕円 253"/>
        <xdr:cNvSpPr/>
      </xdr:nvSpPr>
      <xdr:spPr>
        <a:xfrm>
          <a:off x="1968500" y="167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63419</xdr:rowOff>
    </xdr:from>
    <xdr:ext cx="534377" cy="259045"/>
    <xdr:sp macro="" textlink="">
      <xdr:nvSpPr>
        <xdr:cNvPr id="255" name="テキスト ボックス 254"/>
        <xdr:cNvSpPr txBox="1"/>
      </xdr:nvSpPr>
      <xdr:spPr>
        <a:xfrm>
          <a:off x="1752111" y="168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140125</xdr:rowOff>
    </xdr:from>
    <xdr:to>
      <xdr:col>6</xdr:col>
      <xdr:colOff>38100</xdr:colOff>
      <xdr:row>98</xdr:row>
      <xdr:rowOff>70275</xdr:rowOff>
    </xdr:to>
    <xdr:sp macro="" textlink="">
      <xdr:nvSpPr>
        <xdr:cNvPr id="256" name="楕円 255"/>
        <xdr:cNvSpPr/>
      </xdr:nvSpPr>
      <xdr:spPr>
        <a:xfrm>
          <a:off x="1079500" y="167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61402</xdr:rowOff>
    </xdr:from>
    <xdr:ext cx="534377" cy="259045"/>
    <xdr:sp macro="" textlink="">
      <xdr:nvSpPr>
        <xdr:cNvPr id="257" name="テキスト ボックス 256"/>
        <xdr:cNvSpPr txBox="1"/>
      </xdr:nvSpPr>
      <xdr:spPr>
        <a:xfrm>
          <a:off x="863111" y="1686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79" name="直線コネクタ 278"/>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2"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3" name="直線コネクタ 282"/>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85"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86" name="フローチャート: 判断 285"/>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50495</xdr:rowOff>
    </xdr:from>
    <xdr:to>
      <xdr:col>50</xdr:col>
      <xdr:colOff>165100</xdr:colOff>
      <xdr:row>38</xdr:row>
      <xdr:rowOff>152095</xdr:rowOff>
    </xdr:to>
    <xdr:sp macro="" textlink="">
      <xdr:nvSpPr>
        <xdr:cNvPr id="288" name="フローチャート: 判断 287"/>
        <xdr:cNvSpPr/>
      </xdr:nvSpPr>
      <xdr:spPr>
        <a:xfrm>
          <a:off x="9588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168622</xdr:rowOff>
    </xdr:from>
    <xdr:ext cx="378565" cy="259045"/>
    <xdr:sp macro="" textlink="">
      <xdr:nvSpPr>
        <xdr:cNvPr id="289" name="テキスト ボックス 288"/>
        <xdr:cNvSpPr txBox="1"/>
      </xdr:nvSpPr>
      <xdr:spPr>
        <a:xfrm>
          <a:off x="9450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53696</xdr:rowOff>
    </xdr:from>
    <xdr:to>
      <xdr:col>46</xdr:col>
      <xdr:colOff>38100</xdr:colOff>
      <xdr:row>38</xdr:row>
      <xdr:rowOff>155296</xdr:rowOff>
    </xdr:to>
    <xdr:sp macro="" textlink="">
      <xdr:nvSpPr>
        <xdr:cNvPr id="291" name="フローチャート: 判断 290"/>
        <xdr:cNvSpPr/>
      </xdr:nvSpPr>
      <xdr:spPr>
        <a:xfrm>
          <a:off x="8699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373</xdr:rowOff>
    </xdr:from>
    <xdr:ext cx="378565" cy="259045"/>
    <xdr:sp macro="" textlink="">
      <xdr:nvSpPr>
        <xdr:cNvPr id="292" name="テキスト ボックス 291"/>
        <xdr:cNvSpPr txBox="1"/>
      </xdr:nvSpPr>
      <xdr:spPr>
        <a:xfrm>
          <a:off x="8561017" y="634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52507</xdr:rowOff>
    </xdr:from>
    <xdr:to>
      <xdr:col>41</xdr:col>
      <xdr:colOff>101600</xdr:colOff>
      <xdr:row>38</xdr:row>
      <xdr:rowOff>154107</xdr:rowOff>
    </xdr:to>
    <xdr:sp macro="" textlink="">
      <xdr:nvSpPr>
        <xdr:cNvPr id="294" name="フローチャート: 判断 293"/>
        <xdr:cNvSpPr/>
      </xdr:nvSpPr>
      <xdr:spPr>
        <a:xfrm>
          <a:off x="7810500" y="656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170634</xdr:rowOff>
    </xdr:from>
    <xdr:ext cx="378565" cy="259045"/>
    <xdr:sp macro="" textlink="">
      <xdr:nvSpPr>
        <xdr:cNvPr id="295" name="テキスト ボックス 294"/>
        <xdr:cNvSpPr txBox="1"/>
      </xdr:nvSpPr>
      <xdr:spPr>
        <a:xfrm>
          <a:off x="7672017" y="634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46106</xdr:rowOff>
    </xdr:from>
    <xdr:to>
      <xdr:col>36</xdr:col>
      <xdr:colOff>165100</xdr:colOff>
      <xdr:row>38</xdr:row>
      <xdr:rowOff>147706</xdr:rowOff>
    </xdr:to>
    <xdr:sp macro="" textlink="">
      <xdr:nvSpPr>
        <xdr:cNvPr id="296" name="フローチャート: 判断 295"/>
        <xdr:cNvSpPr/>
      </xdr:nvSpPr>
      <xdr:spPr>
        <a:xfrm>
          <a:off x="6921500" y="656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164233</xdr:rowOff>
    </xdr:from>
    <xdr:ext cx="378565" cy="259045"/>
    <xdr:sp macro="" textlink="">
      <xdr:nvSpPr>
        <xdr:cNvPr id="297" name="テキスト ボックス 296"/>
        <xdr:cNvSpPr txBox="1"/>
      </xdr:nvSpPr>
      <xdr:spPr>
        <a:xfrm>
          <a:off x="6783017" y="633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34" name="直線コネクタ 333"/>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35"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36" name="直線コネクタ 335"/>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37"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38" name="直線コネクタ 337"/>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24819</xdr:rowOff>
    </xdr:from>
    <xdr:to>
      <xdr:col>55</xdr:col>
      <xdr:colOff>0</xdr:colOff>
      <xdr:row>58</xdr:row>
      <xdr:rowOff>29204</xdr:rowOff>
    </xdr:to>
    <xdr:cxnSp macro="">
      <xdr:nvCxnSpPr>
        <xdr:cNvPr id="339" name="直線コネクタ 338"/>
        <xdr:cNvCxnSpPr/>
      </xdr:nvCxnSpPr>
      <xdr:spPr>
        <a:xfrm flipV="1">
          <a:off x="9639300" y="9968919"/>
          <a:ext cx="8382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0"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1" name="フローチャート: 判断 340"/>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29204</xdr:rowOff>
    </xdr:from>
    <xdr:to>
      <xdr:col>50</xdr:col>
      <xdr:colOff>114300</xdr:colOff>
      <xdr:row>58</xdr:row>
      <xdr:rowOff>49892</xdr:rowOff>
    </xdr:to>
    <xdr:cxnSp macro="">
      <xdr:nvCxnSpPr>
        <xdr:cNvPr id="342" name="直線コネクタ 341"/>
        <xdr:cNvCxnSpPr/>
      </xdr:nvCxnSpPr>
      <xdr:spPr>
        <a:xfrm flipV="1">
          <a:off x="8750300" y="997330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3" name="フローチャート: 判断 342"/>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4" name="テキスト ボックス 343"/>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49892</xdr:rowOff>
    </xdr:from>
    <xdr:to>
      <xdr:col>45</xdr:col>
      <xdr:colOff>177800</xdr:colOff>
      <xdr:row>58</xdr:row>
      <xdr:rowOff>62333</xdr:rowOff>
    </xdr:to>
    <xdr:cxnSp macro="">
      <xdr:nvCxnSpPr>
        <xdr:cNvPr id="345" name="直線コネクタ 344"/>
        <xdr:cNvCxnSpPr/>
      </xdr:nvCxnSpPr>
      <xdr:spPr>
        <a:xfrm flipV="1">
          <a:off x="7861300" y="9993992"/>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6" name="フローチャート: 判断 345"/>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7" name="テキスト ボックス 346"/>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62333</xdr:rowOff>
    </xdr:from>
    <xdr:to>
      <xdr:col>41</xdr:col>
      <xdr:colOff>50800</xdr:colOff>
      <xdr:row>58</xdr:row>
      <xdr:rowOff>79560</xdr:rowOff>
    </xdr:to>
    <xdr:cxnSp macro="">
      <xdr:nvCxnSpPr>
        <xdr:cNvPr id="348" name="直線コネクタ 347"/>
        <xdr:cNvCxnSpPr/>
      </xdr:nvCxnSpPr>
      <xdr:spPr>
        <a:xfrm flipV="1">
          <a:off x="6972300" y="10006433"/>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49" name="フローチャート: 判断 348"/>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0" name="テキスト ボックス 349"/>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1" name="フローチャート: 判断 350"/>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2" name="テキスト ボックス 351"/>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145469</xdr:rowOff>
    </xdr:from>
    <xdr:to>
      <xdr:col>55</xdr:col>
      <xdr:colOff>50800</xdr:colOff>
      <xdr:row>58</xdr:row>
      <xdr:rowOff>75619</xdr:rowOff>
    </xdr:to>
    <xdr:sp macro="" textlink="">
      <xdr:nvSpPr>
        <xdr:cNvPr id="358" name="楕円 357"/>
        <xdr:cNvSpPr/>
      </xdr:nvSpPr>
      <xdr:spPr>
        <a:xfrm>
          <a:off x="10426700" y="99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60396</xdr:rowOff>
    </xdr:from>
    <xdr:ext cx="534377" cy="259045"/>
    <xdr:sp macro="" textlink="">
      <xdr:nvSpPr>
        <xdr:cNvPr id="359" name="農林水産業費該当値テキスト"/>
        <xdr:cNvSpPr txBox="1"/>
      </xdr:nvSpPr>
      <xdr:spPr>
        <a:xfrm>
          <a:off x="10528300" y="98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149854</xdr:rowOff>
    </xdr:from>
    <xdr:to>
      <xdr:col>50</xdr:col>
      <xdr:colOff>165100</xdr:colOff>
      <xdr:row>58</xdr:row>
      <xdr:rowOff>80004</xdr:rowOff>
    </xdr:to>
    <xdr:sp macro="" textlink="">
      <xdr:nvSpPr>
        <xdr:cNvPr id="360" name="楕円 359"/>
        <xdr:cNvSpPr/>
      </xdr:nvSpPr>
      <xdr:spPr>
        <a:xfrm>
          <a:off x="9588500" y="99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71131</xdr:rowOff>
    </xdr:from>
    <xdr:ext cx="534377" cy="259045"/>
    <xdr:sp macro="" textlink="">
      <xdr:nvSpPr>
        <xdr:cNvPr id="361" name="テキスト ボックス 360"/>
        <xdr:cNvSpPr txBox="1"/>
      </xdr:nvSpPr>
      <xdr:spPr>
        <a:xfrm>
          <a:off x="9372111" y="100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170542</xdr:rowOff>
    </xdr:from>
    <xdr:to>
      <xdr:col>46</xdr:col>
      <xdr:colOff>38100</xdr:colOff>
      <xdr:row>58</xdr:row>
      <xdr:rowOff>100692</xdr:rowOff>
    </xdr:to>
    <xdr:sp macro="" textlink="">
      <xdr:nvSpPr>
        <xdr:cNvPr id="362" name="楕円 361"/>
        <xdr:cNvSpPr/>
      </xdr:nvSpPr>
      <xdr:spPr>
        <a:xfrm>
          <a:off x="8699500" y="99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91819</xdr:rowOff>
    </xdr:from>
    <xdr:ext cx="534377" cy="259045"/>
    <xdr:sp macro="" textlink="">
      <xdr:nvSpPr>
        <xdr:cNvPr id="363" name="テキスト ボックス 362"/>
        <xdr:cNvSpPr txBox="1"/>
      </xdr:nvSpPr>
      <xdr:spPr>
        <a:xfrm>
          <a:off x="8483111" y="100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11533</xdr:rowOff>
    </xdr:from>
    <xdr:to>
      <xdr:col>41</xdr:col>
      <xdr:colOff>101600</xdr:colOff>
      <xdr:row>58</xdr:row>
      <xdr:rowOff>113133</xdr:rowOff>
    </xdr:to>
    <xdr:sp macro="" textlink="">
      <xdr:nvSpPr>
        <xdr:cNvPr id="364" name="楕円 363"/>
        <xdr:cNvSpPr/>
      </xdr:nvSpPr>
      <xdr:spPr>
        <a:xfrm>
          <a:off x="7810500" y="99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104260</xdr:rowOff>
    </xdr:from>
    <xdr:ext cx="534377" cy="259045"/>
    <xdr:sp macro="" textlink="">
      <xdr:nvSpPr>
        <xdr:cNvPr id="365" name="テキスト ボックス 364"/>
        <xdr:cNvSpPr txBox="1"/>
      </xdr:nvSpPr>
      <xdr:spPr>
        <a:xfrm>
          <a:off x="7594111" y="100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28760</xdr:rowOff>
    </xdr:from>
    <xdr:to>
      <xdr:col>36</xdr:col>
      <xdr:colOff>165100</xdr:colOff>
      <xdr:row>58</xdr:row>
      <xdr:rowOff>130360</xdr:rowOff>
    </xdr:to>
    <xdr:sp macro="" textlink="">
      <xdr:nvSpPr>
        <xdr:cNvPr id="366" name="楕円 365"/>
        <xdr:cNvSpPr/>
      </xdr:nvSpPr>
      <xdr:spPr>
        <a:xfrm>
          <a:off x="6921500" y="99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121487</xdr:rowOff>
    </xdr:from>
    <xdr:ext cx="534377" cy="259045"/>
    <xdr:sp macro="" textlink="">
      <xdr:nvSpPr>
        <xdr:cNvPr id="367" name="テキスト ボックス 366"/>
        <xdr:cNvSpPr txBox="1"/>
      </xdr:nvSpPr>
      <xdr:spPr>
        <a:xfrm>
          <a:off x="6705111" y="100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89" name="直線コネクタ 388"/>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0"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1" name="直線コネクタ 390"/>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2"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3" name="直線コネクタ 392"/>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64139</xdr:rowOff>
    </xdr:from>
    <xdr:to>
      <xdr:col>55</xdr:col>
      <xdr:colOff>0</xdr:colOff>
      <xdr:row>78</xdr:row>
      <xdr:rowOff>84689</xdr:rowOff>
    </xdr:to>
    <xdr:cxnSp macro="">
      <xdr:nvCxnSpPr>
        <xdr:cNvPr id="394" name="直線コネクタ 393"/>
        <xdr:cNvCxnSpPr/>
      </xdr:nvCxnSpPr>
      <xdr:spPr>
        <a:xfrm>
          <a:off x="9639300" y="13437239"/>
          <a:ext cx="8382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395"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396" name="フローチャート: 判断 395"/>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64139</xdr:rowOff>
    </xdr:from>
    <xdr:to>
      <xdr:col>50</xdr:col>
      <xdr:colOff>114300</xdr:colOff>
      <xdr:row>78</xdr:row>
      <xdr:rowOff>100619</xdr:rowOff>
    </xdr:to>
    <xdr:cxnSp macro="">
      <xdr:nvCxnSpPr>
        <xdr:cNvPr id="397" name="直線コネクタ 396"/>
        <xdr:cNvCxnSpPr/>
      </xdr:nvCxnSpPr>
      <xdr:spPr>
        <a:xfrm flipV="1">
          <a:off x="8750300" y="13437239"/>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116039</xdr:rowOff>
    </xdr:from>
    <xdr:to>
      <xdr:col>50</xdr:col>
      <xdr:colOff>165100</xdr:colOff>
      <xdr:row>78</xdr:row>
      <xdr:rowOff>46189</xdr:rowOff>
    </xdr:to>
    <xdr:sp macro="" textlink="">
      <xdr:nvSpPr>
        <xdr:cNvPr id="398" name="フローチャート: 判断 397"/>
        <xdr:cNvSpPr/>
      </xdr:nvSpPr>
      <xdr:spPr>
        <a:xfrm>
          <a:off x="9588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62716</xdr:rowOff>
    </xdr:from>
    <xdr:ext cx="534377" cy="259045"/>
    <xdr:sp macro="" textlink="">
      <xdr:nvSpPr>
        <xdr:cNvPr id="399" name="テキスト ボックス 398"/>
        <xdr:cNvSpPr txBox="1"/>
      </xdr:nvSpPr>
      <xdr:spPr>
        <a:xfrm>
          <a:off x="9372111" y="130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98794</xdr:rowOff>
    </xdr:from>
    <xdr:to>
      <xdr:col>45</xdr:col>
      <xdr:colOff>177800</xdr:colOff>
      <xdr:row>78</xdr:row>
      <xdr:rowOff>100619</xdr:rowOff>
    </xdr:to>
    <xdr:cxnSp macro="">
      <xdr:nvCxnSpPr>
        <xdr:cNvPr id="400" name="直線コネクタ 399"/>
        <xdr:cNvCxnSpPr/>
      </xdr:nvCxnSpPr>
      <xdr:spPr>
        <a:xfrm>
          <a:off x="7861300" y="13471894"/>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01" name="フローチャート: 判断 400"/>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123779</xdr:rowOff>
    </xdr:from>
    <xdr:ext cx="534377" cy="259045"/>
    <xdr:sp macro="" textlink="">
      <xdr:nvSpPr>
        <xdr:cNvPr id="402" name="テキスト ボックス 401"/>
        <xdr:cNvSpPr txBox="1"/>
      </xdr:nvSpPr>
      <xdr:spPr>
        <a:xfrm>
          <a:off x="8483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98794</xdr:rowOff>
    </xdr:from>
    <xdr:to>
      <xdr:col>41</xdr:col>
      <xdr:colOff>50800</xdr:colOff>
      <xdr:row>78</xdr:row>
      <xdr:rowOff>106745</xdr:rowOff>
    </xdr:to>
    <xdr:cxnSp macro="">
      <xdr:nvCxnSpPr>
        <xdr:cNvPr id="403" name="直線コネクタ 402"/>
        <xdr:cNvCxnSpPr/>
      </xdr:nvCxnSpPr>
      <xdr:spPr>
        <a:xfrm flipV="1">
          <a:off x="6972300" y="13471894"/>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04" name="フローチャート: 判断 403"/>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122514</xdr:rowOff>
    </xdr:from>
    <xdr:ext cx="534377" cy="259045"/>
    <xdr:sp macro="" textlink="">
      <xdr:nvSpPr>
        <xdr:cNvPr id="405" name="テキスト ボックス 404"/>
        <xdr:cNvSpPr txBox="1"/>
      </xdr:nvSpPr>
      <xdr:spPr>
        <a:xfrm>
          <a:off x="7594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06" name="フローチャート: 判断 405"/>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109644</xdr:rowOff>
    </xdr:from>
    <xdr:ext cx="534377" cy="259045"/>
    <xdr:sp macro="" textlink="">
      <xdr:nvSpPr>
        <xdr:cNvPr id="407" name="テキスト ボックス 406"/>
        <xdr:cNvSpPr txBox="1"/>
      </xdr:nvSpPr>
      <xdr:spPr>
        <a:xfrm>
          <a:off x="6705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33889</xdr:rowOff>
    </xdr:from>
    <xdr:to>
      <xdr:col>55</xdr:col>
      <xdr:colOff>50800</xdr:colOff>
      <xdr:row>78</xdr:row>
      <xdr:rowOff>135489</xdr:rowOff>
    </xdr:to>
    <xdr:sp macro="" textlink="">
      <xdr:nvSpPr>
        <xdr:cNvPr id="413" name="楕円 412"/>
        <xdr:cNvSpPr/>
      </xdr:nvSpPr>
      <xdr:spPr>
        <a:xfrm>
          <a:off x="10426700" y="134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120266</xdr:rowOff>
    </xdr:from>
    <xdr:ext cx="534377" cy="259045"/>
    <xdr:sp macro="" textlink="">
      <xdr:nvSpPr>
        <xdr:cNvPr id="414" name="商工費該当値テキスト"/>
        <xdr:cNvSpPr txBox="1"/>
      </xdr:nvSpPr>
      <xdr:spPr>
        <a:xfrm>
          <a:off x="10528300" y="133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13339</xdr:rowOff>
    </xdr:from>
    <xdr:to>
      <xdr:col>50</xdr:col>
      <xdr:colOff>165100</xdr:colOff>
      <xdr:row>78</xdr:row>
      <xdr:rowOff>114939</xdr:rowOff>
    </xdr:to>
    <xdr:sp macro="" textlink="">
      <xdr:nvSpPr>
        <xdr:cNvPr id="415" name="楕円 414"/>
        <xdr:cNvSpPr/>
      </xdr:nvSpPr>
      <xdr:spPr>
        <a:xfrm>
          <a:off x="9588500" y="133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106066</xdr:rowOff>
    </xdr:from>
    <xdr:ext cx="534377" cy="259045"/>
    <xdr:sp macro="" textlink="">
      <xdr:nvSpPr>
        <xdr:cNvPr id="416" name="テキスト ボックス 415"/>
        <xdr:cNvSpPr txBox="1"/>
      </xdr:nvSpPr>
      <xdr:spPr>
        <a:xfrm>
          <a:off x="9372111" y="134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49819</xdr:rowOff>
    </xdr:from>
    <xdr:to>
      <xdr:col>46</xdr:col>
      <xdr:colOff>38100</xdr:colOff>
      <xdr:row>78</xdr:row>
      <xdr:rowOff>151419</xdr:rowOff>
    </xdr:to>
    <xdr:sp macro="" textlink="">
      <xdr:nvSpPr>
        <xdr:cNvPr id="417" name="楕円 416"/>
        <xdr:cNvSpPr/>
      </xdr:nvSpPr>
      <xdr:spPr>
        <a:xfrm>
          <a:off x="8699500" y="134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142546</xdr:rowOff>
    </xdr:from>
    <xdr:ext cx="469744" cy="259045"/>
    <xdr:sp macro="" textlink="">
      <xdr:nvSpPr>
        <xdr:cNvPr id="418" name="テキスト ボックス 417"/>
        <xdr:cNvSpPr txBox="1"/>
      </xdr:nvSpPr>
      <xdr:spPr>
        <a:xfrm>
          <a:off x="8515428" y="1351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47994</xdr:rowOff>
    </xdr:from>
    <xdr:to>
      <xdr:col>41</xdr:col>
      <xdr:colOff>101600</xdr:colOff>
      <xdr:row>78</xdr:row>
      <xdr:rowOff>149594</xdr:rowOff>
    </xdr:to>
    <xdr:sp macro="" textlink="">
      <xdr:nvSpPr>
        <xdr:cNvPr id="419" name="楕円 418"/>
        <xdr:cNvSpPr/>
      </xdr:nvSpPr>
      <xdr:spPr>
        <a:xfrm>
          <a:off x="7810500" y="13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140721</xdr:rowOff>
    </xdr:from>
    <xdr:ext cx="469744" cy="259045"/>
    <xdr:sp macro="" textlink="">
      <xdr:nvSpPr>
        <xdr:cNvPr id="420" name="テキスト ボックス 419"/>
        <xdr:cNvSpPr txBox="1"/>
      </xdr:nvSpPr>
      <xdr:spPr>
        <a:xfrm>
          <a:off x="7626428" y="135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55945</xdr:rowOff>
    </xdr:from>
    <xdr:to>
      <xdr:col>36</xdr:col>
      <xdr:colOff>165100</xdr:colOff>
      <xdr:row>78</xdr:row>
      <xdr:rowOff>157545</xdr:rowOff>
    </xdr:to>
    <xdr:sp macro="" textlink="">
      <xdr:nvSpPr>
        <xdr:cNvPr id="421" name="楕円 420"/>
        <xdr:cNvSpPr/>
      </xdr:nvSpPr>
      <xdr:spPr>
        <a:xfrm>
          <a:off x="6921500" y="13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148672</xdr:rowOff>
    </xdr:from>
    <xdr:ext cx="469744" cy="259045"/>
    <xdr:sp macro="" textlink="">
      <xdr:nvSpPr>
        <xdr:cNvPr id="422" name="テキスト ボックス 421"/>
        <xdr:cNvSpPr txBox="1"/>
      </xdr:nvSpPr>
      <xdr:spPr>
        <a:xfrm>
          <a:off x="6737428" y="1352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44" name="直線コネクタ 443"/>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45"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46" name="直線コネクタ 445"/>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47"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48" name="直線コネクタ 447"/>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104363</xdr:rowOff>
    </xdr:from>
    <xdr:to>
      <xdr:col>55</xdr:col>
      <xdr:colOff>0</xdr:colOff>
      <xdr:row>97</xdr:row>
      <xdr:rowOff>381</xdr:rowOff>
    </xdr:to>
    <xdr:cxnSp macro="">
      <xdr:nvCxnSpPr>
        <xdr:cNvPr id="449" name="直線コネクタ 448"/>
        <xdr:cNvCxnSpPr/>
      </xdr:nvCxnSpPr>
      <xdr:spPr>
        <a:xfrm flipV="1">
          <a:off x="9639300" y="16563563"/>
          <a:ext cx="838200" cy="6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0" name="土木費平均値テキスト"/>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1" name="フローチャート: 判断 450"/>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381</xdr:rowOff>
    </xdr:from>
    <xdr:to>
      <xdr:col>50</xdr:col>
      <xdr:colOff>114300</xdr:colOff>
      <xdr:row>97</xdr:row>
      <xdr:rowOff>28907</xdr:rowOff>
    </xdr:to>
    <xdr:cxnSp macro="">
      <xdr:nvCxnSpPr>
        <xdr:cNvPr id="452" name="直線コネクタ 451"/>
        <xdr:cNvCxnSpPr/>
      </xdr:nvCxnSpPr>
      <xdr:spPr>
        <a:xfrm flipV="1">
          <a:off x="8750300" y="16631031"/>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15049</xdr:rowOff>
    </xdr:from>
    <xdr:to>
      <xdr:col>50</xdr:col>
      <xdr:colOff>165100</xdr:colOff>
      <xdr:row>96</xdr:row>
      <xdr:rowOff>116649</xdr:rowOff>
    </xdr:to>
    <xdr:sp macro="" textlink="">
      <xdr:nvSpPr>
        <xdr:cNvPr id="453" name="フローチャート: 判断 452"/>
        <xdr:cNvSpPr/>
      </xdr:nvSpPr>
      <xdr:spPr>
        <a:xfrm>
          <a:off x="9588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133176</xdr:rowOff>
    </xdr:from>
    <xdr:ext cx="534377" cy="259045"/>
    <xdr:sp macro="" textlink="">
      <xdr:nvSpPr>
        <xdr:cNvPr id="454" name="テキスト ボックス 453"/>
        <xdr:cNvSpPr txBox="1"/>
      </xdr:nvSpPr>
      <xdr:spPr>
        <a:xfrm>
          <a:off x="9372111" y="16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22730</xdr:rowOff>
    </xdr:from>
    <xdr:to>
      <xdr:col>45</xdr:col>
      <xdr:colOff>177800</xdr:colOff>
      <xdr:row>97</xdr:row>
      <xdr:rowOff>28907</xdr:rowOff>
    </xdr:to>
    <xdr:cxnSp macro="">
      <xdr:nvCxnSpPr>
        <xdr:cNvPr id="455" name="直線コネクタ 454"/>
        <xdr:cNvCxnSpPr/>
      </xdr:nvCxnSpPr>
      <xdr:spPr>
        <a:xfrm>
          <a:off x="7861300" y="16653380"/>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30835</xdr:rowOff>
    </xdr:from>
    <xdr:to>
      <xdr:col>46</xdr:col>
      <xdr:colOff>38100</xdr:colOff>
      <xdr:row>96</xdr:row>
      <xdr:rowOff>132435</xdr:rowOff>
    </xdr:to>
    <xdr:sp macro="" textlink="">
      <xdr:nvSpPr>
        <xdr:cNvPr id="456" name="フローチャート: 判断 455"/>
        <xdr:cNvSpPr/>
      </xdr:nvSpPr>
      <xdr:spPr>
        <a:xfrm>
          <a:off x="8699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148962</xdr:rowOff>
    </xdr:from>
    <xdr:ext cx="534377" cy="259045"/>
    <xdr:sp macro="" textlink="">
      <xdr:nvSpPr>
        <xdr:cNvPr id="457" name="テキスト ボックス 456"/>
        <xdr:cNvSpPr txBox="1"/>
      </xdr:nvSpPr>
      <xdr:spPr>
        <a:xfrm>
          <a:off x="8483111" y="16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10568</xdr:rowOff>
    </xdr:from>
    <xdr:to>
      <xdr:col>41</xdr:col>
      <xdr:colOff>50800</xdr:colOff>
      <xdr:row>97</xdr:row>
      <xdr:rowOff>22730</xdr:rowOff>
    </xdr:to>
    <xdr:cxnSp macro="">
      <xdr:nvCxnSpPr>
        <xdr:cNvPr id="458" name="直線コネクタ 457"/>
        <xdr:cNvCxnSpPr/>
      </xdr:nvCxnSpPr>
      <xdr:spPr>
        <a:xfrm>
          <a:off x="6972300" y="1664121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167370</xdr:rowOff>
    </xdr:from>
    <xdr:to>
      <xdr:col>41</xdr:col>
      <xdr:colOff>101600</xdr:colOff>
      <xdr:row>96</xdr:row>
      <xdr:rowOff>97520</xdr:rowOff>
    </xdr:to>
    <xdr:sp macro="" textlink="">
      <xdr:nvSpPr>
        <xdr:cNvPr id="459" name="フローチャート: 判断 458"/>
        <xdr:cNvSpPr/>
      </xdr:nvSpPr>
      <xdr:spPr>
        <a:xfrm>
          <a:off x="7810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114047</xdr:rowOff>
    </xdr:from>
    <xdr:ext cx="534377" cy="259045"/>
    <xdr:sp macro="" textlink="">
      <xdr:nvSpPr>
        <xdr:cNvPr id="460" name="テキスト ボックス 459"/>
        <xdr:cNvSpPr txBox="1"/>
      </xdr:nvSpPr>
      <xdr:spPr>
        <a:xfrm>
          <a:off x="7594111" y="162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72858</xdr:rowOff>
    </xdr:from>
    <xdr:to>
      <xdr:col>36</xdr:col>
      <xdr:colOff>165100</xdr:colOff>
      <xdr:row>97</xdr:row>
      <xdr:rowOff>3008</xdr:rowOff>
    </xdr:to>
    <xdr:sp macro="" textlink="">
      <xdr:nvSpPr>
        <xdr:cNvPr id="461" name="フローチャート: 判断 460"/>
        <xdr:cNvSpPr/>
      </xdr:nvSpPr>
      <xdr:spPr>
        <a:xfrm>
          <a:off x="6921500" y="1653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19535</xdr:rowOff>
    </xdr:from>
    <xdr:ext cx="534377" cy="259045"/>
    <xdr:sp macro="" textlink="">
      <xdr:nvSpPr>
        <xdr:cNvPr id="462" name="テキスト ボックス 461"/>
        <xdr:cNvSpPr txBox="1"/>
      </xdr:nvSpPr>
      <xdr:spPr>
        <a:xfrm>
          <a:off x="6705111" y="163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53563</xdr:rowOff>
    </xdr:from>
    <xdr:to>
      <xdr:col>55</xdr:col>
      <xdr:colOff>50800</xdr:colOff>
      <xdr:row>96</xdr:row>
      <xdr:rowOff>155163</xdr:rowOff>
    </xdr:to>
    <xdr:sp macro="" textlink="">
      <xdr:nvSpPr>
        <xdr:cNvPr id="468" name="楕円 467"/>
        <xdr:cNvSpPr/>
      </xdr:nvSpPr>
      <xdr:spPr>
        <a:xfrm>
          <a:off x="10426700" y="165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31990</xdr:rowOff>
    </xdr:from>
    <xdr:ext cx="534377" cy="259045"/>
    <xdr:sp macro="" textlink="">
      <xdr:nvSpPr>
        <xdr:cNvPr id="469" name="土木費該当値テキスト"/>
        <xdr:cNvSpPr txBox="1"/>
      </xdr:nvSpPr>
      <xdr:spPr>
        <a:xfrm>
          <a:off x="10528300" y="164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121031</xdr:rowOff>
    </xdr:from>
    <xdr:to>
      <xdr:col>50</xdr:col>
      <xdr:colOff>165100</xdr:colOff>
      <xdr:row>97</xdr:row>
      <xdr:rowOff>51181</xdr:rowOff>
    </xdr:to>
    <xdr:sp macro="" textlink="">
      <xdr:nvSpPr>
        <xdr:cNvPr id="470" name="楕円 469"/>
        <xdr:cNvSpPr/>
      </xdr:nvSpPr>
      <xdr:spPr>
        <a:xfrm>
          <a:off x="9588500" y="165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42308</xdr:rowOff>
    </xdr:from>
    <xdr:ext cx="534377" cy="259045"/>
    <xdr:sp macro="" textlink="">
      <xdr:nvSpPr>
        <xdr:cNvPr id="471" name="テキスト ボックス 470"/>
        <xdr:cNvSpPr txBox="1"/>
      </xdr:nvSpPr>
      <xdr:spPr>
        <a:xfrm>
          <a:off x="9372111" y="166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149557</xdr:rowOff>
    </xdr:from>
    <xdr:to>
      <xdr:col>46</xdr:col>
      <xdr:colOff>38100</xdr:colOff>
      <xdr:row>97</xdr:row>
      <xdr:rowOff>79707</xdr:rowOff>
    </xdr:to>
    <xdr:sp macro="" textlink="">
      <xdr:nvSpPr>
        <xdr:cNvPr id="472" name="楕円 471"/>
        <xdr:cNvSpPr/>
      </xdr:nvSpPr>
      <xdr:spPr>
        <a:xfrm>
          <a:off x="8699500" y="166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70834</xdr:rowOff>
    </xdr:from>
    <xdr:ext cx="534377" cy="259045"/>
    <xdr:sp macro="" textlink="">
      <xdr:nvSpPr>
        <xdr:cNvPr id="473" name="テキスト ボックス 472"/>
        <xdr:cNvSpPr txBox="1"/>
      </xdr:nvSpPr>
      <xdr:spPr>
        <a:xfrm>
          <a:off x="8483111" y="167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143380</xdr:rowOff>
    </xdr:from>
    <xdr:to>
      <xdr:col>41</xdr:col>
      <xdr:colOff>101600</xdr:colOff>
      <xdr:row>97</xdr:row>
      <xdr:rowOff>73530</xdr:rowOff>
    </xdr:to>
    <xdr:sp macro="" textlink="">
      <xdr:nvSpPr>
        <xdr:cNvPr id="474" name="楕円 473"/>
        <xdr:cNvSpPr/>
      </xdr:nvSpPr>
      <xdr:spPr>
        <a:xfrm>
          <a:off x="7810500" y="166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64657</xdr:rowOff>
    </xdr:from>
    <xdr:ext cx="534377" cy="259045"/>
    <xdr:sp macro="" textlink="">
      <xdr:nvSpPr>
        <xdr:cNvPr id="475" name="テキスト ボックス 474"/>
        <xdr:cNvSpPr txBox="1"/>
      </xdr:nvSpPr>
      <xdr:spPr>
        <a:xfrm>
          <a:off x="7594111" y="166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131218</xdr:rowOff>
    </xdr:from>
    <xdr:to>
      <xdr:col>36</xdr:col>
      <xdr:colOff>165100</xdr:colOff>
      <xdr:row>97</xdr:row>
      <xdr:rowOff>61368</xdr:rowOff>
    </xdr:to>
    <xdr:sp macro="" textlink="">
      <xdr:nvSpPr>
        <xdr:cNvPr id="476" name="楕円 475"/>
        <xdr:cNvSpPr/>
      </xdr:nvSpPr>
      <xdr:spPr>
        <a:xfrm>
          <a:off x="6921500" y="165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52495</xdr:rowOff>
    </xdr:from>
    <xdr:ext cx="534377" cy="259045"/>
    <xdr:sp macro="" textlink="">
      <xdr:nvSpPr>
        <xdr:cNvPr id="477" name="テキスト ボックス 476"/>
        <xdr:cNvSpPr txBox="1"/>
      </xdr:nvSpPr>
      <xdr:spPr>
        <a:xfrm>
          <a:off x="6705111" y="166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89" name="テキスト ボックス 48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497" name="テキスト ボックス 496"/>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1" name="テキスト ボックス 50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05" name="直線コネクタ 504"/>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06"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07" name="直線コネクタ 506"/>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08"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09" name="直線コネクタ 508"/>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153835</xdr:rowOff>
    </xdr:from>
    <xdr:to>
      <xdr:col>85</xdr:col>
      <xdr:colOff>127000</xdr:colOff>
      <xdr:row>38</xdr:row>
      <xdr:rowOff>100143</xdr:rowOff>
    </xdr:to>
    <xdr:cxnSp macro="">
      <xdr:nvCxnSpPr>
        <xdr:cNvPr id="510" name="直線コネクタ 509"/>
        <xdr:cNvCxnSpPr/>
      </xdr:nvCxnSpPr>
      <xdr:spPr>
        <a:xfrm>
          <a:off x="15481300" y="6497485"/>
          <a:ext cx="838200" cy="11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1"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2" name="フローチャート: 判断 511"/>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153835</xdr:rowOff>
    </xdr:from>
    <xdr:to>
      <xdr:col>81</xdr:col>
      <xdr:colOff>50800</xdr:colOff>
      <xdr:row>38</xdr:row>
      <xdr:rowOff>72892</xdr:rowOff>
    </xdr:to>
    <xdr:cxnSp macro="">
      <xdr:nvCxnSpPr>
        <xdr:cNvPr id="513" name="直線コネクタ 512"/>
        <xdr:cNvCxnSpPr/>
      </xdr:nvCxnSpPr>
      <xdr:spPr>
        <a:xfrm flipV="1">
          <a:off x="14592300" y="6497485"/>
          <a:ext cx="889000" cy="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43256</xdr:rowOff>
    </xdr:from>
    <xdr:to>
      <xdr:col>81</xdr:col>
      <xdr:colOff>101600</xdr:colOff>
      <xdr:row>37</xdr:row>
      <xdr:rowOff>144856</xdr:rowOff>
    </xdr:to>
    <xdr:sp macro="" textlink="">
      <xdr:nvSpPr>
        <xdr:cNvPr id="514" name="フローチャート: 判断 513"/>
        <xdr:cNvSpPr/>
      </xdr:nvSpPr>
      <xdr:spPr>
        <a:xfrm>
          <a:off x="15430500" y="638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161383</xdr:rowOff>
    </xdr:from>
    <xdr:ext cx="534377" cy="259045"/>
    <xdr:sp macro="" textlink="">
      <xdr:nvSpPr>
        <xdr:cNvPr id="515" name="テキスト ボックス 514"/>
        <xdr:cNvSpPr txBox="1"/>
      </xdr:nvSpPr>
      <xdr:spPr>
        <a:xfrm>
          <a:off x="15214111" y="61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157436</xdr:rowOff>
    </xdr:from>
    <xdr:to>
      <xdr:col>76</xdr:col>
      <xdr:colOff>114300</xdr:colOff>
      <xdr:row>38</xdr:row>
      <xdr:rowOff>72892</xdr:rowOff>
    </xdr:to>
    <xdr:cxnSp macro="">
      <xdr:nvCxnSpPr>
        <xdr:cNvPr id="516" name="直線コネクタ 515"/>
        <xdr:cNvCxnSpPr/>
      </xdr:nvCxnSpPr>
      <xdr:spPr>
        <a:xfrm>
          <a:off x="13703300" y="6501086"/>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92834</xdr:rowOff>
    </xdr:from>
    <xdr:to>
      <xdr:col>76</xdr:col>
      <xdr:colOff>165100</xdr:colOff>
      <xdr:row>38</xdr:row>
      <xdr:rowOff>22984</xdr:rowOff>
    </xdr:to>
    <xdr:sp macro="" textlink="">
      <xdr:nvSpPr>
        <xdr:cNvPr id="517" name="フローチャート: 判断 516"/>
        <xdr:cNvSpPr/>
      </xdr:nvSpPr>
      <xdr:spPr>
        <a:xfrm>
          <a:off x="14541500" y="643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39511</xdr:rowOff>
    </xdr:from>
    <xdr:ext cx="534377" cy="259045"/>
    <xdr:sp macro="" textlink="">
      <xdr:nvSpPr>
        <xdr:cNvPr id="518" name="テキスト ボックス 517"/>
        <xdr:cNvSpPr txBox="1"/>
      </xdr:nvSpPr>
      <xdr:spPr>
        <a:xfrm>
          <a:off x="14325111" y="62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157436</xdr:rowOff>
    </xdr:from>
    <xdr:to>
      <xdr:col>71</xdr:col>
      <xdr:colOff>177800</xdr:colOff>
      <xdr:row>38</xdr:row>
      <xdr:rowOff>4111</xdr:rowOff>
    </xdr:to>
    <xdr:cxnSp macro="">
      <xdr:nvCxnSpPr>
        <xdr:cNvPr id="519" name="直線コネクタ 518"/>
        <xdr:cNvCxnSpPr/>
      </xdr:nvCxnSpPr>
      <xdr:spPr>
        <a:xfrm flipV="1">
          <a:off x="12814300" y="6501086"/>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124857</xdr:rowOff>
    </xdr:from>
    <xdr:to>
      <xdr:col>72</xdr:col>
      <xdr:colOff>38100</xdr:colOff>
      <xdr:row>38</xdr:row>
      <xdr:rowOff>55007</xdr:rowOff>
    </xdr:to>
    <xdr:sp macro="" textlink="">
      <xdr:nvSpPr>
        <xdr:cNvPr id="520" name="フローチャート: 判断 519"/>
        <xdr:cNvSpPr/>
      </xdr:nvSpPr>
      <xdr:spPr>
        <a:xfrm>
          <a:off x="13652500" y="6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46134</xdr:rowOff>
    </xdr:from>
    <xdr:ext cx="534377" cy="259045"/>
    <xdr:sp macro="" textlink="">
      <xdr:nvSpPr>
        <xdr:cNvPr id="521" name="テキスト ボックス 520"/>
        <xdr:cNvSpPr txBox="1"/>
      </xdr:nvSpPr>
      <xdr:spPr>
        <a:xfrm>
          <a:off x="13436111" y="65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115294</xdr:rowOff>
    </xdr:from>
    <xdr:to>
      <xdr:col>67</xdr:col>
      <xdr:colOff>101600</xdr:colOff>
      <xdr:row>38</xdr:row>
      <xdr:rowOff>45444</xdr:rowOff>
    </xdr:to>
    <xdr:sp macro="" textlink="">
      <xdr:nvSpPr>
        <xdr:cNvPr id="522" name="フローチャート: 判断 521"/>
        <xdr:cNvSpPr/>
      </xdr:nvSpPr>
      <xdr:spPr>
        <a:xfrm>
          <a:off x="12763500" y="64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61971</xdr:rowOff>
    </xdr:from>
    <xdr:ext cx="534377" cy="259045"/>
    <xdr:sp macro="" textlink="">
      <xdr:nvSpPr>
        <xdr:cNvPr id="523" name="テキスト ボックス 522"/>
        <xdr:cNvSpPr txBox="1"/>
      </xdr:nvSpPr>
      <xdr:spPr>
        <a:xfrm>
          <a:off x="12547111" y="62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49343</xdr:rowOff>
    </xdr:from>
    <xdr:to>
      <xdr:col>85</xdr:col>
      <xdr:colOff>177800</xdr:colOff>
      <xdr:row>38</xdr:row>
      <xdr:rowOff>150943</xdr:rowOff>
    </xdr:to>
    <xdr:sp macro="" textlink="">
      <xdr:nvSpPr>
        <xdr:cNvPr id="529" name="楕円 528"/>
        <xdr:cNvSpPr/>
      </xdr:nvSpPr>
      <xdr:spPr>
        <a:xfrm>
          <a:off x="16268700" y="65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135720</xdr:rowOff>
    </xdr:from>
    <xdr:ext cx="534377" cy="259045"/>
    <xdr:sp macro="" textlink="">
      <xdr:nvSpPr>
        <xdr:cNvPr id="530" name="消防費該当値テキスト"/>
        <xdr:cNvSpPr txBox="1"/>
      </xdr:nvSpPr>
      <xdr:spPr>
        <a:xfrm>
          <a:off x="16370300" y="64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103035</xdr:rowOff>
    </xdr:from>
    <xdr:to>
      <xdr:col>81</xdr:col>
      <xdr:colOff>101600</xdr:colOff>
      <xdr:row>38</xdr:row>
      <xdr:rowOff>33186</xdr:rowOff>
    </xdr:to>
    <xdr:sp macro="" textlink="">
      <xdr:nvSpPr>
        <xdr:cNvPr id="531" name="楕円 530"/>
        <xdr:cNvSpPr/>
      </xdr:nvSpPr>
      <xdr:spPr>
        <a:xfrm>
          <a:off x="154305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24312</xdr:rowOff>
    </xdr:from>
    <xdr:ext cx="534377" cy="259045"/>
    <xdr:sp macro="" textlink="">
      <xdr:nvSpPr>
        <xdr:cNvPr id="532" name="テキスト ボックス 531"/>
        <xdr:cNvSpPr txBox="1"/>
      </xdr:nvSpPr>
      <xdr:spPr>
        <a:xfrm>
          <a:off x="15214111" y="6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22092</xdr:rowOff>
    </xdr:from>
    <xdr:to>
      <xdr:col>76</xdr:col>
      <xdr:colOff>165100</xdr:colOff>
      <xdr:row>38</xdr:row>
      <xdr:rowOff>123692</xdr:rowOff>
    </xdr:to>
    <xdr:sp macro="" textlink="">
      <xdr:nvSpPr>
        <xdr:cNvPr id="533" name="楕円 532"/>
        <xdr:cNvSpPr/>
      </xdr:nvSpPr>
      <xdr:spPr>
        <a:xfrm>
          <a:off x="14541500" y="65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114819</xdr:rowOff>
    </xdr:from>
    <xdr:ext cx="534377" cy="259045"/>
    <xdr:sp macro="" textlink="">
      <xdr:nvSpPr>
        <xdr:cNvPr id="534" name="テキスト ボックス 533"/>
        <xdr:cNvSpPr txBox="1"/>
      </xdr:nvSpPr>
      <xdr:spPr>
        <a:xfrm>
          <a:off x="14325111" y="66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106636</xdr:rowOff>
    </xdr:from>
    <xdr:to>
      <xdr:col>72</xdr:col>
      <xdr:colOff>38100</xdr:colOff>
      <xdr:row>38</xdr:row>
      <xdr:rowOff>36785</xdr:rowOff>
    </xdr:to>
    <xdr:sp macro="" textlink="">
      <xdr:nvSpPr>
        <xdr:cNvPr id="535" name="楕円 534"/>
        <xdr:cNvSpPr/>
      </xdr:nvSpPr>
      <xdr:spPr>
        <a:xfrm>
          <a:off x="13652500" y="64502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53313</xdr:rowOff>
    </xdr:from>
    <xdr:ext cx="534377" cy="259045"/>
    <xdr:sp macro="" textlink="">
      <xdr:nvSpPr>
        <xdr:cNvPr id="536" name="テキスト ボックス 535"/>
        <xdr:cNvSpPr txBox="1"/>
      </xdr:nvSpPr>
      <xdr:spPr>
        <a:xfrm>
          <a:off x="13436111" y="62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124762</xdr:rowOff>
    </xdr:from>
    <xdr:to>
      <xdr:col>67</xdr:col>
      <xdr:colOff>101600</xdr:colOff>
      <xdr:row>38</xdr:row>
      <xdr:rowOff>54911</xdr:rowOff>
    </xdr:to>
    <xdr:sp macro="" textlink="">
      <xdr:nvSpPr>
        <xdr:cNvPr id="537" name="楕円 536"/>
        <xdr:cNvSpPr/>
      </xdr:nvSpPr>
      <xdr:spPr>
        <a:xfrm>
          <a:off x="12763500" y="64684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46038</xdr:rowOff>
    </xdr:from>
    <xdr:ext cx="534377" cy="259045"/>
    <xdr:sp macro="" textlink="">
      <xdr:nvSpPr>
        <xdr:cNvPr id="538" name="テキスト ボックス 537"/>
        <xdr:cNvSpPr txBox="1"/>
      </xdr:nvSpPr>
      <xdr:spPr>
        <a:xfrm>
          <a:off x="12547111" y="65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2" name="直線コネクタ 561"/>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3"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64" name="直線コネクタ 563"/>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65"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66" name="直線コネクタ 565"/>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757</xdr:rowOff>
    </xdr:from>
    <xdr:to>
      <xdr:col>85</xdr:col>
      <xdr:colOff>127000</xdr:colOff>
      <xdr:row>57</xdr:row>
      <xdr:rowOff>51712</xdr:rowOff>
    </xdr:to>
    <xdr:cxnSp macro="">
      <xdr:nvCxnSpPr>
        <xdr:cNvPr id="567" name="直線コネクタ 566"/>
        <xdr:cNvCxnSpPr/>
      </xdr:nvCxnSpPr>
      <xdr:spPr>
        <a:xfrm>
          <a:off x="15481300" y="9773407"/>
          <a:ext cx="8382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68" name="教育費平均値テキスト"/>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69" name="フローチャート: 判断 568"/>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757</xdr:rowOff>
    </xdr:from>
    <xdr:to>
      <xdr:col>81</xdr:col>
      <xdr:colOff>50800</xdr:colOff>
      <xdr:row>57</xdr:row>
      <xdr:rowOff>71913</xdr:rowOff>
    </xdr:to>
    <xdr:cxnSp macro="">
      <xdr:nvCxnSpPr>
        <xdr:cNvPr id="570" name="直線コネクタ 569"/>
        <xdr:cNvCxnSpPr/>
      </xdr:nvCxnSpPr>
      <xdr:spPr>
        <a:xfrm flipV="1">
          <a:off x="14592300" y="9773407"/>
          <a:ext cx="889000" cy="7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72959</xdr:rowOff>
    </xdr:from>
    <xdr:to>
      <xdr:col>81</xdr:col>
      <xdr:colOff>101600</xdr:colOff>
      <xdr:row>56</xdr:row>
      <xdr:rowOff>3109</xdr:rowOff>
    </xdr:to>
    <xdr:sp macro="" textlink="">
      <xdr:nvSpPr>
        <xdr:cNvPr id="571" name="フローチャート: 判断 570"/>
        <xdr:cNvSpPr/>
      </xdr:nvSpPr>
      <xdr:spPr>
        <a:xfrm>
          <a:off x="15430500" y="950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19636</xdr:rowOff>
    </xdr:from>
    <xdr:ext cx="534377" cy="259045"/>
    <xdr:sp macro="" textlink="">
      <xdr:nvSpPr>
        <xdr:cNvPr id="572" name="テキスト ボックス 571"/>
        <xdr:cNvSpPr txBox="1"/>
      </xdr:nvSpPr>
      <xdr:spPr>
        <a:xfrm>
          <a:off x="15214111" y="92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71913</xdr:rowOff>
    </xdr:from>
    <xdr:to>
      <xdr:col>76</xdr:col>
      <xdr:colOff>114300</xdr:colOff>
      <xdr:row>57</xdr:row>
      <xdr:rowOff>91176</xdr:rowOff>
    </xdr:to>
    <xdr:cxnSp macro="">
      <xdr:nvCxnSpPr>
        <xdr:cNvPr id="573" name="直線コネクタ 572"/>
        <xdr:cNvCxnSpPr/>
      </xdr:nvCxnSpPr>
      <xdr:spPr>
        <a:xfrm flipV="1">
          <a:off x="13703300" y="9844563"/>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119723</xdr:rowOff>
    </xdr:from>
    <xdr:to>
      <xdr:col>76</xdr:col>
      <xdr:colOff>165100</xdr:colOff>
      <xdr:row>56</xdr:row>
      <xdr:rowOff>49873</xdr:rowOff>
    </xdr:to>
    <xdr:sp macro="" textlink="">
      <xdr:nvSpPr>
        <xdr:cNvPr id="574" name="フローチャート: 判断 573"/>
        <xdr:cNvSpPr/>
      </xdr:nvSpPr>
      <xdr:spPr>
        <a:xfrm>
          <a:off x="14541500" y="954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66400</xdr:rowOff>
    </xdr:from>
    <xdr:ext cx="534377" cy="259045"/>
    <xdr:sp macro="" textlink="">
      <xdr:nvSpPr>
        <xdr:cNvPr id="575" name="テキスト ボックス 574"/>
        <xdr:cNvSpPr txBox="1"/>
      </xdr:nvSpPr>
      <xdr:spPr>
        <a:xfrm>
          <a:off x="14325111" y="93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90315</xdr:rowOff>
    </xdr:from>
    <xdr:to>
      <xdr:col>71</xdr:col>
      <xdr:colOff>177800</xdr:colOff>
      <xdr:row>57</xdr:row>
      <xdr:rowOff>91176</xdr:rowOff>
    </xdr:to>
    <xdr:cxnSp macro="">
      <xdr:nvCxnSpPr>
        <xdr:cNvPr id="576" name="直線コネクタ 575"/>
        <xdr:cNvCxnSpPr/>
      </xdr:nvCxnSpPr>
      <xdr:spPr>
        <a:xfrm>
          <a:off x="12814300" y="9862965"/>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169390</xdr:rowOff>
    </xdr:from>
    <xdr:to>
      <xdr:col>72</xdr:col>
      <xdr:colOff>38100</xdr:colOff>
      <xdr:row>56</xdr:row>
      <xdr:rowOff>99540</xdr:rowOff>
    </xdr:to>
    <xdr:sp macro="" textlink="">
      <xdr:nvSpPr>
        <xdr:cNvPr id="577" name="フローチャート: 判断 576"/>
        <xdr:cNvSpPr/>
      </xdr:nvSpPr>
      <xdr:spPr>
        <a:xfrm>
          <a:off x="13652500" y="95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116067</xdr:rowOff>
    </xdr:from>
    <xdr:ext cx="534377" cy="259045"/>
    <xdr:sp macro="" textlink="">
      <xdr:nvSpPr>
        <xdr:cNvPr id="578" name="テキスト ボックス 577"/>
        <xdr:cNvSpPr txBox="1"/>
      </xdr:nvSpPr>
      <xdr:spPr>
        <a:xfrm>
          <a:off x="13436111" y="937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126878</xdr:rowOff>
    </xdr:from>
    <xdr:to>
      <xdr:col>67</xdr:col>
      <xdr:colOff>101600</xdr:colOff>
      <xdr:row>56</xdr:row>
      <xdr:rowOff>57028</xdr:rowOff>
    </xdr:to>
    <xdr:sp macro="" textlink="">
      <xdr:nvSpPr>
        <xdr:cNvPr id="579" name="フローチャート: 判断 578"/>
        <xdr:cNvSpPr/>
      </xdr:nvSpPr>
      <xdr:spPr>
        <a:xfrm>
          <a:off x="12763500" y="955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73555</xdr:rowOff>
    </xdr:from>
    <xdr:ext cx="534377" cy="259045"/>
    <xdr:sp macro="" textlink="">
      <xdr:nvSpPr>
        <xdr:cNvPr id="580" name="テキスト ボックス 579"/>
        <xdr:cNvSpPr txBox="1"/>
      </xdr:nvSpPr>
      <xdr:spPr>
        <a:xfrm>
          <a:off x="12547111" y="93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xdr:rowOff>
    </xdr:from>
    <xdr:to>
      <xdr:col>85</xdr:col>
      <xdr:colOff>177800</xdr:colOff>
      <xdr:row>57</xdr:row>
      <xdr:rowOff>102512</xdr:rowOff>
    </xdr:to>
    <xdr:sp macro="" textlink="">
      <xdr:nvSpPr>
        <xdr:cNvPr id="586" name="楕円 585"/>
        <xdr:cNvSpPr/>
      </xdr:nvSpPr>
      <xdr:spPr>
        <a:xfrm>
          <a:off x="16268700" y="977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87289</xdr:rowOff>
    </xdr:from>
    <xdr:ext cx="534377" cy="259045"/>
    <xdr:sp macro="" textlink="">
      <xdr:nvSpPr>
        <xdr:cNvPr id="587" name="教育費該当値テキスト"/>
        <xdr:cNvSpPr txBox="1"/>
      </xdr:nvSpPr>
      <xdr:spPr>
        <a:xfrm>
          <a:off x="16370300" y="96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121407</xdr:rowOff>
    </xdr:from>
    <xdr:to>
      <xdr:col>81</xdr:col>
      <xdr:colOff>101600</xdr:colOff>
      <xdr:row>57</xdr:row>
      <xdr:rowOff>51557</xdr:rowOff>
    </xdr:to>
    <xdr:sp macro="" textlink="">
      <xdr:nvSpPr>
        <xdr:cNvPr id="588" name="楕円 587"/>
        <xdr:cNvSpPr/>
      </xdr:nvSpPr>
      <xdr:spPr>
        <a:xfrm>
          <a:off x="15430500" y="97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42684</xdr:rowOff>
    </xdr:from>
    <xdr:ext cx="534377" cy="259045"/>
    <xdr:sp macro="" textlink="">
      <xdr:nvSpPr>
        <xdr:cNvPr id="589" name="テキスト ボックス 588"/>
        <xdr:cNvSpPr txBox="1"/>
      </xdr:nvSpPr>
      <xdr:spPr>
        <a:xfrm>
          <a:off x="15214111" y="98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21113</xdr:rowOff>
    </xdr:from>
    <xdr:to>
      <xdr:col>76</xdr:col>
      <xdr:colOff>165100</xdr:colOff>
      <xdr:row>57</xdr:row>
      <xdr:rowOff>122713</xdr:rowOff>
    </xdr:to>
    <xdr:sp macro="" textlink="">
      <xdr:nvSpPr>
        <xdr:cNvPr id="590" name="楕円 589"/>
        <xdr:cNvSpPr/>
      </xdr:nvSpPr>
      <xdr:spPr>
        <a:xfrm>
          <a:off x="14541500" y="979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113840</xdr:rowOff>
    </xdr:from>
    <xdr:ext cx="534377" cy="259045"/>
    <xdr:sp macro="" textlink="">
      <xdr:nvSpPr>
        <xdr:cNvPr id="591" name="テキスト ボックス 590"/>
        <xdr:cNvSpPr txBox="1"/>
      </xdr:nvSpPr>
      <xdr:spPr>
        <a:xfrm>
          <a:off x="14325111" y="988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40376</xdr:rowOff>
    </xdr:from>
    <xdr:to>
      <xdr:col>72</xdr:col>
      <xdr:colOff>38100</xdr:colOff>
      <xdr:row>57</xdr:row>
      <xdr:rowOff>141976</xdr:rowOff>
    </xdr:to>
    <xdr:sp macro="" textlink="">
      <xdr:nvSpPr>
        <xdr:cNvPr id="592" name="楕円 591"/>
        <xdr:cNvSpPr/>
      </xdr:nvSpPr>
      <xdr:spPr>
        <a:xfrm>
          <a:off x="13652500" y="98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133103</xdr:rowOff>
    </xdr:from>
    <xdr:ext cx="534377" cy="259045"/>
    <xdr:sp macro="" textlink="">
      <xdr:nvSpPr>
        <xdr:cNvPr id="593" name="テキスト ボックス 592"/>
        <xdr:cNvSpPr txBox="1"/>
      </xdr:nvSpPr>
      <xdr:spPr>
        <a:xfrm>
          <a:off x="13436111" y="99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39515</xdr:rowOff>
    </xdr:from>
    <xdr:to>
      <xdr:col>67</xdr:col>
      <xdr:colOff>101600</xdr:colOff>
      <xdr:row>57</xdr:row>
      <xdr:rowOff>141115</xdr:rowOff>
    </xdr:to>
    <xdr:sp macro="" textlink="">
      <xdr:nvSpPr>
        <xdr:cNvPr id="594" name="楕円 593"/>
        <xdr:cNvSpPr/>
      </xdr:nvSpPr>
      <xdr:spPr>
        <a:xfrm>
          <a:off x="12763500" y="98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132242</xdr:rowOff>
    </xdr:from>
    <xdr:ext cx="534377" cy="259045"/>
    <xdr:sp macro="" textlink="">
      <xdr:nvSpPr>
        <xdr:cNvPr id="595" name="テキスト ボックス 594"/>
        <xdr:cNvSpPr txBox="1"/>
      </xdr:nvSpPr>
      <xdr:spPr>
        <a:xfrm>
          <a:off x="12547111" y="99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17" name="直線コネクタ 616"/>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18"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0"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1" name="直線コネクタ 620"/>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3"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4" name="フローチャート: 判断 623"/>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6" name="フローチャート: 判断 625"/>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7" name="テキスト ボックス 626"/>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9" name="フローチャート: 判断 628"/>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30" name="テキスト ボックス 629"/>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2" name="フローチャート: 判断 631"/>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3" name="テキスト ボックス 632"/>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4" name="フローチャート: 判断 633"/>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5" name="テキスト ボックス 634"/>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2"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2" name="直線コネクタ 671"/>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3"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4" name="直線コネクタ 673"/>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5"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76" name="直線コネクタ 675"/>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100107</xdr:rowOff>
    </xdr:from>
    <xdr:to>
      <xdr:col>85</xdr:col>
      <xdr:colOff>127000</xdr:colOff>
      <xdr:row>98</xdr:row>
      <xdr:rowOff>108437</xdr:rowOff>
    </xdr:to>
    <xdr:cxnSp macro="">
      <xdr:nvCxnSpPr>
        <xdr:cNvPr id="677" name="直線コネクタ 676"/>
        <xdr:cNvCxnSpPr/>
      </xdr:nvCxnSpPr>
      <xdr:spPr>
        <a:xfrm flipV="1">
          <a:off x="15481300" y="16902207"/>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78"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79" name="フローチャート: 判断 678"/>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108437</xdr:rowOff>
    </xdr:from>
    <xdr:to>
      <xdr:col>81</xdr:col>
      <xdr:colOff>50800</xdr:colOff>
      <xdr:row>98</xdr:row>
      <xdr:rowOff>109826</xdr:rowOff>
    </xdr:to>
    <xdr:cxnSp macro="">
      <xdr:nvCxnSpPr>
        <xdr:cNvPr id="680" name="直線コネクタ 679"/>
        <xdr:cNvCxnSpPr/>
      </xdr:nvCxnSpPr>
      <xdr:spPr>
        <a:xfrm flipV="1">
          <a:off x="14592300" y="16910537"/>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1" name="フローチャート: 判断 680"/>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2" name="テキスト ボックス 681"/>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105080</xdr:rowOff>
    </xdr:from>
    <xdr:to>
      <xdr:col>76</xdr:col>
      <xdr:colOff>114300</xdr:colOff>
      <xdr:row>98</xdr:row>
      <xdr:rowOff>109826</xdr:rowOff>
    </xdr:to>
    <xdr:cxnSp macro="">
      <xdr:nvCxnSpPr>
        <xdr:cNvPr id="683" name="直線コネクタ 682"/>
        <xdr:cNvCxnSpPr/>
      </xdr:nvCxnSpPr>
      <xdr:spPr>
        <a:xfrm>
          <a:off x="13703300" y="16907180"/>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4" name="フローチャート: 判断 683"/>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5" name="テキスト ボックス 684"/>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105080</xdr:rowOff>
    </xdr:from>
    <xdr:to>
      <xdr:col>71</xdr:col>
      <xdr:colOff>177800</xdr:colOff>
      <xdr:row>98</xdr:row>
      <xdr:rowOff>110100</xdr:rowOff>
    </xdr:to>
    <xdr:cxnSp macro="">
      <xdr:nvCxnSpPr>
        <xdr:cNvPr id="686" name="直線コネクタ 685"/>
        <xdr:cNvCxnSpPr/>
      </xdr:nvCxnSpPr>
      <xdr:spPr>
        <a:xfrm flipV="1">
          <a:off x="12814300" y="16907180"/>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7" name="フローチャート: 判断 686"/>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8" name="テキスト ボックス 687"/>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9" name="フローチャート: 判断 688"/>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90" name="テキスト ボックス 689"/>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49307</xdr:rowOff>
    </xdr:from>
    <xdr:to>
      <xdr:col>85</xdr:col>
      <xdr:colOff>177800</xdr:colOff>
      <xdr:row>98</xdr:row>
      <xdr:rowOff>150907</xdr:rowOff>
    </xdr:to>
    <xdr:sp macro="" textlink="">
      <xdr:nvSpPr>
        <xdr:cNvPr id="696" name="楕円 695"/>
        <xdr:cNvSpPr/>
      </xdr:nvSpPr>
      <xdr:spPr>
        <a:xfrm>
          <a:off x="16268700" y="168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135684</xdr:rowOff>
    </xdr:from>
    <xdr:ext cx="469744" cy="259045"/>
    <xdr:sp macro="" textlink="">
      <xdr:nvSpPr>
        <xdr:cNvPr id="697" name="公債費該当値テキスト"/>
        <xdr:cNvSpPr txBox="1"/>
      </xdr:nvSpPr>
      <xdr:spPr>
        <a:xfrm>
          <a:off x="16370300" y="1676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57637</xdr:rowOff>
    </xdr:from>
    <xdr:to>
      <xdr:col>81</xdr:col>
      <xdr:colOff>101600</xdr:colOff>
      <xdr:row>98</xdr:row>
      <xdr:rowOff>159237</xdr:rowOff>
    </xdr:to>
    <xdr:sp macro="" textlink="">
      <xdr:nvSpPr>
        <xdr:cNvPr id="698" name="楕円 697"/>
        <xdr:cNvSpPr/>
      </xdr:nvSpPr>
      <xdr:spPr>
        <a:xfrm>
          <a:off x="15430500" y="168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150364</xdr:rowOff>
    </xdr:from>
    <xdr:ext cx="469744" cy="259045"/>
    <xdr:sp macro="" textlink="">
      <xdr:nvSpPr>
        <xdr:cNvPr id="699" name="テキスト ボックス 698"/>
        <xdr:cNvSpPr txBox="1"/>
      </xdr:nvSpPr>
      <xdr:spPr>
        <a:xfrm>
          <a:off x="15246428" y="1695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59026</xdr:rowOff>
    </xdr:from>
    <xdr:to>
      <xdr:col>76</xdr:col>
      <xdr:colOff>165100</xdr:colOff>
      <xdr:row>98</xdr:row>
      <xdr:rowOff>160626</xdr:rowOff>
    </xdr:to>
    <xdr:sp macro="" textlink="">
      <xdr:nvSpPr>
        <xdr:cNvPr id="700" name="楕円 699"/>
        <xdr:cNvSpPr/>
      </xdr:nvSpPr>
      <xdr:spPr>
        <a:xfrm>
          <a:off x="14541500" y="168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151753</xdr:rowOff>
    </xdr:from>
    <xdr:ext cx="469744" cy="259045"/>
    <xdr:sp macro="" textlink="">
      <xdr:nvSpPr>
        <xdr:cNvPr id="701" name="テキスト ボックス 700"/>
        <xdr:cNvSpPr txBox="1"/>
      </xdr:nvSpPr>
      <xdr:spPr>
        <a:xfrm>
          <a:off x="14357428" y="169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54280</xdr:rowOff>
    </xdr:from>
    <xdr:to>
      <xdr:col>72</xdr:col>
      <xdr:colOff>38100</xdr:colOff>
      <xdr:row>98</xdr:row>
      <xdr:rowOff>155880</xdr:rowOff>
    </xdr:to>
    <xdr:sp macro="" textlink="">
      <xdr:nvSpPr>
        <xdr:cNvPr id="702" name="楕円 701"/>
        <xdr:cNvSpPr/>
      </xdr:nvSpPr>
      <xdr:spPr>
        <a:xfrm>
          <a:off x="136525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147007</xdr:rowOff>
    </xdr:from>
    <xdr:ext cx="469744" cy="259045"/>
    <xdr:sp macro="" textlink="">
      <xdr:nvSpPr>
        <xdr:cNvPr id="703" name="テキスト ボックス 702"/>
        <xdr:cNvSpPr txBox="1"/>
      </xdr:nvSpPr>
      <xdr:spPr>
        <a:xfrm>
          <a:off x="13468428" y="169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59300</xdr:rowOff>
    </xdr:from>
    <xdr:to>
      <xdr:col>67</xdr:col>
      <xdr:colOff>101600</xdr:colOff>
      <xdr:row>98</xdr:row>
      <xdr:rowOff>160900</xdr:rowOff>
    </xdr:to>
    <xdr:sp macro="" textlink="">
      <xdr:nvSpPr>
        <xdr:cNvPr id="704" name="楕円 703"/>
        <xdr:cNvSpPr/>
      </xdr:nvSpPr>
      <xdr:spPr>
        <a:xfrm>
          <a:off x="12763500" y="168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152027</xdr:rowOff>
    </xdr:from>
    <xdr:ext cx="469744" cy="259045"/>
    <xdr:sp macro="" textlink="">
      <xdr:nvSpPr>
        <xdr:cNvPr id="705" name="テキスト ボックス 704"/>
        <xdr:cNvSpPr txBox="1"/>
      </xdr:nvSpPr>
      <xdr:spPr>
        <a:xfrm>
          <a:off x="12579428" y="1695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29" name="直線コネクタ 728"/>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0"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2"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3" name="直線コネクタ 732"/>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5"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36" name="フローチャート: 判断 735"/>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137058</xdr:rowOff>
    </xdr:from>
    <xdr:to>
      <xdr:col>112</xdr:col>
      <xdr:colOff>38100</xdr:colOff>
      <xdr:row>39</xdr:row>
      <xdr:rowOff>67208</xdr:rowOff>
    </xdr:to>
    <xdr:sp macro="" textlink="">
      <xdr:nvSpPr>
        <xdr:cNvPr id="738" name="フローチャート: 判断 737"/>
        <xdr:cNvSpPr/>
      </xdr:nvSpPr>
      <xdr:spPr>
        <a:xfrm>
          <a:off x="21272500" y="66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83735</xdr:rowOff>
    </xdr:from>
    <xdr:ext cx="378565" cy="259045"/>
    <xdr:sp macro="" textlink="">
      <xdr:nvSpPr>
        <xdr:cNvPr id="739" name="テキスト ボックス 738"/>
        <xdr:cNvSpPr txBox="1"/>
      </xdr:nvSpPr>
      <xdr:spPr>
        <a:xfrm>
          <a:off x="21134017" y="64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148565</xdr:rowOff>
    </xdr:from>
    <xdr:to>
      <xdr:col>107</xdr:col>
      <xdr:colOff>101600</xdr:colOff>
      <xdr:row>39</xdr:row>
      <xdr:rowOff>78715</xdr:rowOff>
    </xdr:to>
    <xdr:sp macro="" textlink="">
      <xdr:nvSpPr>
        <xdr:cNvPr id="741" name="フローチャート: 判断 740"/>
        <xdr:cNvSpPr/>
      </xdr:nvSpPr>
      <xdr:spPr>
        <a:xfrm>
          <a:off x="20383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95242</xdr:rowOff>
    </xdr:from>
    <xdr:ext cx="378565" cy="259045"/>
    <xdr:sp macro="" textlink="">
      <xdr:nvSpPr>
        <xdr:cNvPr id="742" name="テキスト ボックス 741"/>
        <xdr:cNvSpPr txBox="1"/>
      </xdr:nvSpPr>
      <xdr:spPr>
        <a:xfrm>
          <a:off x="20245017" y="6438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146659</xdr:rowOff>
    </xdr:from>
    <xdr:to>
      <xdr:col>102</xdr:col>
      <xdr:colOff>165100</xdr:colOff>
      <xdr:row>39</xdr:row>
      <xdr:rowOff>76809</xdr:rowOff>
    </xdr:to>
    <xdr:sp macro="" textlink="">
      <xdr:nvSpPr>
        <xdr:cNvPr id="744" name="フローチャート: 判断 743"/>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93337</xdr:rowOff>
    </xdr:from>
    <xdr:ext cx="378565" cy="259045"/>
    <xdr:sp macro="" textlink="">
      <xdr:nvSpPr>
        <xdr:cNvPr id="745" name="テキスト ボックス 744"/>
        <xdr:cNvSpPr txBox="1"/>
      </xdr:nvSpPr>
      <xdr:spPr>
        <a:xfrm>
          <a:off x="19356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149937</xdr:rowOff>
    </xdr:from>
    <xdr:to>
      <xdr:col>98</xdr:col>
      <xdr:colOff>38100</xdr:colOff>
      <xdr:row>39</xdr:row>
      <xdr:rowOff>80087</xdr:rowOff>
    </xdr:to>
    <xdr:sp macro="" textlink="">
      <xdr:nvSpPr>
        <xdr:cNvPr id="746" name="フローチャート: 判断 745"/>
        <xdr:cNvSpPr/>
      </xdr:nvSpPr>
      <xdr:spPr>
        <a:xfrm>
          <a:off x="18605500" y="66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96613</xdr:rowOff>
    </xdr:from>
    <xdr:ext cx="378565" cy="259045"/>
    <xdr:sp macro="" textlink="">
      <xdr:nvSpPr>
        <xdr:cNvPr id="747" name="テキスト ボックス 746"/>
        <xdr:cNvSpPr txBox="1"/>
      </xdr:nvSpPr>
      <xdr:spPr>
        <a:xfrm>
          <a:off x="18467017" y="64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54"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の分析と同様に人口規模が小さいため、全国平均、県平均との比較が困難ではあるが、類似団体との比較では議会費以外の項目で下回っている。構成比率では民生費が３割程度となっており、令和３年度については、住民税非課税世帯等に対する臨時特別給付金が大きく数字を押し上げる要因となった。総務費では人件費が大宗を占めるほか、年度により多額の法人町民税の還付が生じることがあり、大きな増減要因となっている。公債費では、令和２年度の新規借入分の償還が開始されていることから増加した。今後も適債性のある大型の事業については起債充当などの対応が予定されていることから、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本町の税収の特性として、法人町民税収が大手企業の動向に依存する傾向が強く、実質収支比率等の各財政指標の大きな変動要因となっている。平成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年度に法人町民税の減収により、実質収支が悪化たことを契機として、突発的な税収減に備えるため財政調整基金への計画的な積立を行っている。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資金不足は生じていないが、受益者負担の原則から国民健康保険、下水道事業会計については一般会計からの法定外繰出を年々縮小しており、引き続き自立した財政運営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4645983</v>
      </c>
      <c r="BO4" s="489"/>
      <c r="BP4" s="489"/>
      <c r="BQ4" s="489"/>
      <c r="BR4" s="489"/>
      <c r="BS4" s="489"/>
      <c r="BT4" s="489"/>
      <c r="BU4" s="490"/>
      <c r="BV4" s="488">
        <v>5570124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11.2</v>
      </c>
      <c r="CU4" s="629"/>
      <c r="CV4" s="629"/>
      <c r="CW4" s="629"/>
      <c r="CX4" s="629"/>
      <c r="CY4" s="629"/>
      <c r="CZ4" s="629"/>
      <c r="DA4" s="630"/>
      <c r="DB4" s="628">
        <v>7.3</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4263961</v>
      </c>
      <c r="BO5" s="460"/>
      <c r="BP5" s="460"/>
      <c r="BQ5" s="460"/>
      <c r="BR5" s="460"/>
      <c r="BS5" s="460"/>
      <c r="BT5" s="460"/>
      <c r="BU5" s="461"/>
      <c r="BV5" s="459">
        <v>5343037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74.3</v>
      </c>
      <c r="CU5" s="457"/>
      <c r="CV5" s="457"/>
      <c r="CW5" s="457"/>
      <c r="CX5" s="457"/>
      <c r="CY5" s="457"/>
      <c r="CZ5" s="457"/>
      <c r="DA5" s="458"/>
      <c r="DB5" s="456">
        <v>88.9</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382022</v>
      </c>
      <c r="BO6" s="460"/>
      <c r="BP6" s="460"/>
      <c r="BQ6" s="460"/>
      <c r="BR6" s="460"/>
      <c r="BS6" s="460"/>
      <c r="BT6" s="460"/>
      <c r="BU6" s="461"/>
      <c r="BV6" s="459">
        <v>227087</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74.3</v>
      </c>
      <c r="CU6" s="603"/>
      <c r="CV6" s="603"/>
      <c r="CW6" s="603"/>
      <c r="CX6" s="603"/>
      <c r="CY6" s="603"/>
      <c r="CZ6" s="603"/>
      <c r="DA6" s="604"/>
      <c r="DB6" s="602">
        <v>88.9</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21339</v>
      </c>
      <c r="BO7" s="460"/>
      <c r="BP7" s="460"/>
      <c r="BQ7" s="460"/>
      <c r="BR7" s="460"/>
      <c r="BS7" s="460"/>
      <c r="BT7" s="460"/>
      <c r="BU7" s="461"/>
      <c r="BV7" s="459">
        <v>6256</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3217331</v>
      </c>
      <c r="CU7" s="460"/>
      <c r="CV7" s="460"/>
      <c r="CW7" s="460"/>
      <c r="CX7" s="460"/>
      <c r="CY7" s="460"/>
      <c r="CZ7" s="460"/>
      <c r="DA7" s="461"/>
      <c r="DB7" s="459">
        <v>3018513</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360683</v>
      </c>
      <c r="BO8" s="460"/>
      <c r="BP8" s="460"/>
      <c r="BQ8" s="460"/>
      <c r="BR8" s="460"/>
      <c r="BS8" s="460"/>
      <c r="BT8" s="460"/>
      <c r="BU8" s="461"/>
      <c r="BV8" s="459">
        <v>220831</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0.97</v>
      </c>
      <c r="CU8" s="563"/>
      <c r="CV8" s="563"/>
      <c r="CW8" s="563"/>
      <c r="CX8" s="563"/>
      <c r="CY8" s="563"/>
      <c r="CZ8" s="563"/>
      <c r="DA8" s="564"/>
      <c r="DB8" s="562">
        <v>1</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9300</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139852</v>
      </c>
      <c r="BO9" s="460"/>
      <c r="BP9" s="460"/>
      <c r="BQ9" s="460"/>
      <c r="BR9" s="460"/>
      <c r="BS9" s="460"/>
      <c r="BT9" s="460"/>
      <c r="BU9" s="461"/>
      <c r="BV9" s="459">
        <v>-24806</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2.2000000000000002</v>
      </c>
      <c r="CU9" s="457"/>
      <c r="CV9" s="457"/>
      <c r="CW9" s="457"/>
      <c r="CX9" s="457"/>
      <c r="CY9" s="457"/>
      <c r="CZ9" s="457"/>
      <c r="DA9" s="458"/>
      <c r="DB9" s="456">
        <v>1.7</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9679</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61156</v>
      </c>
      <c r="BO10" s="460"/>
      <c r="BP10" s="460"/>
      <c r="BQ10" s="460"/>
      <c r="BR10" s="460"/>
      <c r="BS10" s="460"/>
      <c r="BT10" s="460"/>
      <c r="BU10" s="461"/>
      <c r="BV10" s="459">
        <v>217701</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2">
      <c r="A12" s="178"/>
      <c r="B12" s="565" t="s">
        <v>130</v>
      </c>
      <c r="C12" s="566"/>
      <c r="D12" s="566"/>
      <c r="E12" s="566"/>
      <c r="F12" s="566"/>
      <c r="G12" s="566"/>
      <c r="H12" s="566"/>
      <c r="I12" s="566"/>
      <c r="J12" s="566"/>
      <c r="K12" s="567"/>
      <c r="L12" s="574" t="s">
        <v>131</v>
      </c>
      <c r="M12" s="575"/>
      <c r="N12" s="575"/>
      <c r="O12" s="575"/>
      <c r="P12" s="575"/>
      <c r="Q12" s="576"/>
      <c r="R12" s="577">
        <v>9099</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138</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139</v>
      </c>
      <c r="N13" s="544"/>
      <c r="O13" s="544"/>
      <c r="P13" s="544"/>
      <c r="Q13" s="545"/>
      <c r="R13" s="546">
        <v>8773</v>
      </c>
      <c r="S13" s="547"/>
      <c r="T13" s="547"/>
      <c r="U13" s="547"/>
      <c r="V13" s="548"/>
      <c r="W13" s="549" t="s">
        <v>140</v>
      </c>
      <c r="X13" s="445"/>
      <c r="Y13" s="445"/>
      <c r="Z13" s="445"/>
      <c r="AA13" s="445"/>
      <c r="AB13" s="446"/>
      <c r="AC13" s="412">
        <v>336</v>
      </c>
      <c r="AD13" s="413"/>
      <c r="AE13" s="413"/>
      <c r="AF13" s="413"/>
      <c r="AG13" s="414"/>
      <c r="AH13" s="412">
        <v>439</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201008</v>
      </c>
      <c r="BO13" s="460"/>
      <c r="BP13" s="460"/>
      <c r="BQ13" s="460"/>
      <c r="BR13" s="460"/>
      <c r="BS13" s="460"/>
      <c r="BT13" s="460"/>
      <c r="BU13" s="461"/>
      <c r="BV13" s="459">
        <v>192895</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0.9</v>
      </c>
      <c r="CU13" s="457"/>
      <c r="CV13" s="457"/>
      <c r="CW13" s="457"/>
      <c r="CX13" s="457"/>
      <c r="CY13" s="457"/>
      <c r="CZ13" s="457"/>
      <c r="DA13" s="458"/>
      <c r="DB13" s="456">
        <v>1.3</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145</v>
      </c>
      <c r="M14" s="586"/>
      <c r="N14" s="586"/>
      <c r="O14" s="586"/>
      <c r="P14" s="586"/>
      <c r="Q14" s="587"/>
      <c r="R14" s="546">
        <v>9262</v>
      </c>
      <c r="S14" s="547"/>
      <c r="T14" s="547"/>
      <c r="U14" s="547"/>
      <c r="V14" s="548"/>
      <c r="W14" s="550"/>
      <c r="X14" s="448"/>
      <c r="Y14" s="448"/>
      <c r="Z14" s="448"/>
      <c r="AA14" s="448"/>
      <c r="AB14" s="449"/>
      <c r="AC14" s="539">
        <v>7.7</v>
      </c>
      <c r="AD14" s="540"/>
      <c r="AE14" s="540"/>
      <c r="AF14" s="540"/>
      <c r="AG14" s="541"/>
      <c r="AH14" s="539">
        <v>9.3000000000000007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128</v>
      </c>
      <c r="CU14" s="557"/>
      <c r="CV14" s="557"/>
      <c r="CW14" s="557"/>
      <c r="CX14" s="557"/>
      <c r="CY14" s="557"/>
      <c r="CZ14" s="557"/>
      <c r="DA14" s="558"/>
      <c r="DB14" s="556" t="s">
        <v>128</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147</v>
      </c>
      <c r="N15" s="544"/>
      <c r="O15" s="544"/>
      <c r="P15" s="544"/>
      <c r="Q15" s="545"/>
      <c r="R15" s="546">
        <v>8928</v>
      </c>
      <c r="S15" s="547"/>
      <c r="T15" s="547"/>
      <c r="U15" s="547"/>
      <c r="V15" s="548"/>
      <c r="W15" s="549" t="s">
        <v>148</v>
      </c>
      <c r="X15" s="445"/>
      <c r="Y15" s="445"/>
      <c r="Z15" s="445"/>
      <c r="AA15" s="445"/>
      <c r="AB15" s="446"/>
      <c r="AC15" s="412">
        <v>1271</v>
      </c>
      <c r="AD15" s="413"/>
      <c r="AE15" s="413"/>
      <c r="AF15" s="413"/>
      <c r="AG15" s="414"/>
      <c r="AH15" s="412">
        <v>1413</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2141649</v>
      </c>
      <c r="BO15" s="489"/>
      <c r="BP15" s="489"/>
      <c r="BQ15" s="489"/>
      <c r="BR15" s="489"/>
      <c r="BS15" s="489"/>
      <c r="BT15" s="489"/>
      <c r="BU15" s="490"/>
      <c r="BV15" s="488">
        <v>2301901</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29</v>
      </c>
      <c r="AD16" s="540"/>
      <c r="AE16" s="540"/>
      <c r="AF16" s="540"/>
      <c r="AG16" s="541"/>
      <c r="AH16" s="539">
        <v>29.9</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2316386</v>
      </c>
      <c r="BO16" s="460"/>
      <c r="BP16" s="460"/>
      <c r="BQ16" s="460"/>
      <c r="BR16" s="460"/>
      <c r="BS16" s="460"/>
      <c r="BT16" s="460"/>
      <c r="BU16" s="461"/>
      <c r="BV16" s="459">
        <v>2314223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2780</v>
      </c>
      <c r="AD17" s="413"/>
      <c r="AE17" s="413"/>
      <c r="AF17" s="413"/>
      <c r="AG17" s="414"/>
      <c r="AH17" s="412">
        <v>2867</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2771199</v>
      </c>
      <c r="BO17" s="460"/>
      <c r="BP17" s="460"/>
      <c r="BQ17" s="460"/>
      <c r="BR17" s="460"/>
      <c r="BS17" s="460"/>
      <c r="BT17" s="460"/>
      <c r="BU17" s="461"/>
      <c r="BV17" s="459">
        <v>2984574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158</v>
      </c>
      <c r="C18" s="510"/>
      <c r="D18" s="510"/>
      <c r="E18" s="511"/>
      <c r="F18" s="511"/>
      <c r="G18" s="511"/>
      <c r="H18" s="511"/>
      <c r="I18" s="511"/>
      <c r="J18" s="511"/>
      <c r="K18" s="511"/>
      <c r="L18" s="512">
        <v>19.989999999999998</v>
      </c>
      <c r="M18" s="512"/>
      <c r="N18" s="512"/>
      <c r="O18" s="512"/>
      <c r="P18" s="512"/>
      <c r="Q18" s="512"/>
      <c r="R18" s="513"/>
      <c r="S18" s="513"/>
      <c r="T18" s="513"/>
      <c r="U18" s="513"/>
      <c r="V18" s="514"/>
      <c r="W18" s="530"/>
      <c r="X18" s="531"/>
      <c r="Y18" s="531"/>
      <c r="Z18" s="531"/>
      <c r="AA18" s="531"/>
      <c r="AB18" s="555"/>
      <c r="AC18" s="429">
        <v>63.4</v>
      </c>
      <c r="AD18" s="430"/>
      <c r="AE18" s="430"/>
      <c r="AF18" s="430"/>
      <c r="AG18" s="515"/>
      <c r="AH18" s="429">
        <v>60.8</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2371097</v>
      </c>
      <c r="BO18" s="460"/>
      <c r="BP18" s="460"/>
      <c r="BQ18" s="460"/>
      <c r="BR18" s="460"/>
      <c r="BS18" s="460"/>
      <c r="BT18" s="460"/>
      <c r="BU18" s="461"/>
      <c r="BV18" s="459">
        <v>2694020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160</v>
      </c>
      <c r="C19" s="510"/>
      <c r="D19" s="510"/>
      <c r="E19" s="511"/>
      <c r="F19" s="511"/>
      <c r="G19" s="511"/>
      <c r="H19" s="511"/>
      <c r="I19" s="511"/>
      <c r="J19" s="511"/>
      <c r="K19" s="511"/>
      <c r="L19" s="519">
        <v>465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3579306</v>
      </c>
      <c r="BO19" s="460"/>
      <c r="BP19" s="460"/>
      <c r="BQ19" s="460"/>
      <c r="BR19" s="460"/>
      <c r="BS19" s="460"/>
      <c r="BT19" s="460"/>
      <c r="BU19" s="461"/>
      <c r="BV19" s="459">
        <v>3695624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162</v>
      </c>
      <c r="C20" s="510"/>
      <c r="D20" s="510"/>
      <c r="E20" s="511"/>
      <c r="F20" s="511"/>
      <c r="G20" s="511"/>
      <c r="H20" s="511"/>
      <c r="I20" s="511"/>
      <c r="J20" s="511"/>
      <c r="K20" s="511"/>
      <c r="L20" s="519">
        <v>3436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417070</v>
      </c>
      <c r="BO22" s="489"/>
      <c r="BP22" s="489"/>
      <c r="BQ22" s="489"/>
      <c r="BR22" s="489"/>
      <c r="BS22" s="489"/>
      <c r="BT22" s="489"/>
      <c r="BU22" s="490"/>
      <c r="BV22" s="488">
        <v>493597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377320</v>
      </c>
      <c r="BO23" s="460"/>
      <c r="BP23" s="460"/>
      <c r="BQ23" s="460"/>
      <c r="BR23" s="460"/>
      <c r="BS23" s="460"/>
      <c r="BT23" s="460"/>
      <c r="BU23" s="461"/>
      <c r="BV23" s="459">
        <v>441274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172</v>
      </c>
      <c r="F24" s="416"/>
      <c r="G24" s="416"/>
      <c r="H24" s="416"/>
      <c r="I24" s="416"/>
      <c r="J24" s="416"/>
      <c r="K24" s="417"/>
      <c r="L24" s="412">
        <v>1</v>
      </c>
      <c r="M24" s="413"/>
      <c r="N24" s="413"/>
      <c r="O24" s="413"/>
      <c r="P24" s="414"/>
      <c r="Q24" s="412">
        <v>7960</v>
      </c>
      <c r="R24" s="413"/>
      <c r="S24" s="413"/>
      <c r="T24" s="413"/>
      <c r="U24" s="413"/>
      <c r="V24" s="414"/>
      <c r="W24" s="502"/>
      <c r="X24" s="439"/>
      <c r="Y24" s="440"/>
      <c r="Z24" s="415" t="s">
        <v>173</v>
      </c>
      <c r="AA24" s="416"/>
      <c r="AB24" s="416"/>
      <c r="AC24" s="416"/>
      <c r="AD24" s="416"/>
      <c r="AE24" s="416"/>
      <c r="AF24" s="416"/>
      <c r="AG24" s="417"/>
      <c r="AH24" s="412">
        <v>77</v>
      </c>
      <c r="AI24" s="413"/>
      <c r="AJ24" s="413"/>
      <c r="AK24" s="413"/>
      <c r="AL24" s="414"/>
      <c r="AM24" s="412">
        <v>240702</v>
      </c>
      <c r="AN24" s="413"/>
      <c r="AO24" s="413"/>
      <c r="AP24" s="413"/>
      <c r="AQ24" s="413"/>
      <c r="AR24" s="414"/>
      <c r="AS24" s="412">
        <v>3126</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417070</v>
      </c>
      <c r="BO24" s="460"/>
      <c r="BP24" s="460"/>
      <c r="BQ24" s="460"/>
      <c r="BR24" s="460"/>
      <c r="BS24" s="460"/>
      <c r="BT24" s="460"/>
      <c r="BU24" s="461"/>
      <c r="BV24" s="459">
        <v>493597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175</v>
      </c>
      <c r="F25" s="416"/>
      <c r="G25" s="416"/>
      <c r="H25" s="416"/>
      <c r="I25" s="416"/>
      <c r="J25" s="416"/>
      <c r="K25" s="417"/>
      <c r="L25" s="412">
        <v>1</v>
      </c>
      <c r="M25" s="413"/>
      <c r="N25" s="413"/>
      <c r="O25" s="413"/>
      <c r="P25" s="414"/>
      <c r="Q25" s="412">
        <v>6380</v>
      </c>
      <c r="R25" s="413"/>
      <c r="S25" s="413"/>
      <c r="T25" s="413"/>
      <c r="U25" s="413"/>
      <c r="V25" s="414"/>
      <c r="W25" s="502"/>
      <c r="X25" s="439"/>
      <c r="Y25" s="440"/>
      <c r="Z25" s="415" t="s">
        <v>176</v>
      </c>
      <c r="AA25" s="416"/>
      <c r="AB25" s="416"/>
      <c r="AC25" s="416"/>
      <c r="AD25" s="416"/>
      <c r="AE25" s="416"/>
      <c r="AF25" s="416"/>
      <c r="AG25" s="417"/>
      <c r="AH25" s="412" t="s">
        <v>177</v>
      </c>
      <c r="AI25" s="413"/>
      <c r="AJ25" s="413"/>
      <c r="AK25" s="413"/>
      <c r="AL25" s="414"/>
      <c r="AM25" s="412" t="s">
        <v>177</v>
      </c>
      <c r="AN25" s="413"/>
      <c r="AO25" s="413"/>
      <c r="AP25" s="413"/>
      <c r="AQ25" s="413"/>
      <c r="AR25" s="414"/>
      <c r="AS25" s="412" t="s">
        <v>177</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142000</v>
      </c>
      <c r="BO25" s="489"/>
      <c r="BP25" s="489"/>
      <c r="BQ25" s="489"/>
      <c r="BR25" s="489"/>
      <c r="BS25" s="489"/>
      <c r="BT25" s="489"/>
      <c r="BU25" s="490"/>
      <c r="BV25" s="488">
        <v>35532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179</v>
      </c>
      <c r="F26" s="416"/>
      <c r="G26" s="416"/>
      <c r="H26" s="416"/>
      <c r="I26" s="416"/>
      <c r="J26" s="416"/>
      <c r="K26" s="417"/>
      <c r="L26" s="412">
        <v>1</v>
      </c>
      <c r="M26" s="413"/>
      <c r="N26" s="413"/>
      <c r="O26" s="413"/>
      <c r="P26" s="414"/>
      <c r="Q26" s="412">
        <v>5800</v>
      </c>
      <c r="R26" s="413"/>
      <c r="S26" s="413"/>
      <c r="T26" s="413"/>
      <c r="U26" s="413"/>
      <c r="V26" s="414"/>
      <c r="W26" s="502"/>
      <c r="X26" s="439"/>
      <c r="Y26" s="440"/>
      <c r="Z26" s="415" t="s">
        <v>180</v>
      </c>
      <c r="AA26" s="470"/>
      <c r="AB26" s="470"/>
      <c r="AC26" s="470"/>
      <c r="AD26" s="470"/>
      <c r="AE26" s="470"/>
      <c r="AF26" s="470"/>
      <c r="AG26" s="471"/>
      <c r="AH26" s="412">
        <v>1</v>
      </c>
      <c r="AI26" s="413"/>
      <c r="AJ26" s="413"/>
      <c r="AK26" s="413"/>
      <c r="AL26" s="414"/>
      <c r="AM26" s="412" t="s">
        <v>181</v>
      </c>
      <c r="AN26" s="413"/>
      <c r="AO26" s="413"/>
      <c r="AP26" s="413"/>
      <c r="AQ26" s="413"/>
      <c r="AR26" s="414"/>
      <c r="AS26" s="412" t="s">
        <v>181</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177</v>
      </c>
      <c r="BO26" s="460"/>
      <c r="BP26" s="460"/>
      <c r="BQ26" s="460"/>
      <c r="BR26" s="460"/>
      <c r="BS26" s="460"/>
      <c r="BT26" s="460"/>
      <c r="BU26" s="461"/>
      <c r="BV26" s="459" t="s">
        <v>177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183</v>
      </c>
      <c r="F27" s="416"/>
      <c r="G27" s="416"/>
      <c r="H27" s="416"/>
      <c r="I27" s="416"/>
      <c r="J27" s="416"/>
      <c r="K27" s="417"/>
      <c r="L27" s="412">
        <v>1</v>
      </c>
      <c r="M27" s="413"/>
      <c r="N27" s="413"/>
      <c r="O27" s="413"/>
      <c r="P27" s="414"/>
      <c r="Q27" s="412">
        <v>3550</v>
      </c>
      <c r="R27" s="413"/>
      <c r="S27" s="413"/>
      <c r="T27" s="413"/>
      <c r="U27" s="413"/>
      <c r="V27" s="414"/>
      <c r="W27" s="502"/>
      <c r="X27" s="439"/>
      <c r="Y27" s="440"/>
      <c r="Z27" s="415" t="s">
        <v>184</v>
      </c>
      <c r="AA27" s="416"/>
      <c r="AB27" s="416"/>
      <c r="AC27" s="416"/>
      <c r="AD27" s="416"/>
      <c r="AE27" s="416"/>
      <c r="AF27" s="416"/>
      <c r="AG27" s="417"/>
      <c r="AH27" s="412">
        <v>13</v>
      </c>
      <c r="AI27" s="413"/>
      <c r="AJ27" s="413"/>
      <c r="AK27" s="413"/>
      <c r="AL27" s="414"/>
      <c r="AM27" s="412">
        <v>37826</v>
      </c>
      <c r="AN27" s="413"/>
      <c r="AO27" s="413"/>
      <c r="AP27" s="413"/>
      <c r="AQ27" s="413"/>
      <c r="AR27" s="414"/>
      <c r="AS27" s="412">
        <v>2910</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v>173854</v>
      </c>
      <c r="BO27" s="494"/>
      <c r="BP27" s="494"/>
      <c r="BQ27" s="494"/>
      <c r="BR27" s="494"/>
      <c r="BS27" s="494"/>
      <c r="BT27" s="494"/>
      <c r="BU27" s="495"/>
      <c r="BV27" s="493">
        <v>173845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186</v>
      </c>
      <c r="F28" s="416"/>
      <c r="G28" s="416"/>
      <c r="H28" s="416"/>
      <c r="I28" s="416"/>
      <c r="J28" s="416"/>
      <c r="K28" s="417"/>
      <c r="L28" s="412">
        <v>1</v>
      </c>
      <c r="M28" s="413"/>
      <c r="N28" s="413"/>
      <c r="O28" s="413"/>
      <c r="P28" s="414"/>
      <c r="Q28" s="412">
        <v>2780</v>
      </c>
      <c r="R28" s="413"/>
      <c r="S28" s="413"/>
      <c r="T28" s="413"/>
      <c r="U28" s="413"/>
      <c r="V28" s="414"/>
      <c r="W28" s="502"/>
      <c r="X28" s="439"/>
      <c r="Y28" s="440"/>
      <c r="Z28" s="415" t="s">
        <v>187</v>
      </c>
      <c r="AA28" s="416"/>
      <c r="AB28" s="416"/>
      <c r="AC28" s="416"/>
      <c r="AD28" s="416"/>
      <c r="AE28" s="416"/>
      <c r="AF28" s="416"/>
      <c r="AG28" s="417"/>
      <c r="AH28" s="412" t="s">
        <v>177</v>
      </c>
      <c r="AI28" s="413"/>
      <c r="AJ28" s="413"/>
      <c r="AK28" s="413"/>
      <c r="AL28" s="414"/>
      <c r="AM28" s="412" t="s">
        <v>138</v>
      </c>
      <c r="AN28" s="413"/>
      <c r="AO28" s="413"/>
      <c r="AP28" s="413"/>
      <c r="AQ28" s="413"/>
      <c r="AR28" s="414"/>
      <c r="AS28" s="412" t="s">
        <v>177</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1659462</v>
      </c>
      <c r="BO28" s="489"/>
      <c r="BP28" s="489"/>
      <c r="BQ28" s="489"/>
      <c r="BR28" s="489"/>
      <c r="BS28" s="489"/>
      <c r="BT28" s="489"/>
      <c r="BU28" s="490"/>
      <c r="BV28" s="488">
        <v>1548306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189</v>
      </c>
      <c r="F29" s="416"/>
      <c r="G29" s="416"/>
      <c r="H29" s="416"/>
      <c r="I29" s="416"/>
      <c r="J29" s="416"/>
      <c r="K29" s="417"/>
      <c r="L29" s="412">
        <v>10</v>
      </c>
      <c r="M29" s="413"/>
      <c r="N29" s="413"/>
      <c r="O29" s="413"/>
      <c r="P29" s="414"/>
      <c r="Q29" s="412">
        <v>2540</v>
      </c>
      <c r="R29" s="413"/>
      <c r="S29" s="413"/>
      <c r="T29" s="413"/>
      <c r="U29" s="413"/>
      <c r="V29" s="414"/>
      <c r="W29" s="503"/>
      <c r="X29" s="504"/>
      <c r="Y29" s="505"/>
      <c r="Z29" s="415" t="s">
        <v>190</v>
      </c>
      <c r="AA29" s="416"/>
      <c r="AB29" s="416"/>
      <c r="AC29" s="416"/>
      <c r="AD29" s="416"/>
      <c r="AE29" s="416"/>
      <c r="AF29" s="416"/>
      <c r="AG29" s="417"/>
      <c r="AH29" s="412">
        <v>90</v>
      </c>
      <c r="AI29" s="413"/>
      <c r="AJ29" s="413"/>
      <c r="AK29" s="413"/>
      <c r="AL29" s="414"/>
      <c r="AM29" s="412">
        <v>278528</v>
      </c>
      <c r="AN29" s="413"/>
      <c r="AO29" s="413"/>
      <c r="AP29" s="413"/>
      <c r="AQ29" s="413"/>
      <c r="AR29" s="414"/>
      <c r="AS29" s="412">
        <v>3095</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5870</v>
      </c>
      <c r="BO29" s="460"/>
      <c r="BP29" s="460"/>
      <c r="BQ29" s="460"/>
      <c r="BR29" s="460"/>
      <c r="BS29" s="460"/>
      <c r="BT29" s="460"/>
      <c r="BU29" s="461"/>
      <c r="BV29" s="459">
        <v>5869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95.3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870564</v>
      </c>
      <c r="BO30" s="494"/>
      <c r="BP30" s="494"/>
      <c r="BQ30" s="494"/>
      <c r="BR30" s="494"/>
      <c r="BS30" s="494"/>
      <c r="BT30" s="494"/>
      <c r="BU30" s="495"/>
      <c r="BV30" s="493">
        <v>802627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199</v>
      </c>
      <c r="D33" s="411"/>
      <c r="E33" s="410" t="s">
        <v>200</v>
      </c>
      <c r="F33" s="410"/>
      <c r="G33" s="410"/>
      <c r="H33" s="410"/>
      <c r="I33" s="410"/>
      <c r="J33" s="410"/>
      <c r="K33" s="410"/>
      <c r="L33" s="410"/>
      <c r="M33" s="410"/>
      <c r="N33" s="410"/>
      <c r="O33" s="410"/>
      <c r="P33" s="410"/>
      <c r="Q33" s="410"/>
      <c r="R33" s="410"/>
      <c r="S33" s="410"/>
      <c r="T33" s="203"/>
      <c r="U33" s="411" t="s">
        <v>199</v>
      </c>
      <c r="V33" s="411"/>
      <c r="W33" s="410" t="s">
        <v>200</v>
      </c>
      <c r="X33" s="410"/>
      <c r="Y33" s="410"/>
      <c r="Z33" s="410"/>
      <c r="AA33" s="410"/>
      <c r="AB33" s="410"/>
      <c r="AC33" s="410"/>
      <c r="AD33" s="410"/>
      <c r="AE33" s="410"/>
      <c r="AF33" s="410"/>
      <c r="AG33" s="410"/>
      <c r="AH33" s="410"/>
      <c r="AI33" s="410"/>
      <c r="AJ33" s="410"/>
      <c r="AK33" s="410"/>
      <c r="AL33" s="203"/>
      <c r="AM33" s="411" t="s">
        <v>199</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199</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足型東部清掃組合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足柄上衛生組合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神奈川県市町村職員退職手当組合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神奈川県町村情報システム共同事業組合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神奈川県後期高齢者広域連合（一般会計）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12</v>
      </c>
      <c r="BX39" s="407"/>
      <c r="BY39" s="408" t="str">
        <f>IF('各会計、関係団体の財政状況及び健全化判断比率'!B73="","",'各会計、関係団体の財政状況及び健全化判断比率'!B73)</f>
        <v>神奈川県後期高齢者広域連合（後期高齢者医療特別会計）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576</v>
      </c>
    </row>
    <row r="54" spans="5:113" x14ac:dyDescent="0.2"/>
    <row r="55" spans="5:113" x14ac:dyDescent="0.2"/>
    <row r="56" spans="5:113" x14ac:dyDescent="0.2"/>
  </sheetData>
  <sheetProtection algorithmName="SHA-512" hashValue="Ds0sVNfFvbAxSvMTjBfRgLTKxRg21NucBGEbvCWZ27woNs7Wh82D9oGrypD1kktHQ9jn5ko5vLFVd65mSZXDSg==" saltValue="U3V81OVmWkJHnfjPflofV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216" t="s">
        <v>549</v>
      </c>
      <c r="D34" s="1216"/>
      <c r="E34" s="1217"/>
      <c r="F34" s="32">
        <v>17.28</v>
      </c>
      <c r="G34" s="33">
        <v>19.25</v>
      </c>
      <c r="H34" s="33">
        <v>20.38</v>
      </c>
      <c r="I34" s="33">
        <v>21.03</v>
      </c>
      <c r="J34" s="34">
        <v>22.86</v>
      </c>
      <c r="K34" s="22"/>
      <c r="L34" s="22"/>
      <c r="M34" s="22"/>
      <c r="N34" s="22"/>
      <c r="O34" s="22"/>
      <c r="P34" s="22"/>
    </row>
    <row r="35" spans="1:16" ht="39" customHeight="1" x14ac:dyDescent="0.2">
      <c r="A35" s="22"/>
      <c r="B35" s="35"/>
      <c r="C35" s="1210" t="s">
        <v>550</v>
      </c>
      <c r="D35" s="1211"/>
      <c r="E35" s="1212"/>
      <c r="F35" s="36">
        <v>8.83</v>
      </c>
      <c r="G35" s="37">
        <v>9.15</v>
      </c>
      <c r="H35" s="37">
        <v>8.5399999999999991</v>
      </c>
      <c r="I35" s="37">
        <v>7.31</v>
      </c>
      <c r="J35" s="38">
        <v>11.21</v>
      </c>
      <c r="K35" s="22"/>
      <c r="L35" s="22"/>
      <c r="M35" s="22"/>
      <c r="N35" s="22"/>
      <c r="O35" s="22"/>
      <c r="P35" s="22"/>
    </row>
    <row r="36" spans="1:16" ht="39" customHeight="1" x14ac:dyDescent="0.2">
      <c r="A36" s="22"/>
      <c r="B36" s="35"/>
      <c r="C36" s="1210" t="s">
        <v>551</v>
      </c>
      <c r="D36" s="1211"/>
      <c r="E36" s="1212"/>
      <c r="F36" s="36" t="s">
        <v>502</v>
      </c>
      <c r="G36" s="37" t="s">
        <v>502</v>
      </c>
      <c r="H36" s="37" t="s">
        <v>502</v>
      </c>
      <c r="I36" s="37">
        <v>2.66</v>
      </c>
      <c r="J36" s="38">
        <v>4.59</v>
      </c>
      <c r="K36" s="22"/>
      <c r="L36" s="22"/>
      <c r="M36" s="22"/>
      <c r="N36" s="22"/>
      <c r="O36" s="22"/>
      <c r="P36" s="22"/>
    </row>
    <row r="37" spans="1:16" ht="39" customHeight="1" x14ac:dyDescent="0.2">
      <c r="A37" s="22"/>
      <c r="B37" s="35"/>
      <c r="C37" s="1210" t="s">
        <v>552</v>
      </c>
      <c r="D37" s="1211"/>
      <c r="E37" s="1212"/>
      <c r="F37" s="36">
        <v>0.45</v>
      </c>
      <c r="G37" s="37">
        <v>0.74</v>
      </c>
      <c r="H37" s="37">
        <v>0.76</v>
      </c>
      <c r="I37" s="37">
        <v>1.0900000000000001</v>
      </c>
      <c r="J37" s="38">
        <v>1.66</v>
      </c>
      <c r="K37" s="22"/>
      <c r="L37" s="22"/>
      <c r="M37" s="22"/>
      <c r="N37" s="22"/>
      <c r="O37" s="22"/>
      <c r="P37" s="22"/>
    </row>
    <row r="38" spans="1:16" ht="39" customHeight="1" x14ac:dyDescent="0.2">
      <c r="A38" s="22"/>
      <c r="B38" s="35"/>
      <c r="C38" s="1210" t="s">
        <v>553</v>
      </c>
      <c r="D38" s="1211"/>
      <c r="E38" s="1212"/>
      <c r="F38" s="36">
        <v>3.76</v>
      </c>
      <c r="G38" s="37">
        <v>0.24</v>
      </c>
      <c r="H38" s="37">
        <v>0.33</v>
      </c>
      <c r="I38" s="37">
        <v>0.93</v>
      </c>
      <c r="J38" s="38">
        <v>0.08</v>
      </c>
      <c r="K38" s="22"/>
      <c r="L38" s="22"/>
      <c r="M38" s="22"/>
      <c r="N38" s="22"/>
      <c r="O38" s="22"/>
      <c r="P38" s="22"/>
    </row>
    <row r="39" spans="1:16" ht="39" customHeight="1" x14ac:dyDescent="0.2">
      <c r="A39" s="22"/>
      <c r="B39" s="35"/>
      <c r="C39" s="1210" t="s">
        <v>554</v>
      </c>
      <c r="D39" s="1211"/>
      <c r="E39" s="1212"/>
      <c r="F39" s="36">
        <v>0.1</v>
      </c>
      <c r="G39" s="37">
        <v>0</v>
      </c>
      <c r="H39" s="37">
        <v>0.02</v>
      </c>
      <c r="I39" s="37">
        <v>0.19</v>
      </c>
      <c r="J39" s="38">
        <v>0.04</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555</v>
      </c>
      <c r="D42" s="1211"/>
      <c r="E42" s="1212"/>
      <c r="F42" s="36" t="s">
        <v>502</v>
      </c>
      <c r="G42" s="37" t="s">
        <v>502</v>
      </c>
      <c r="H42" s="37" t="s">
        <v>502</v>
      </c>
      <c r="I42" s="37" t="s">
        <v>502</v>
      </c>
      <c r="J42" s="38" t="s">
        <v>502</v>
      </c>
      <c r="K42" s="22"/>
      <c r="L42" s="22"/>
      <c r="M42" s="22"/>
      <c r="N42" s="22"/>
      <c r="O42" s="22"/>
      <c r="P42" s="22"/>
    </row>
    <row r="43" spans="1:16" ht="39" customHeight="1" thickBot="1" x14ac:dyDescent="0.25">
      <c r="A43" s="22"/>
      <c r="B43" s="40"/>
      <c r="C43" s="1213" t="s">
        <v>556</v>
      </c>
      <c r="D43" s="1214"/>
      <c r="E43" s="1215"/>
      <c r="F43" s="41">
        <v>0.63</v>
      </c>
      <c r="G43" s="42">
        <v>0.65</v>
      </c>
      <c r="H43" s="42">
        <v>1.83</v>
      </c>
      <c r="I43" s="42" t="s">
        <v>502</v>
      </c>
      <c r="J43" s="43" t="s">
        <v>502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aoH8Oh3yyLJ1tOYOwZQqxkO3jXRoW7g/s5tRSbK7O9sg9FgLEj45dNCJo1jywA1DJmOS6w+lNjQEbchC7W5uA==" saltValue="/P57zcoR+z+np0B5qfRS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62</v>
      </c>
      <c r="L45" s="60">
        <v>72</v>
      </c>
      <c r="M45" s="60">
        <v>61</v>
      </c>
      <c r="N45" s="60">
        <v>63</v>
      </c>
      <c r="O45" s="61">
        <v>79</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502</v>
      </c>
      <c r="L46" s="64" t="s">
        <v>502</v>
      </c>
      <c r="M46" s="64" t="s">
        <v>502</v>
      </c>
      <c r="N46" s="64" t="s">
        <v>502</v>
      </c>
      <c r="O46" s="65" t="s">
        <v>502</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502</v>
      </c>
      <c r="L47" s="64" t="s">
        <v>502</v>
      </c>
      <c r="M47" s="64" t="s">
        <v>502</v>
      </c>
      <c r="N47" s="64" t="s">
        <v>502</v>
      </c>
      <c r="O47" s="65" t="s">
        <v>502</v>
      </c>
      <c r="P47" s="48"/>
      <c r="Q47" s="48"/>
      <c r="R47" s="48"/>
      <c r="S47" s="48"/>
      <c r="T47" s="48"/>
      <c r="U47" s="48"/>
    </row>
    <row r="48" spans="1:21" ht="30.75" customHeight="1" x14ac:dyDescent="0.2">
      <c r="A48" s="48"/>
      <c r="B48" s="1238"/>
      <c r="C48" s="1239"/>
      <c r="D48" s="62"/>
      <c r="E48" s="1220" t="s">
        <v>15</v>
      </c>
      <c r="F48" s="1220"/>
      <c r="G48" s="1220"/>
      <c r="H48" s="1220"/>
      <c r="I48" s="1220"/>
      <c r="J48" s="1221"/>
      <c r="K48" s="63">
        <v>324</v>
      </c>
      <c r="L48" s="64">
        <v>287</v>
      </c>
      <c r="M48" s="64">
        <v>295</v>
      </c>
      <c r="N48" s="64">
        <v>207</v>
      </c>
      <c r="O48" s="65">
        <v>199</v>
      </c>
      <c r="P48" s="48"/>
      <c r="Q48" s="48"/>
      <c r="R48" s="48"/>
      <c r="S48" s="48"/>
      <c r="T48" s="48"/>
      <c r="U48" s="48"/>
    </row>
    <row r="49" spans="1:21" ht="30.75" customHeight="1" x14ac:dyDescent="0.2">
      <c r="A49" s="48"/>
      <c r="B49" s="1238"/>
      <c r="C49" s="1239"/>
      <c r="D49" s="62"/>
      <c r="E49" s="1220" t="s">
        <v>16</v>
      </c>
      <c r="F49" s="1220"/>
      <c r="G49" s="1220"/>
      <c r="H49" s="1220"/>
      <c r="I49" s="1220"/>
      <c r="J49" s="1221"/>
      <c r="K49" s="63" t="s">
        <v>502</v>
      </c>
      <c r="L49" s="64" t="s">
        <v>502</v>
      </c>
      <c r="M49" s="64" t="s">
        <v>502</v>
      </c>
      <c r="N49" s="64" t="s">
        <v>502</v>
      </c>
      <c r="O49" s="65" t="s">
        <v>502</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502</v>
      </c>
      <c r="L50" s="64" t="s">
        <v>502</v>
      </c>
      <c r="M50" s="64" t="s">
        <v>502</v>
      </c>
      <c r="N50" s="64" t="s">
        <v>502</v>
      </c>
      <c r="O50" s="65" t="s">
        <v>502</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502</v>
      </c>
      <c r="L51" s="64" t="s">
        <v>502</v>
      </c>
      <c r="M51" s="64" t="s">
        <v>502</v>
      </c>
      <c r="N51" s="64" t="s">
        <v>502</v>
      </c>
      <c r="O51" s="65" t="s">
        <v>502</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317</v>
      </c>
      <c r="L52" s="64">
        <v>312</v>
      </c>
      <c r="M52" s="64">
        <v>296</v>
      </c>
      <c r="N52" s="64">
        <v>274</v>
      </c>
      <c r="O52" s="65">
        <v>262</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69</v>
      </c>
      <c r="L53" s="69">
        <v>47</v>
      </c>
      <c r="M53" s="69">
        <v>60</v>
      </c>
      <c r="N53" s="69">
        <v>-4</v>
      </c>
      <c r="O53" s="70">
        <v>16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5">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QZO4nfOXl6X+QkfXEVsEQVBw/wziTBbVqK9MczaN1HoOM1RQdwuPAuVUkaXDwZ5NISZN2iab6yhLErEHnkfUQ==" saltValue="npjL91LMswVBzoM4aRf4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544</v>
      </c>
      <c r="J40" s="100" t="s">
        <v>545</v>
      </c>
      <c r="K40" s="100" t="s">
        <v>546</v>
      </c>
      <c r="L40" s="100" t="s">
        <v>547</v>
      </c>
      <c r="M40" s="101" t="s">
        <v>548</v>
      </c>
    </row>
    <row r="41" spans="2:13" ht="27.75" customHeight="1" x14ac:dyDescent="0.2">
      <c r="B41" s="1256" t="s">
        <v>30</v>
      </c>
      <c r="C41" s="1257"/>
      <c r="D41" s="102"/>
      <c r="E41" s="1258" t="s">
        <v>31</v>
      </c>
      <c r="F41" s="1258"/>
      <c r="G41" s="1258"/>
      <c r="H41" s="1259"/>
      <c r="I41" s="351">
        <v>362</v>
      </c>
      <c r="J41" s="352">
        <v>420</v>
      </c>
      <c r="K41" s="352">
        <v>396</v>
      </c>
      <c r="L41" s="352">
        <v>494</v>
      </c>
      <c r="M41" s="353">
        <v>417</v>
      </c>
    </row>
    <row r="42" spans="2:13" ht="27.75" customHeight="1" x14ac:dyDescent="0.2">
      <c r="B42" s="1246"/>
      <c r="C42" s="1247"/>
      <c r="D42" s="103"/>
      <c r="E42" s="1250" t="s">
        <v>32</v>
      </c>
      <c r="F42" s="1250"/>
      <c r="G42" s="1250"/>
      <c r="H42" s="1251"/>
      <c r="I42" s="354" t="s">
        <v>502</v>
      </c>
      <c r="J42" s="355" t="s">
        <v>502</v>
      </c>
      <c r="K42" s="355" t="s">
        <v>502</v>
      </c>
      <c r="L42" s="355" t="s">
        <v>502</v>
      </c>
      <c r="M42" s="356" t="s">
        <v>502</v>
      </c>
    </row>
    <row r="43" spans="2:13" ht="27.75" customHeight="1" x14ac:dyDescent="0.2">
      <c r="B43" s="1246"/>
      <c r="C43" s="1247"/>
      <c r="D43" s="103"/>
      <c r="E43" s="1250" t="s">
        <v>33</v>
      </c>
      <c r="F43" s="1250"/>
      <c r="G43" s="1250"/>
      <c r="H43" s="1251"/>
      <c r="I43" s="354">
        <v>2922</v>
      </c>
      <c r="J43" s="355">
        <v>2742</v>
      </c>
      <c r="K43" s="355">
        <v>2540</v>
      </c>
      <c r="L43" s="355">
        <v>2199</v>
      </c>
      <c r="M43" s="356">
        <v>1910</v>
      </c>
    </row>
    <row r="44" spans="2:13" ht="27.75" customHeight="1" x14ac:dyDescent="0.2">
      <c r="B44" s="1246"/>
      <c r="C44" s="1247"/>
      <c r="D44" s="103"/>
      <c r="E44" s="1250" t="s">
        <v>34</v>
      </c>
      <c r="F44" s="1250"/>
      <c r="G44" s="1250"/>
      <c r="H44" s="1251"/>
      <c r="I44" s="354" t="s">
        <v>502</v>
      </c>
      <c r="J44" s="355" t="s">
        <v>502</v>
      </c>
      <c r="K44" s="355" t="s">
        <v>502</v>
      </c>
      <c r="L44" s="355" t="s">
        <v>502</v>
      </c>
      <c r="M44" s="356" t="s">
        <v>502</v>
      </c>
    </row>
    <row r="45" spans="2:13" ht="27.75" customHeight="1" x14ac:dyDescent="0.2">
      <c r="B45" s="1246"/>
      <c r="C45" s="1247"/>
      <c r="D45" s="103"/>
      <c r="E45" s="1250" t="s">
        <v>35</v>
      </c>
      <c r="F45" s="1250"/>
      <c r="G45" s="1250"/>
      <c r="H45" s="1251"/>
      <c r="I45" s="354">
        <v>498</v>
      </c>
      <c r="J45" s="355">
        <v>550</v>
      </c>
      <c r="K45" s="355">
        <v>559</v>
      </c>
      <c r="L45" s="355">
        <v>568</v>
      </c>
      <c r="M45" s="356">
        <v>513</v>
      </c>
    </row>
    <row r="46" spans="2:13" ht="27.75" customHeight="1" x14ac:dyDescent="0.2">
      <c r="B46" s="1246"/>
      <c r="C46" s="1247"/>
      <c r="D46" s="104"/>
      <c r="E46" s="1250" t="s">
        <v>36</v>
      </c>
      <c r="F46" s="1250"/>
      <c r="G46" s="1250"/>
      <c r="H46" s="1251"/>
      <c r="I46" s="354" t="s">
        <v>502</v>
      </c>
      <c r="J46" s="355" t="s">
        <v>502</v>
      </c>
      <c r="K46" s="355" t="s">
        <v>502</v>
      </c>
      <c r="L46" s="355" t="s">
        <v>502</v>
      </c>
      <c r="M46" s="356" t="s">
        <v>502</v>
      </c>
    </row>
    <row r="47" spans="2:13" ht="27.75" customHeight="1" x14ac:dyDescent="0.2">
      <c r="B47" s="1246"/>
      <c r="C47" s="1247"/>
      <c r="D47" s="105"/>
      <c r="E47" s="1260" t="s">
        <v>37</v>
      </c>
      <c r="F47" s="1261"/>
      <c r="G47" s="1261"/>
      <c r="H47" s="1262"/>
      <c r="I47" s="354" t="s">
        <v>502</v>
      </c>
      <c r="J47" s="355" t="s">
        <v>502</v>
      </c>
      <c r="K47" s="355" t="s">
        <v>502</v>
      </c>
      <c r="L47" s="355" t="s">
        <v>502</v>
      </c>
      <c r="M47" s="356" t="s">
        <v>502</v>
      </c>
    </row>
    <row r="48" spans="2:13" ht="27.75" customHeight="1" x14ac:dyDescent="0.2">
      <c r="B48" s="1246"/>
      <c r="C48" s="1247"/>
      <c r="D48" s="103"/>
      <c r="E48" s="1250" t="s">
        <v>38</v>
      </c>
      <c r="F48" s="1250"/>
      <c r="G48" s="1250"/>
      <c r="H48" s="1251"/>
      <c r="I48" s="354" t="s">
        <v>502</v>
      </c>
      <c r="J48" s="355" t="s">
        <v>502</v>
      </c>
      <c r="K48" s="355" t="s">
        <v>502</v>
      </c>
      <c r="L48" s="355" t="s">
        <v>502</v>
      </c>
      <c r="M48" s="356" t="s">
        <v>502</v>
      </c>
    </row>
    <row r="49" spans="2:13" ht="27.75" customHeight="1" x14ac:dyDescent="0.2">
      <c r="B49" s="1248"/>
      <c r="C49" s="1249"/>
      <c r="D49" s="103"/>
      <c r="E49" s="1250" t="s">
        <v>39</v>
      </c>
      <c r="F49" s="1250"/>
      <c r="G49" s="1250"/>
      <c r="H49" s="1251"/>
      <c r="I49" s="354" t="s">
        <v>502</v>
      </c>
      <c r="J49" s="355" t="s">
        <v>502</v>
      </c>
      <c r="K49" s="355" t="s">
        <v>502</v>
      </c>
      <c r="L49" s="355" t="s">
        <v>502</v>
      </c>
      <c r="M49" s="356" t="s">
        <v>502</v>
      </c>
    </row>
    <row r="50" spans="2:13" ht="27.75" customHeight="1" x14ac:dyDescent="0.2">
      <c r="B50" s="1244" t="s">
        <v>40</v>
      </c>
      <c r="C50" s="1245"/>
      <c r="D50" s="106"/>
      <c r="E50" s="1250" t="s">
        <v>41</v>
      </c>
      <c r="F50" s="1250"/>
      <c r="G50" s="1250"/>
      <c r="H50" s="1251"/>
      <c r="I50" s="354">
        <v>1554</v>
      </c>
      <c r="J50" s="355">
        <v>1856</v>
      </c>
      <c r="K50" s="355">
        <v>2140</v>
      </c>
      <c r="L50" s="355">
        <v>2664</v>
      </c>
      <c r="M50" s="356">
        <v>2902</v>
      </c>
    </row>
    <row r="51" spans="2:13" ht="27.75" customHeight="1" x14ac:dyDescent="0.2">
      <c r="B51" s="1246"/>
      <c r="C51" s="1247"/>
      <c r="D51" s="103"/>
      <c r="E51" s="1250" t="s">
        <v>42</v>
      </c>
      <c r="F51" s="1250"/>
      <c r="G51" s="1250"/>
      <c r="H51" s="1251"/>
      <c r="I51" s="354" t="s">
        <v>502</v>
      </c>
      <c r="J51" s="355" t="s">
        <v>502</v>
      </c>
      <c r="K51" s="355" t="s">
        <v>502</v>
      </c>
      <c r="L51" s="355" t="s">
        <v>502</v>
      </c>
      <c r="M51" s="356" t="s">
        <v>502</v>
      </c>
    </row>
    <row r="52" spans="2:13" ht="27.75" customHeight="1" x14ac:dyDescent="0.2">
      <c r="B52" s="1248"/>
      <c r="C52" s="1249"/>
      <c r="D52" s="103"/>
      <c r="E52" s="1250" t="s">
        <v>43</v>
      </c>
      <c r="F52" s="1250"/>
      <c r="G52" s="1250"/>
      <c r="H52" s="1251"/>
      <c r="I52" s="354">
        <v>3215</v>
      </c>
      <c r="J52" s="355">
        <v>3087</v>
      </c>
      <c r="K52" s="355">
        <v>2872</v>
      </c>
      <c r="L52" s="355">
        <v>2734</v>
      </c>
      <c r="M52" s="356">
        <v>2694</v>
      </c>
    </row>
    <row r="53" spans="2:13" ht="27.75" customHeight="1" thickBot="1" x14ac:dyDescent="0.25">
      <c r="B53" s="1252" t="s">
        <v>44</v>
      </c>
      <c r="C53" s="1253"/>
      <c r="D53" s="107"/>
      <c r="E53" s="1254" t="s">
        <v>45</v>
      </c>
      <c r="F53" s="1254"/>
      <c r="G53" s="1254"/>
      <c r="H53" s="1255"/>
      <c r="I53" s="357">
        <v>-987</v>
      </c>
      <c r="J53" s="358">
        <v>-1232</v>
      </c>
      <c r="K53" s="358">
        <v>-1517</v>
      </c>
      <c r="L53" s="358">
        <v>-2137</v>
      </c>
      <c r="M53" s="359">
        <v>-2756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XqC1zwqcmbhKOP2Xy2Nc/KUDGi10jHcXQZrKrRhVTi13wrvUO67zNZHzGiFlem5xv0nEVazLK1bMR/3b+QWbw==" saltValue="x1K19ym0WJmBKBjfc/fh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546</v>
      </c>
      <c r="G54" s="116" t="s">
        <v>547</v>
      </c>
      <c r="H54" s="117" t="s">
        <v>548</v>
      </c>
    </row>
    <row r="55" spans="2:8" ht="52.5" customHeight="1" x14ac:dyDescent="0.2">
      <c r="B55" s="118"/>
      <c r="C55" s="1271" t="s">
        <v>48</v>
      </c>
      <c r="D55" s="1271"/>
      <c r="E55" s="1272"/>
      <c r="F55" s="119">
        <v>1281</v>
      </c>
      <c r="G55" s="119">
        <v>1548</v>
      </c>
      <c r="H55" s="120">
        <v>1659</v>
      </c>
    </row>
    <row r="56" spans="2:8" ht="52.5" customHeight="1" x14ac:dyDescent="0.2">
      <c r="B56" s="121"/>
      <c r="C56" s="1273" t="s">
        <v>49</v>
      </c>
      <c r="D56" s="1273"/>
      <c r="E56" s="1274"/>
      <c r="F56" s="122">
        <v>6</v>
      </c>
      <c r="G56" s="122">
        <v>6</v>
      </c>
      <c r="H56" s="123">
        <v>6</v>
      </c>
    </row>
    <row r="57" spans="2:8" ht="53.25" customHeight="1" x14ac:dyDescent="0.2">
      <c r="B57" s="121"/>
      <c r="C57" s="1275" t="s">
        <v>50</v>
      </c>
      <c r="D57" s="1275"/>
      <c r="E57" s="1276"/>
      <c r="F57" s="124">
        <v>593</v>
      </c>
      <c r="G57" s="124">
        <v>803</v>
      </c>
      <c r="H57" s="125">
        <v>871</v>
      </c>
    </row>
    <row r="58" spans="2:8" ht="45.75" customHeight="1" x14ac:dyDescent="0.2">
      <c r="B58" s="126"/>
      <c r="C58" s="1263" t="s">
        <v>572</v>
      </c>
      <c r="D58" s="1264"/>
      <c r="E58" s="1265"/>
      <c r="F58" s="127">
        <v>541</v>
      </c>
      <c r="G58" s="127">
        <v>751</v>
      </c>
      <c r="H58" s="128">
        <v>818</v>
      </c>
    </row>
    <row r="59" spans="2:8" ht="45.75" customHeight="1" x14ac:dyDescent="0.2">
      <c r="B59" s="126"/>
      <c r="C59" s="1263" t="s">
        <v>573</v>
      </c>
      <c r="D59" s="1264"/>
      <c r="E59" s="1265"/>
      <c r="F59" s="127">
        <v>36</v>
      </c>
      <c r="G59" s="127">
        <v>36</v>
      </c>
      <c r="H59" s="128">
        <v>36</v>
      </c>
    </row>
    <row r="60" spans="2:8" ht="45.75" customHeight="1" x14ac:dyDescent="0.2">
      <c r="B60" s="126"/>
      <c r="C60" s="1263" t="s">
        <v>574</v>
      </c>
      <c r="D60" s="1264"/>
      <c r="E60" s="1265"/>
      <c r="F60" s="127">
        <v>10</v>
      </c>
      <c r="G60" s="127">
        <v>10</v>
      </c>
      <c r="H60" s="128">
        <v>10</v>
      </c>
    </row>
    <row r="61" spans="2:8" ht="45.75" customHeight="1" x14ac:dyDescent="0.2">
      <c r="B61" s="126"/>
      <c r="C61" s="1263" t="s">
        <v>575</v>
      </c>
      <c r="D61" s="1264"/>
      <c r="E61" s="1265"/>
      <c r="F61" s="127">
        <v>6</v>
      </c>
      <c r="G61" s="127">
        <v>6</v>
      </c>
      <c r="H61" s="128">
        <v>6</v>
      </c>
    </row>
    <row r="62" spans="2:8" ht="45.75" customHeight="1" thickBot="1" x14ac:dyDescent="0.25">
      <c r="B62" s="129"/>
      <c r="C62" s="1266" t="s">
        <v>563</v>
      </c>
      <c r="D62" s="1267"/>
      <c r="E62" s="1268"/>
      <c r="F62" s="130">
        <v>1</v>
      </c>
      <c r="G62" s="130">
        <v>0</v>
      </c>
      <c r="H62" s="131">
        <v>2</v>
      </c>
    </row>
    <row r="63" spans="2:8" ht="52.5" customHeight="1" thickBot="1" x14ac:dyDescent="0.25">
      <c r="B63" s="132"/>
      <c r="C63" s="1269" t="s">
        <v>51</v>
      </c>
      <c r="D63" s="1269"/>
      <c r="E63" s="1270"/>
      <c r="F63" s="133">
        <v>1879</v>
      </c>
      <c r="G63" s="133">
        <v>2357</v>
      </c>
      <c r="H63" s="134">
        <v>2536</v>
      </c>
    </row>
    <row r="64" spans="2:8" ht="13.2" x14ac:dyDescent="0.2"/>
  </sheetData>
  <sheetProtection algorithmName="SHA-512" hashValue="O89wzfNrpH0neOnzdRreOD272sOynmCIkM5/JxEGfhiwNG6cYekJ6Y+/7+m0AB0dEkXlDTsy59t8aiuXHL4CFQ==" saltValue="xwvNZVMo0YJW2YTvNGjf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577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578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586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579</v>
      </c>
    </row>
    <row r="50" spans="1:109" ht="13.2" x14ac:dyDescent="0.2">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x14ac:dyDescent="0.2">
      <c r="B51" s="376"/>
      <c r="G51" s="1295"/>
      <c r="H51" s="1295"/>
      <c r="I51" s="1296"/>
      <c r="J51" s="1296"/>
      <c r="K51" s="1294"/>
      <c r="L51" s="1294"/>
      <c r="M51" s="1294"/>
      <c r="N51" s="1294"/>
      <c r="AM51" s="385"/>
      <c r="AN51" s="1284" t="s">
        <v>580</v>
      </c>
      <c r="AO51" s="1284"/>
      <c r="AP51" s="1284"/>
      <c r="AQ51" s="1284"/>
      <c r="AR51" s="1284"/>
      <c r="AS51" s="1284"/>
      <c r="AT51" s="1284"/>
      <c r="AU51" s="1284"/>
      <c r="AV51" s="1284"/>
      <c r="AW51" s="1284"/>
      <c r="AX51" s="1284"/>
      <c r="AY51" s="1284"/>
      <c r="AZ51" s="1284"/>
      <c r="BA51" s="1284"/>
      <c r="BB51" s="1284" t="s">
        <v>581</v>
      </c>
      <c r="BC51" s="1284"/>
      <c r="BD51" s="1284"/>
      <c r="BE51" s="1284"/>
      <c r="BF51" s="1284"/>
      <c r="BG51" s="1284"/>
      <c r="BH51" s="1284"/>
      <c r="BI51" s="1284"/>
      <c r="BJ51" s="1284"/>
      <c r="BK51" s="1284"/>
      <c r="BL51" s="1284"/>
      <c r="BM51" s="1284"/>
      <c r="BN51" s="1284"/>
      <c r="BO51" s="1284"/>
      <c r="BP51" s="1283"/>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ht="13.2" x14ac:dyDescent="0.2">
      <c r="B52" s="376"/>
      <c r="G52" s="1295"/>
      <c r="H52" s="1295"/>
      <c r="I52" s="1296"/>
      <c r="J52" s="1296"/>
      <c r="K52" s="1294"/>
      <c r="L52" s="1294"/>
      <c r="M52" s="1294"/>
      <c r="N52" s="1294"/>
      <c r="AM52" s="385"/>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5"/>
      <c r="H53" s="1295"/>
      <c r="I53" s="1277"/>
      <c r="J53" s="1277"/>
      <c r="K53" s="1294"/>
      <c r="L53" s="1294"/>
      <c r="M53" s="1294"/>
      <c r="N53" s="1294"/>
      <c r="AM53" s="385"/>
      <c r="AN53" s="1284"/>
      <c r="AO53" s="1284"/>
      <c r="AP53" s="1284"/>
      <c r="AQ53" s="1284"/>
      <c r="AR53" s="1284"/>
      <c r="AS53" s="1284"/>
      <c r="AT53" s="1284"/>
      <c r="AU53" s="1284"/>
      <c r="AV53" s="1284"/>
      <c r="AW53" s="1284"/>
      <c r="AX53" s="1284"/>
      <c r="AY53" s="1284"/>
      <c r="AZ53" s="1284"/>
      <c r="BA53" s="1284"/>
      <c r="BB53" s="1284" t="s">
        <v>582</v>
      </c>
      <c r="BC53" s="1284"/>
      <c r="BD53" s="1284"/>
      <c r="BE53" s="1284"/>
      <c r="BF53" s="1284"/>
      <c r="BG53" s="1284"/>
      <c r="BH53" s="1284"/>
      <c r="BI53" s="1284"/>
      <c r="BJ53" s="1284"/>
      <c r="BK53" s="1284"/>
      <c r="BL53" s="1284"/>
      <c r="BM53" s="1284"/>
      <c r="BN53" s="1284"/>
      <c r="BO53" s="1284"/>
      <c r="BP53" s="1283"/>
      <c r="BQ53" s="1282"/>
      <c r="BR53" s="1282"/>
      <c r="BS53" s="1282"/>
      <c r="BT53" s="1282"/>
      <c r="BU53" s="1282"/>
      <c r="BV53" s="1282"/>
      <c r="BW53" s="1282"/>
      <c r="BX53" s="1282">
        <v>55.9</v>
      </c>
      <c r="BY53" s="1282"/>
      <c r="BZ53" s="1282"/>
      <c r="CA53" s="1282"/>
      <c r="CB53" s="1282"/>
      <c r="CC53" s="1282"/>
      <c r="CD53" s="1282"/>
      <c r="CE53" s="1282"/>
      <c r="CF53" s="1282">
        <v>57.8</v>
      </c>
      <c r="CG53" s="1282"/>
      <c r="CH53" s="1282"/>
      <c r="CI53" s="1282"/>
      <c r="CJ53" s="1282"/>
      <c r="CK53" s="1282"/>
      <c r="CL53" s="1282"/>
      <c r="CM53" s="1282"/>
      <c r="CN53" s="1282">
        <v>59.2</v>
      </c>
      <c r="CO53" s="1282"/>
      <c r="CP53" s="1282"/>
      <c r="CQ53" s="1282"/>
      <c r="CR53" s="1282"/>
      <c r="CS53" s="1282"/>
      <c r="CT53" s="1282"/>
      <c r="CU53" s="1282"/>
      <c r="CV53" s="1282">
        <v>60.8</v>
      </c>
      <c r="CW53" s="1282"/>
      <c r="CX53" s="1282"/>
      <c r="CY53" s="1282"/>
      <c r="CZ53" s="1282"/>
      <c r="DA53" s="1282"/>
      <c r="DB53" s="1282"/>
      <c r="DC53" s="1282"/>
    </row>
    <row r="54" spans="1:109" ht="13.2" x14ac:dyDescent="0.2">
      <c r="A54" s="384"/>
      <c r="B54" s="376"/>
      <c r="G54" s="1295"/>
      <c r="H54" s="1295"/>
      <c r="I54" s="1277"/>
      <c r="J54" s="1277"/>
      <c r="K54" s="1294"/>
      <c r="L54" s="1294"/>
      <c r="M54" s="1294"/>
      <c r="N54" s="1294"/>
      <c r="AM54" s="385"/>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77"/>
      <c r="H55" s="1277"/>
      <c r="I55" s="1277"/>
      <c r="J55" s="1277"/>
      <c r="K55" s="1294"/>
      <c r="L55" s="1294"/>
      <c r="M55" s="1294"/>
      <c r="N55" s="1294"/>
      <c r="AN55" s="1281" t="s">
        <v>583</v>
      </c>
      <c r="AO55" s="1281"/>
      <c r="AP55" s="1281"/>
      <c r="AQ55" s="1281"/>
      <c r="AR55" s="1281"/>
      <c r="AS55" s="1281"/>
      <c r="AT55" s="1281"/>
      <c r="AU55" s="1281"/>
      <c r="AV55" s="1281"/>
      <c r="AW55" s="1281"/>
      <c r="AX55" s="1281"/>
      <c r="AY55" s="1281"/>
      <c r="AZ55" s="1281"/>
      <c r="BA55" s="1281"/>
      <c r="BB55" s="1284" t="s">
        <v>581</v>
      </c>
      <c r="BC55" s="1284"/>
      <c r="BD55" s="1284"/>
      <c r="BE55" s="1284"/>
      <c r="BF55" s="1284"/>
      <c r="BG55" s="1284"/>
      <c r="BH55" s="1284"/>
      <c r="BI55" s="1284"/>
      <c r="BJ55" s="1284"/>
      <c r="BK55" s="1284"/>
      <c r="BL55" s="1284"/>
      <c r="BM55" s="1284"/>
      <c r="BN55" s="1284"/>
      <c r="BO55" s="1284"/>
      <c r="BP55" s="1283"/>
      <c r="BQ55" s="1282"/>
      <c r="BR55" s="1282"/>
      <c r="BS55" s="1282"/>
      <c r="BT55" s="1282"/>
      <c r="BU55" s="1282"/>
      <c r="BV55" s="1282"/>
      <c r="BW55" s="1282"/>
      <c r="BX55" s="1282">
        <v>0</v>
      </c>
      <c r="BY55" s="1282"/>
      <c r="BZ55" s="1282"/>
      <c r="CA55" s="1282"/>
      <c r="CB55" s="1282"/>
      <c r="CC55" s="1282"/>
      <c r="CD55" s="1282"/>
      <c r="CE55" s="1282"/>
      <c r="CF55" s="1282">
        <v>0</v>
      </c>
      <c r="CG55" s="1282"/>
      <c r="CH55" s="1282"/>
      <c r="CI55" s="1282"/>
      <c r="CJ55" s="1282"/>
      <c r="CK55" s="1282"/>
      <c r="CL55" s="1282"/>
      <c r="CM55" s="1282"/>
      <c r="CN55" s="1282">
        <v>0</v>
      </c>
      <c r="CO55" s="1282"/>
      <c r="CP55" s="1282"/>
      <c r="CQ55" s="1282"/>
      <c r="CR55" s="1282"/>
      <c r="CS55" s="1282"/>
      <c r="CT55" s="1282"/>
      <c r="CU55" s="1282"/>
      <c r="CV55" s="1282">
        <v>0</v>
      </c>
      <c r="CW55" s="1282"/>
      <c r="CX55" s="1282"/>
      <c r="CY55" s="1282"/>
      <c r="CZ55" s="1282"/>
      <c r="DA55" s="1282"/>
      <c r="DB55" s="1282"/>
      <c r="DC55" s="1282"/>
    </row>
    <row r="56" spans="1:109" ht="13.2" x14ac:dyDescent="0.2">
      <c r="A56" s="384"/>
      <c r="B56" s="376"/>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77"/>
      <c r="H57" s="1277"/>
      <c r="I57" s="1297"/>
      <c r="J57" s="1297"/>
      <c r="K57" s="1294"/>
      <c r="L57" s="1294"/>
      <c r="M57" s="1294"/>
      <c r="N57" s="1294"/>
      <c r="AM57" s="370"/>
      <c r="AN57" s="1281"/>
      <c r="AO57" s="1281"/>
      <c r="AP57" s="1281"/>
      <c r="AQ57" s="1281"/>
      <c r="AR57" s="1281"/>
      <c r="AS57" s="1281"/>
      <c r="AT57" s="1281"/>
      <c r="AU57" s="1281"/>
      <c r="AV57" s="1281"/>
      <c r="AW57" s="1281"/>
      <c r="AX57" s="1281"/>
      <c r="AY57" s="1281"/>
      <c r="AZ57" s="1281"/>
      <c r="BA57" s="1281"/>
      <c r="BB57" s="1284" t="s">
        <v>582</v>
      </c>
      <c r="BC57" s="1284"/>
      <c r="BD57" s="1284"/>
      <c r="BE57" s="1284"/>
      <c r="BF57" s="1284"/>
      <c r="BG57" s="1284"/>
      <c r="BH57" s="1284"/>
      <c r="BI57" s="1284"/>
      <c r="BJ57" s="1284"/>
      <c r="BK57" s="1284"/>
      <c r="BL57" s="1284"/>
      <c r="BM57" s="1284"/>
      <c r="BN57" s="1284"/>
      <c r="BO57" s="1284"/>
      <c r="BP57" s="1283"/>
      <c r="BQ57" s="1282"/>
      <c r="BR57" s="1282"/>
      <c r="BS57" s="1282"/>
      <c r="BT57" s="1282"/>
      <c r="BU57" s="1282"/>
      <c r="BV57" s="1282"/>
      <c r="BW57" s="1282"/>
      <c r="BX57" s="1282">
        <v>61.2</v>
      </c>
      <c r="BY57" s="1282"/>
      <c r="BZ57" s="1282"/>
      <c r="CA57" s="1282"/>
      <c r="CB57" s="1282"/>
      <c r="CC57" s="1282"/>
      <c r="CD57" s="1282"/>
      <c r="CE57" s="1282"/>
      <c r="CF57" s="1282">
        <v>62.8</v>
      </c>
      <c r="CG57" s="1282"/>
      <c r="CH57" s="1282"/>
      <c r="CI57" s="1282"/>
      <c r="CJ57" s="1282"/>
      <c r="CK57" s="1282"/>
      <c r="CL57" s="1282"/>
      <c r="CM57" s="1282"/>
      <c r="CN57" s="1282">
        <v>64.099999999999994</v>
      </c>
      <c r="CO57" s="1282"/>
      <c r="CP57" s="1282"/>
      <c r="CQ57" s="1282"/>
      <c r="CR57" s="1282"/>
      <c r="CS57" s="1282"/>
      <c r="CT57" s="1282"/>
      <c r="CU57" s="1282"/>
      <c r="CV57" s="1282">
        <v>62.8</v>
      </c>
      <c r="CW57" s="1282"/>
      <c r="CX57" s="1282"/>
      <c r="CY57" s="1282"/>
      <c r="CZ57" s="1282"/>
      <c r="DA57" s="1282"/>
      <c r="DB57" s="1282"/>
      <c r="DC57" s="1282"/>
      <c r="DD57" s="389"/>
      <c r="DE57" s="388"/>
    </row>
    <row r="58" spans="1:109" s="384" customFormat="1" ht="13.2" x14ac:dyDescent="0.2">
      <c r="A58" s="370"/>
      <c r="B58" s="388"/>
      <c r="G58" s="1277"/>
      <c r="H58" s="1277"/>
      <c r="I58" s="1297"/>
      <c r="J58" s="1297"/>
      <c r="K58" s="1294"/>
      <c r="L58" s="1294"/>
      <c r="M58" s="1294"/>
      <c r="N58" s="1294"/>
      <c r="AM58" s="370"/>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584</v>
      </c>
    </row>
    <row r="64" spans="1:109" ht="13.2" x14ac:dyDescent="0.2">
      <c r="B64" s="376"/>
      <c r="G64" s="383"/>
      <c r="I64" s="396"/>
      <c r="J64" s="396"/>
      <c r="K64" s="396"/>
      <c r="L64" s="396"/>
      <c r="M64" s="396"/>
      <c r="N64" s="397"/>
      <c r="AM64" s="383"/>
      <c r="AN64" s="383" t="s">
        <v>578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5" t="s">
        <v>587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579</v>
      </c>
    </row>
    <row r="72" spans="2:107" ht="13.2" x14ac:dyDescent="0.2">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ht="13.2" x14ac:dyDescent="0.2">
      <c r="B73" s="376"/>
      <c r="G73" s="1295"/>
      <c r="H73" s="1295"/>
      <c r="I73" s="1295"/>
      <c r="J73" s="1295"/>
      <c r="K73" s="1298"/>
      <c r="L73" s="1298"/>
      <c r="M73" s="1298"/>
      <c r="N73" s="1298"/>
      <c r="AM73" s="385"/>
      <c r="AN73" s="1284" t="s">
        <v>580</v>
      </c>
      <c r="AO73" s="1284"/>
      <c r="AP73" s="1284"/>
      <c r="AQ73" s="1284"/>
      <c r="AR73" s="1284"/>
      <c r="AS73" s="1284"/>
      <c r="AT73" s="1284"/>
      <c r="AU73" s="1284"/>
      <c r="AV73" s="1284"/>
      <c r="AW73" s="1284"/>
      <c r="AX73" s="1284"/>
      <c r="AY73" s="1284"/>
      <c r="AZ73" s="1284"/>
      <c r="BA73" s="1284"/>
      <c r="BB73" s="1284" t="s">
        <v>581</v>
      </c>
      <c r="BC73" s="1284"/>
      <c r="BD73" s="1284"/>
      <c r="BE73" s="1284"/>
      <c r="BF73" s="1284"/>
      <c r="BG73" s="1284"/>
      <c r="BH73" s="1284"/>
      <c r="BI73" s="1284"/>
      <c r="BJ73" s="1284"/>
      <c r="BK73" s="1284"/>
      <c r="BL73" s="1284"/>
      <c r="BM73" s="1284"/>
      <c r="BN73" s="1284"/>
      <c r="BO73" s="1284"/>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ht="13.2" x14ac:dyDescent="0.2">
      <c r="B74" s="376"/>
      <c r="G74" s="1295"/>
      <c r="H74" s="1295"/>
      <c r="I74" s="1295"/>
      <c r="J74" s="1295"/>
      <c r="K74" s="1298"/>
      <c r="L74" s="1298"/>
      <c r="M74" s="1298"/>
      <c r="N74" s="1298"/>
      <c r="AM74" s="385"/>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5"/>
      <c r="H75" s="1295"/>
      <c r="I75" s="1277"/>
      <c r="J75" s="1277"/>
      <c r="K75" s="1294"/>
      <c r="L75" s="1294"/>
      <c r="M75" s="1294"/>
      <c r="N75" s="1294"/>
      <c r="AM75" s="385"/>
      <c r="AN75" s="1284"/>
      <c r="AO75" s="1284"/>
      <c r="AP75" s="1284"/>
      <c r="AQ75" s="1284"/>
      <c r="AR75" s="1284"/>
      <c r="AS75" s="1284"/>
      <c r="AT75" s="1284"/>
      <c r="AU75" s="1284"/>
      <c r="AV75" s="1284"/>
      <c r="AW75" s="1284"/>
      <c r="AX75" s="1284"/>
      <c r="AY75" s="1284"/>
      <c r="AZ75" s="1284"/>
      <c r="BA75" s="1284"/>
      <c r="BB75" s="1284" t="s">
        <v>585</v>
      </c>
      <c r="BC75" s="1284"/>
      <c r="BD75" s="1284"/>
      <c r="BE75" s="1284"/>
      <c r="BF75" s="1284"/>
      <c r="BG75" s="1284"/>
      <c r="BH75" s="1284"/>
      <c r="BI75" s="1284"/>
      <c r="BJ75" s="1284"/>
      <c r="BK75" s="1284"/>
      <c r="BL75" s="1284"/>
      <c r="BM75" s="1284"/>
      <c r="BN75" s="1284"/>
      <c r="BO75" s="1284"/>
      <c r="BP75" s="1282">
        <v>3.9</v>
      </c>
      <c r="BQ75" s="1282"/>
      <c r="BR75" s="1282"/>
      <c r="BS75" s="1282"/>
      <c r="BT75" s="1282"/>
      <c r="BU75" s="1282"/>
      <c r="BV75" s="1282"/>
      <c r="BW75" s="1282"/>
      <c r="BX75" s="1282">
        <v>2.8</v>
      </c>
      <c r="BY75" s="1282"/>
      <c r="BZ75" s="1282"/>
      <c r="CA75" s="1282"/>
      <c r="CB75" s="1282"/>
      <c r="CC75" s="1282"/>
      <c r="CD75" s="1282"/>
      <c r="CE75" s="1282"/>
      <c r="CF75" s="1282">
        <v>2.2000000000000002</v>
      </c>
      <c r="CG75" s="1282"/>
      <c r="CH75" s="1282"/>
      <c r="CI75" s="1282"/>
      <c r="CJ75" s="1282"/>
      <c r="CK75" s="1282"/>
      <c r="CL75" s="1282"/>
      <c r="CM75" s="1282"/>
      <c r="CN75" s="1282">
        <v>1.3</v>
      </c>
      <c r="CO75" s="1282"/>
      <c r="CP75" s="1282"/>
      <c r="CQ75" s="1282"/>
      <c r="CR75" s="1282"/>
      <c r="CS75" s="1282"/>
      <c r="CT75" s="1282"/>
      <c r="CU75" s="1282"/>
      <c r="CV75" s="1282">
        <v>0.9</v>
      </c>
      <c r="CW75" s="1282"/>
      <c r="CX75" s="1282"/>
      <c r="CY75" s="1282"/>
      <c r="CZ75" s="1282"/>
      <c r="DA75" s="1282"/>
      <c r="DB75" s="1282"/>
      <c r="DC75" s="1282"/>
    </row>
    <row r="76" spans="2:107" ht="13.2" x14ac:dyDescent="0.2">
      <c r="B76" s="376"/>
      <c r="G76" s="1295"/>
      <c r="H76" s="1295"/>
      <c r="I76" s="1277"/>
      <c r="J76" s="1277"/>
      <c r="K76" s="1294"/>
      <c r="L76" s="1294"/>
      <c r="M76" s="1294"/>
      <c r="N76" s="1294"/>
      <c r="AM76" s="385"/>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77"/>
      <c r="H77" s="1277"/>
      <c r="I77" s="1277"/>
      <c r="J77" s="1277"/>
      <c r="K77" s="1298"/>
      <c r="L77" s="1298"/>
      <c r="M77" s="1298"/>
      <c r="N77" s="1298"/>
      <c r="AN77" s="1281" t="s">
        <v>583</v>
      </c>
      <c r="AO77" s="1281"/>
      <c r="AP77" s="1281"/>
      <c r="AQ77" s="1281"/>
      <c r="AR77" s="1281"/>
      <c r="AS77" s="1281"/>
      <c r="AT77" s="1281"/>
      <c r="AU77" s="1281"/>
      <c r="AV77" s="1281"/>
      <c r="AW77" s="1281"/>
      <c r="AX77" s="1281"/>
      <c r="AY77" s="1281"/>
      <c r="AZ77" s="1281"/>
      <c r="BA77" s="1281"/>
      <c r="BB77" s="1284" t="s">
        <v>581</v>
      </c>
      <c r="BC77" s="1284"/>
      <c r="BD77" s="1284"/>
      <c r="BE77" s="1284"/>
      <c r="BF77" s="1284"/>
      <c r="BG77" s="1284"/>
      <c r="BH77" s="1284"/>
      <c r="BI77" s="1284"/>
      <c r="BJ77" s="1284"/>
      <c r="BK77" s="1284"/>
      <c r="BL77" s="1284"/>
      <c r="BM77" s="1284"/>
      <c r="BN77" s="1284"/>
      <c r="BO77" s="1284"/>
      <c r="BP77" s="1282">
        <v>0</v>
      </c>
      <c r="BQ77" s="1282"/>
      <c r="BR77" s="1282"/>
      <c r="BS77" s="1282"/>
      <c r="BT77" s="1282"/>
      <c r="BU77" s="1282"/>
      <c r="BV77" s="1282"/>
      <c r="BW77" s="1282"/>
      <c r="BX77" s="1282">
        <v>0</v>
      </c>
      <c r="BY77" s="1282"/>
      <c r="BZ77" s="1282"/>
      <c r="CA77" s="1282"/>
      <c r="CB77" s="1282"/>
      <c r="CC77" s="1282"/>
      <c r="CD77" s="1282"/>
      <c r="CE77" s="1282"/>
      <c r="CF77" s="1282">
        <v>0</v>
      </c>
      <c r="CG77" s="1282"/>
      <c r="CH77" s="1282"/>
      <c r="CI77" s="1282"/>
      <c r="CJ77" s="1282"/>
      <c r="CK77" s="1282"/>
      <c r="CL77" s="1282"/>
      <c r="CM77" s="1282"/>
      <c r="CN77" s="1282">
        <v>0</v>
      </c>
      <c r="CO77" s="1282"/>
      <c r="CP77" s="1282"/>
      <c r="CQ77" s="1282"/>
      <c r="CR77" s="1282"/>
      <c r="CS77" s="1282"/>
      <c r="CT77" s="1282"/>
      <c r="CU77" s="1282"/>
      <c r="CV77" s="1282">
        <v>0</v>
      </c>
      <c r="CW77" s="1282"/>
      <c r="CX77" s="1282"/>
      <c r="CY77" s="1282"/>
      <c r="CZ77" s="1282"/>
      <c r="DA77" s="1282"/>
      <c r="DB77" s="1282"/>
      <c r="DC77" s="1282"/>
    </row>
    <row r="78" spans="2:107" ht="13.2" x14ac:dyDescent="0.2">
      <c r="B78" s="376"/>
      <c r="G78" s="1277"/>
      <c r="H78" s="1277"/>
      <c r="I78" s="1277"/>
      <c r="J78" s="1277"/>
      <c r="K78" s="1298"/>
      <c r="L78" s="1298"/>
      <c r="M78" s="1298"/>
      <c r="N78" s="129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77"/>
      <c r="H79" s="1277"/>
      <c r="I79" s="1297"/>
      <c r="J79" s="1297"/>
      <c r="K79" s="1299"/>
      <c r="L79" s="1299"/>
      <c r="M79" s="1299"/>
      <c r="N79" s="1299"/>
      <c r="AN79" s="1281"/>
      <c r="AO79" s="1281"/>
      <c r="AP79" s="1281"/>
      <c r="AQ79" s="1281"/>
      <c r="AR79" s="1281"/>
      <c r="AS79" s="1281"/>
      <c r="AT79" s="1281"/>
      <c r="AU79" s="1281"/>
      <c r="AV79" s="1281"/>
      <c r="AW79" s="1281"/>
      <c r="AX79" s="1281"/>
      <c r="AY79" s="1281"/>
      <c r="AZ79" s="1281"/>
      <c r="BA79" s="1281"/>
      <c r="BB79" s="1284" t="s">
        <v>585</v>
      </c>
      <c r="BC79" s="1284"/>
      <c r="BD79" s="1284"/>
      <c r="BE79" s="1284"/>
      <c r="BF79" s="1284"/>
      <c r="BG79" s="1284"/>
      <c r="BH79" s="1284"/>
      <c r="BI79" s="1284"/>
      <c r="BJ79" s="1284"/>
      <c r="BK79" s="1284"/>
      <c r="BL79" s="1284"/>
      <c r="BM79" s="1284"/>
      <c r="BN79" s="1284"/>
      <c r="BO79" s="1284"/>
      <c r="BP79" s="1282">
        <v>7.2</v>
      </c>
      <c r="BQ79" s="1282"/>
      <c r="BR79" s="1282"/>
      <c r="BS79" s="1282"/>
      <c r="BT79" s="1282"/>
      <c r="BU79" s="1282"/>
      <c r="BV79" s="1282"/>
      <c r="BW79" s="1282"/>
      <c r="BX79" s="1282">
        <v>7.2</v>
      </c>
      <c r="BY79" s="1282"/>
      <c r="BZ79" s="1282"/>
      <c r="CA79" s="1282"/>
      <c r="CB79" s="1282"/>
      <c r="CC79" s="1282"/>
      <c r="CD79" s="1282"/>
      <c r="CE79" s="1282"/>
      <c r="CF79" s="1282">
        <v>7.7</v>
      </c>
      <c r="CG79" s="1282"/>
      <c r="CH79" s="1282"/>
      <c r="CI79" s="1282"/>
      <c r="CJ79" s="1282"/>
      <c r="CK79" s="1282"/>
      <c r="CL79" s="1282"/>
      <c r="CM79" s="1282"/>
      <c r="CN79" s="1282">
        <v>8</v>
      </c>
      <c r="CO79" s="1282"/>
      <c r="CP79" s="1282"/>
      <c r="CQ79" s="1282"/>
      <c r="CR79" s="1282"/>
      <c r="CS79" s="1282"/>
      <c r="CT79" s="1282"/>
      <c r="CU79" s="1282"/>
      <c r="CV79" s="1282">
        <v>8.3000000000000007</v>
      </c>
      <c r="CW79" s="1282"/>
      <c r="CX79" s="1282"/>
      <c r="CY79" s="1282"/>
      <c r="CZ79" s="1282"/>
      <c r="DA79" s="1282"/>
      <c r="DB79" s="1282"/>
      <c r="DC79" s="1282"/>
    </row>
    <row r="80" spans="2:107" ht="13.2" x14ac:dyDescent="0.2">
      <c r="B80" s="376"/>
      <c r="G80" s="1277"/>
      <c r="H80" s="1277"/>
      <c r="I80" s="1297"/>
      <c r="J80" s="1297"/>
      <c r="K80" s="1299"/>
      <c r="L80" s="1299"/>
      <c r="M80" s="1299"/>
      <c r="N80" s="129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9HIWxdZTHd6S80fCzMEDXwTnDVNnC7s/+KygMSnMLU7U8MEpw5bfiUg1bRRAOIZdpofv0sarSjtNGezV30/6aw==" saltValue="5ZAV/Q2GKuCg7JbB91K+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491</v>
      </c>
    </row>
  </sheetData>
  <sheetProtection algorithmName="SHA-512" hashValue="YGP1poPDxu6tM1gatPXKGsByAR+9R/ffpzY7MGXqaJ8fCA4qjBe8fI53sjEYbpWyLfzdb1vknfoTfiuufu2Qew==" saltValue="5uoELTbel/Q79LAm5GmM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491</v>
      </c>
    </row>
  </sheetData>
  <sheetProtection algorithmName="SHA-512" hashValue="FhxeUq2oScdsopXXWFlSVPRdiWwqjkYKb645csMyijVyQ3VYPRSaTWM4LuWj5xQ6Cyo3Vu3OiXyKa/GM0Tdgjw==" saltValue="JaxPVfiXe0bFqWIErA4w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541</v>
      </c>
      <c r="G2" s="148"/>
      <c r="H2" s="149"/>
    </row>
    <row r="3" spans="1:8" x14ac:dyDescent="0.2">
      <c r="A3" s="145" t="s">
        <v>534</v>
      </c>
      <c r="B3" s="150"/>
      <c r="C3" s="151"/>
      <c r="D3" s="152">
        <v>41807</v>
      </c>
      <c r="E3" s="153"/>
      <c r="F3" s="154">
        <v>122882</v>
      </c>
      <c r="G3" s="155"/>
      <c r="H3" s="156"/>
    </row>
    <row r="4" spans="1:8" x14ac:dyDescent="0.2">
      <c r="A4" s="157"/>
      <c r="B4" s="158"/>
      <c r="C4" s="159"/>
      <c r="D4" s="160">
        <v>31218</v>
      </c>
      <c r="E4" s="161"/>
      <c r="F4" s="162">
        <v>65785</v>
      </c>
      <c r="G4" s="163"/>
      <c r="H4" s="164"/>
    </row>
    <row r="5" spans="1:8" x14ac:dyDescent="0.2">
      <c r="A5" s="145" t="s">
        <v>536</v>
      </c>
      <c r="B5" s="150"/>
      <c r="C5" s="151"/>
      <c r="D5" s="152">
        <v>45001</v>
      </c>
      <c r="E5" s="153"/>
      <c r="F5" s="154">
        <v>114790</v>
      </c>
      <c r="G5" s="155"/>
      <c r="H5" s="156"/>
    </row>
    <row r="6" spans="1:8" x14ac:dyDescent="0.2">
      <c r="A6" s="157"/>
      <c r="B6" s="158"/>
      <c r="C6" s="159"/>
      <c r="D6" s="160">
        <v>34163</v>
      </c>
      <c r="E6" s="161"/>
      <c r="F6" s="162">
        <v>55601</v>
      </c>
      <c r="G6" s="163"/>
      <c r="H6" s="164"/>
    </row>
    <row r="7" spans="1:8" x14ac:dyDescent="0.2">
      <c r="A7" s="145" t="s">
        <v>537</v>
      </c>
      <c r="B7" s="150"/>
      <c r="C7" s="151"/>
      <c r="D7" s="152">
        <v>31231</v>
      </c>
      <c r="E7" s="153"/>
      <c r="F7" s="154">
        <v>126262</v>
      </c>
      <c r="G7" s="155"/>
      <c r="H7" s="156"/>
    </row>
    <row r="8" spans="1:8" x14ac:dyDescent="0.2">
      <c r="A8" s="157"/>
      <c r="B8" s="158"/>
      <c r="C8" s="159"/>
      <c r="D8" s="160">
        <v>25739</v>
      </c>
      <c r="E8" s="161"/>
      <c r="F8" s="162">
        <v>56769</v>
      </c>
      <c r="G8" s="163"/>
      <c r="H8" s="164"/>
    </row>
    <row r="9" spans="1:8" x14ac:dyDescent="0.2">
      <c r="A9" s="145" t="s">
        <v>538</v>
      </c>
      <c r="B9" s="150"/>
      <c r="C9" s="151"/>
      <c r="D9" s="152">
        <v>54292</v>
      </c>
      <c r="E9" s="153"/>
      <c r="F9" s="154">
        <v>126525</v>
      </c>
      <c r="G9" s="155"/>
      <c r="H9" s="156"/>
    </row>
    <row r="10" spans="1:8" x14ac:dyDescent="0.2">
      <c r="A10" s="157"/>
      <c r="B10" s="158"/>
      <c r="C10" s="159"/>
      <c r="D10" s="160">
        <v>40385</v>
      </c>
      <c r="E10" s="161"/>
      <c r="F10" s="162">
        <v>67052</v>
      </c>
      <c r="G10" s="163"/>
      <c r="H10" s="164"/>
    </row>
    <row r="11" spans="1:8" x14ac:dyDescent="0.2">
      <c r="A11" s="145" t="s">
        <v>539</v>
      </c>
      <c r="B11" s="150"/>
      <c r="C11" s="151"/>
      <c r="D11" s="152">
        <v>67315</v>
      </c>
      <c r="E11" s="153"/>
      <c r="F11" s="154">
        <v>138402</v>
      </c>
      <c r="G11" s="155"/>
      <c r="H11" s="156"/>
    </row>
    <row r="12" spans="1:8" x14ac:dyDescent="0.2">
      <c r="A12" s="157"/>
      <c r="B12" s="158"/>
      <c r="C12" s="165"/>
      <c r="D12" s="160">
        <v>42057</v>
      </c>
      <c r="E12" s="161"/>
      <c r="F12" s="162">
        <v>70652</v>
      </c>
      <c r="G12" s="163"/>
      <c r="H12" s="164"/>
    </row>
    <row r="13" spans="1:8" x14ac:dyDescent="0.2">
      <c r="A13" s="145"/>
      <c r="B13" s="150"/>
      <c r="C13" s="166"/>
      <c r="D13" s="167">
        <v>47929</v>
      </c>
      <c r="E13" s="168"/>
      <c r="F13" s="169">
        <v>125772</v>
      </c>
      <c r="G13" s="170"/>
      <c r="H13" s="156"/>
    </row>
    <row r="14" spans="1:8" x14ac:dyDescent="0.2">
      <c r="A14" s="157"/>
      <c r="B14" s="158"/>
      <c r="C14" s="159"/>
      <c r="D14" s="160">
        <v>34712</v>
      </c>
      <c r="E14" s="161"/>
      <c r="F14" s="162">
        <v>63172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8.84</v>
      </c>
      <c r="C19" s="171">
        <f>ROUND(VALUE(SUBSTITUTE(実質収支比率等に係る経年分析!G$48,"▲","-")),2)</f>
        <v>9.15</v>
      </c>
      <c r="D19" s="171">
        <f>ROUND(VALUE(SUBSTITUTE(実質収支比率等に係る経年分析!H$48,"▲","-")),2)</f>
        <v>8.5399999999999991</v>
      </c>
      <c r="E19" s="171">
        <f>ROUND(VALUE(SUBSTITUTE(実質収支比率等に係る経年分析!I$48,"▲","-")),2)</f>
        <v>7.32</v>
      </c>
      <c r="F19" s="171">
        <f>ROUND(VALUE(SUBSTITUTE(実質収支比率等に係る経年分析!J$48,"▲","-")),2)</f>
        <v>11.21</v>
      </c>
    </row>
    <row r="20" spans="1:11" x14ac:dyDescent="0.2">
      <c r="A20" s="171" t="s">
        <v>55</v>
      </c>
      <c r="B20" s="171">
        <f>ROUND(VALUE(SUBSTITUTE(実質収支比率等に係る経年分析!F$47,"▲","-")),2)</f>
        <v>33.46</v>
      </c>
      <c r="C20" s="171">
        <f>ROUND(VALUE(SUBSTITUTE(実質収支比率等に係る経年分析!G$47,"▲","-")),2)</f>
        <v>38.409999999999997</v>
      </c>
      <c r="D20" s="171">
        <f>ROUND(VALUE(SUBSTITUTE(実質収支比率等に係る経年分析!H$47,"▲","-")),2)</f>
        <v>44.54</v>
      </c>
      <c r="E20" s="171">
        <f>ROUND(VALUE(SUBSTITUTE(実質収支比率等に係る経年分析!I$47,"▲","-")),2)</f>
        <v>51.29</v>
      </c>
      <c r="F20" s="171">
        <f>ROUND(VALUE(SUBSTITUTE(実質収支比率等に係る経年分析!J$47,"▲","-")),2)</f>
        <v>51.58</v>
      </c>
    </row>
    <row r="21" spans="1:11" x14ac:dyDescent="0.2">
      <c r="A21" s="171" t="s">
        <v>56</v>
      </c>
      <c r="B21" s="171">
        <f>IF(ISNUMBER(VALUE(SUBSTITUTE(実質収支比率等に係る経年分析!F$49,"▲","-"))),ROUND(VALUE(SUBSTITUTE(実質収支比率等に係る経年分析!F$49,"▲","-")),2),NA())</f>
        <v>3.52</v>
      </c>
      <c r="C21" s="171">
        <f>IF(ISNUMBER(VALUE(SUBSTITUTE(実質収支比率等に係る経年分析!G$49,"▲","-"))),ROUND(VALUE(SUBSTITUTE(実質収支比率等に係る経年分析!G$49,"▲","-")),2),NA())</f>
        <v>2.35</v>
      </c>
      <c r="D21" s="171">
        <f>IF(ISNUMBER(VALUE(SUBSTITUTE(実質収支比率等に係る経年分析!H$49,"▲","-"))),ROUND(VALUE(SUBSTITUTE(実質収支比率等に係る経年分析!H$49,"▲","-")),2),NA())</f>
        <v>2.97</v>
      </c>
      <c r="E21" s="171">
        <f>IF(ISNUMBER(VALUE(SUBSTITUTE(実質収支比率等に係る経年分析!I$49,"▲","-"))),ROUND(VALUE(SUBSTITUTE(実質収支比率等に係る経年分析!I$49,"▲","-")),2),NA())</f>
        <v>6.39</v>
      </c>
      <c r="F21" s="171">
        <f>IF(ISNUMBER(VALUE(SUBSTITUTE(実質収支比率等に係る経年分析!J$49,"▲","-"))),ROUND(VALUE(SUBSTITUTE(実質収支比率等に係る経年分析!J$49,"▲","-")),2),NA())</f>
        <v>6.25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1.83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3.76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1.0900000000000001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1.66</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4.59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8.5399999999999991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11.21</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22.86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317</v>
      </c>
      <c r="E42" s="173"/>
      <c r="F42" s="173"/>
      <c r="G42" s="173">
        <f>'実質公債費比率（分子）の構造'!L$52</f>
        <v>312</v>
      </c>
      <c r="H42" s="173"/>
      <c r="I42" s="173"/>
      <c r="J42" s="173">
        <f>'実質公債費比率（分子）の構造'!M$52</f>
        <v>296</v>
      </c>
      <c r="K42" s="173"/>
      <c r="L42" s="173"/>
      <c r="M42" s="173">
        <f>'実質公債費比率（分子）の構造'!N$52</f>
        <v>274</v>
      </c>
      <c r="N42" s="173"/>
      <c r="O42" s="173"/>
      <c r="P42" s="173">
        <f>'実質公債費比率（分子）の構造'!O$52</f>
        <v>262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324</v>
      </c>
      <c r="C46" s="173"/>
      <c r="D46" s="173"/>
      <c r="E46" s="173">
        <f>'実質公債費比率（分子）の構造'!L$48</f>
        <v>287</v>
      </c>
      <c r="F46" s="173"/>
      <c r="G46" s="173"/>
      <c r="H46" s="173">
        <f>'実質公債費比率（分子）の構造'!M$48</f>
        <v>295</v>
      </c>
      <c r="I46" s="173"/>
      <c r="J46" s="173"/>
      <c r="K46" s="173">
        <f>'実質公債費比率（分子）の構造'!N$48</f>
        <v>207</v>
      </c>
      <c r="L46" s="173"/>
      <c r="M46" s="173"/>
      <c r="N46" s="173">
        <f>'実質公債費比率（分子）の構造'!O$48</f>
        <v>199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62</v>
      </c>
      <c r="C49" s="173"/>
      <c r="D49" s="173"/>
      <c r="E49" s="173">
        <f>'実質公債費比率（分子）の構造'!L$45</f>
        <v>72</v>
      </c>
      <c r="F49" s="173"/>
      <c r="G49" s="173"/>
      <c r="H49" s="173">
        <f>'実質公債費比率（分子）の構造'!M$45</f>
        <v>61</v>
      </c>
      <c r="I49" s="173"/>
      <c r="J49" s="173"/>
      <c r="K49" s="173">
        <f>'実質公債費比率（分子）の構造'!N$45</f>
        <v>63</v>
      </c>
      <c r="L49" s="173"/>
      <c r="M49" s="173"/>
      <c r="N49" s="173">
        <f>'実質公債費比率（分子）の構造'!O$45</f>
        <v>79</v>
      </c>
      <c r="O49" s="173"/>
      <c r="P49" s="173"/>
    </row>
    <row r="50" spans="1:16" x14ac:dyDescent="0.2">
      <c r="A50" s="173" t="s">
        <v>71</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47</v>
      </c>
      <c r="G50" s="173" t="e">
        <f>NA()</f>
        <v>#N/A</v>
      </c>
      <c r="H50" s="173" t="e">
        <f>NA()</f>
        <v>#N/A</v>
      </c>
      <c r="I50" s="173">
        <f>IF(ISNUMBER('実質公債費比率（分子）の構造'!M$53),'実質公債費比率（分子）の構造'!M$53,NA())</f>
        <v>60</v>
      </c>
      <c r="J50" s="173" t="e">
        <f>NA()</f>
        <v>#N/A</v>
      </c>
      <c r="K50" s="173" t="e">
        <f>NA()</f>
        <v>#N/A</v>
      </c>
      <c r="L50" s="173">
        <f>IF(ISNUMBER('実質公債費比率（分子）の構造'!N$53),'実質公債費比率（分子）の構造'!N$53,NA())</f>
        <v>-4</v>
      </c>
      <c r="M50" s="173" t="e">
        <f>NA()</f>
        <v>#N/A</v>
      </c>
      <c r="N50" s="173" t="e">
        <f>NA()</f>
        <v>#N/A</v>
      </c>
      <c r="O50" s="173">
        <f>IF(ISNUMBER('実質公債費比率（分子）の構造'!O$53),'実質公債費比率（分子）の構造'!O$53,NA())</f>
        <v>16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3215</v>
      </c>
      <c r="E56" s="172"/>
      <c r="F56" s="172"/>
      <c r="G56" s="172">
        <f>'将来負担比率（分子）の構造'!J$52</f>
        <v>3087</v>
      </c>
      <c r="H56" s="172"/>
      <c r="I56" s="172"/>
      <c r="J56" s="172">
        <f>'将来負担比率（分子）の構造'!K$52</f>
        <v>2872</v>
      </c>
      <c r="K56" s="172"/>
      <c r="L56" s="172"/>
      <c r="M56" s="172">
        <f>'将来負担比率（分子）の構造'!L$52</f>
        <v>2734</v>
      </c>
      <c r="N56" s="172"/>
      <c r="O56" s="172"/>
      <c r="P56" s="172">
        <f>'将来負担比率（分子）の構造'!M$52</f>
        <v>2694</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1554</v>
      </c>
      <c r="E58" s="172"/>
      <c r="F58" s="172"/>
      <c r="G58" s="172">
        <f>'将来負担比率（分子）の構造'!J$50</f>
        <v>1856</v>
      </c>
      <c r="H58" s="172"/>
      <c r="I58" s="172"/>
      <c r="J58" s="172">
        <f>'将来負担比率（分子）の構造'!K$50</f>
        <v>2140</v>
      </c>
      <c r="K58" s="172"/>
      <c r="L58" s="172"/>
      <c r="M58" s="172">
        <f>'将来負担比率（分子）の構造'!L$50</f>
        <v>2664</v>
      </c>
      <c r="N58" s="172"/>
      <c r="O58" s="172"/>
      <c r="P58" s="172">
        <f>'将来負担比率（分子）の構造'!M$50</f>
        <v>2902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498</v>
      </c>
      <c r="C62" s="172"/>
      <c r="D62" s="172"/>
      <c r="E62" s="172">
        <f>'将来負担比率（分子）の構造'!J$45</f>
        <v>550</v>
      </c>
      <c r="F62" s="172"/>
      <c r="G62" s="172"/>
      <c r="H62" s="172">
        <f>'将来負担比率（分子）の構造'!K$45</f>
        <v>559</v>
      </c>
      <c r="I62" s="172"/>
      <c r="J62" s="172"/>
      <c r="K62" s="172">
        <f>'将来負担比率（分子）の構造'!L$45</f>
        <v>568</v>
      </c>
      <c r="L62" s="172"/>
      <c r="M62" s="172"/>
      <c r="N62" s="172">
        <f>'将来負担比率（分子）の構造'!M$45</f>
        <v>513</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2922</v>
      </c>
      <c r="C64" s="172"/>
      <c r="D64" s="172"/>
      <c r="E64" s="172">
        <f>'将来負担比率（分子）の構造'!J$43</f>
        <v>2742</v>
      </c>
      <c r="F64" s="172"/>
      <c r="G64" s="172"/>
      <c r="H64" s="172">
        <f>'将来負担比率（分子）の構造'!K$43</f>
        <v>2540</v>
      </c>
      <c r="I64" s="172"/>
      <c r="J64" s="172"/>
      <c r="K64" s="172">
        <f>'将来負担比率（分子）の構造'!L$43</f>
        <v>2199</v>
      </c>
      <c r="L64" s="172"/>
      <c r="M64" s="172"/>
      <c r="N64" s="172">
        <f>'将来負担比率（分子）の構造'!M$43</f>
        <v>1910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362</v>
      </c>
      <c r="C66" s="172"/>
      <c r="D66" s="172"/>
      <c r="E66" s="172">
        <f>'将来負担比率（分子）の構造'!J$41</f>
        <v>420</v>
      </c>
      <c r="F66" s="172"/>
      <c r="G66" s="172"/>
      <c r="H66" s="172">
        <f>'将来負担比率（分子）の構造'!K$41</f>
        <v>396</v>
      </c>
      <c r="I66" s="172"/>
      <c r="J66" s="172"/>
      <c r="K66" s="172">
        <f>'将来負担比率（分子）の構造'!L$41</f>
        <v>494</v>
      </c>
      <c r="L66" s="172"/>
      <c r="M66" s="172"/>
      <c r="N66" s="172">
        <f>'将来負担比率（分子）の構造'!M$41</f>
        <v>417</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1281</v>
      </c>
      <c r="C72" s="176">
        <f>基金残高に係る経年分析!G55</f>
        <v>1548</v>
      </c>
      <c r="D72" s="176">
        <f>基金残高に係る経年分析!H55</f>
        <v>1659</v>
      </c>
    </row>
    <row r="73" spans="1:16" x14ac:dyDescent="0.2">
      <c r="A73" s="175" t="s">
        <v>78</v>
      </c>
      <c r="B73" s="176">
        <f>基金残高に係る経年分析!F56</f>
        <v>6</v>
      </c>
      <c r="C73" s="176">
        <f>基金残高に係る経年分析!G56</f>
        <v>6</v>
      </c>
      <c r="D73" s="176">
        <f>基金残高に係る経年分析!H56</f>
        <v>6</v>
      </c>
    </row>
    <row r="74" spans="1:16" x14ac:dyDescent="0.2">
      <c r="A74" s="175" t="s">
        <v>79</v>
      </c>
      <c r="B74" s="176">
        <f>基金残高に係る経年分析!F57</f>
        <v>593</v>
      </c>
      <c r="C74" s="176">
        <f>基金残高に係る経年分析!G57</f>
        <v>803</v>
      </c>
      <c r="D74" s="176">
        <f>基金残高に係る経年分析!H57</f>
        <v>871</v>
      </c>
    </row>
  </sheetData>
  <sheetProtection algorithmName="SHA-512" hashValue="qj3aQC5o4peXPE1WqK6nHA7tG5WQY28RGYrmr/WNCD0+7afWhoDh24K9jOGiuO+/eoqaRjdZKhl41IbtJOfAuw==" saltValue="xNrRsdcNTyfJR5qxrFXv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227</v>
      </c>
      <c r="C5" s="732"/>
      <c r="D5" s="732"/>
      <c r="E5" s="732"/>
      <c r="F5" s="732"/>
      <c r="G5" s="732"/>
      <c r="H5" s="732"/>
      <c r="I5" s="732"/>
      <c r="J5" s="732"/>
      <c r="K5" s="732"/>
      <c r="L5" s="732"/>
      <c r="M5" s="732"/>
      <c r="N5" s="732"/>
      <c r="O5" s="732"/>
      <c r="P5" s="732"/>
      <c r="Q5" s="733"/>
      <c r="R5" s="718">
        <v>2506171</v>
      </c>
      <c r="S5" s="719"/>
      <c r="T5" s="719"/>
      <c r="U5" s="719"/>
      <c r="V5" s="719"/>
      <c r="W5" s="719"/>
      <c r="X5" s="719"/>
      <c r="Y5" s="762"/>
      <c r="Z5" s="780">
        <v>53.9</v>
      </c>
      <c r="AA5" s="780"/>
      <c r="AB5" s="780"/>
      <c r="AC5" s="780"/>
      <c r="AD5" s="781">
        <v>2506171</v>
      </c>
      <c r="AE5" s="781"/>
      <c r="AF5" s="781"/>
      <c r="AG5" s="781"/>
      <c r="AH5" s="781"/>
      <c r="AI5" s="781"/>
      <c r="AJ5" s="781"/>
      <c r="AK5" s="781"/>
      <c r="AL5" s="763">
        <v>78.5</v>
      </c>
      <c r="AM5" s="736"/>
      <c r="AN5" s="736"/>
      <c r="AO5" s="764"/>
      <c r="AP5" s="731" t="s">
        <v>228</v>
      </c>
      <c r="AQ5" s="732"/>
      <c r="AR5" s="732"/>
      <c r="AS5" s="732"/>
      <c r="AT5" s="732"/>
      <c r="AU5" s="732"/>
      <c r="AV5" s="732"/>
      <c r="AW5" s="732"/>
      <c r="AX5" s="732"/>
      <c r="AY5" s="732"/>
      <c r="AZ5" s="732"/>
      <c r="BA5" s="732"/>
      <c r="BB5" s="732"/>
      <c r="BC5" s="732"/>
      <c r="BD5" s="732"/>
      <c r="BE5" s="732"/>
      <c r="BF5" s="733"/>
      <c r="BG5" s="665">
        <v>2506171</v>
      </c>
      <c r="BH5" s="666"/>
      <c r="BI5" s="666"/>
      <c r="BJ5" s="666"/>
      <c r="BK5" s="666"/>
      <c r="BL5" s="666"/>
      <c r="BM5" s="666"/>
      <c r="BN5" s="667"/>
      <c r="BO5" s="692">
        <v>100</v>
      </c>
      <c r="BP5" s="692"/>
      <c r="BQ5" s="692"/>
      <c r="BR5" s="692"/>
      <c r="BS5" s="693">
        <v>86850</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2">
      <c r="B6" s="662" t="s">
        <v>232</v>
      </c>
      <c r="C6" s="663"/>
      <c r="D6" s="663"/>
      <c r="E6" s="663"/>
      <c r="F6" s="663"/>
      <c r="G6" s="663"/>
      <c r="H6" s="663"/>
      <c r="I6" s="663"/>
      <c r="J6" s="663"/>
      <c r="K6" s="663"/>
      <c r="L6" s="663"/>
      <c r="M6" s="663"/>
      <c r="N6" s="663"/>
      <c r="O6" s="663"/>
      <c r="P6" s="663"/>
      <c r="Q6" s="664"/>
      <c r="R6" s="665">
        <v>39060</v>
      </c>
      <c r="S6" s="666"/>
      <c r="T6" s="666"/>
      <c r="U6" s="666"/>
      <c r="V6" s="666"/>
      <c r="W6" s="666"/>
      <c r="X6" s="666"/>
      <c r="Y6" s="667"/>
      <c r="Z6" s="692">
        <v>0.8</v>
      </c>
      <c r="AA6" s="692"/>
      <c r="AB6" s="692"/>
      <c r="AC6" s="692"/>
      <c r="AD6" s="693">
        <v>39060</v>
      </c>
      <c r="AE6" s="693"/>
      <c r="AF6" s="693"/>
      <c r="AG6" s="693"/>
      <c r="AH6" s="693"/>
      <c r="AI6" s="693"/>
      <c r="AJ6" s="693"/>
      <c r="AK6" s="693"/>
      <c r="AL6" s="668">
        <v>1.2</v>
      </c>
      <c r="AM6" s="669"/>
      <c r="AN6" s="669"/>
      <c r="AO6" s="694"/>
      <c r="AP6" s="662" t="s">
        <v>233</v>
      </c>
      <c r="AQ6" s="663"/>
      <c r="AR6" s="663"/>
      <c r="AS6" s="663"/>
      <c r="AT6" s="663"/>
      <c r="AU6" s="663"/>
      <c r="AV6" s="663"/>
      <c r="AW6" s="663"/>
      <c r="AX6" s="663"/>
      <c r="AY6" s="663"/>
      <c r="AZ6" s="663"/>
      <c r="BA6" s="663"/>
      <c r="BB6" s="663"/>
      <c r="BC6" s="663"/>
      <c r="BD6" s="663"/>
      <c r="BE6" s="663"/>
      <c r="BF6" s="664"/>
      <c r="BG6" s="665">
        <v>2506171</v>
      </c>
      <c r="BH6" s="666"/>
      <c r="BI6" s="666"/>
      <c r="BJ6" s="666"/>
      <c r="BK6" s="666"/>
      <c r="BL6" s="666"/>
      <c r="BM6" s="666"/>
      <c r="BN6" s="667"/>
      <c r="BO6" s="692">
        <v>100</v>
      </c>
      <c r="BP6" s="692"/>
      <c r="BQ6" s="692"/>
      <c r="BR6" s="692"/>
      <c r="BS6" s="693">
        <v>86850</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90266</v>
      </c>
      <c r="CS6" s="666"/>
      <c r="CT6" s="666"/>
      <c r="CU6" s="666"/>
      <c r="CV6" s="666"/>
      <c r="CW6" s="666"/>
      <c r="CX6" s="666"/>
      <c r="CY6" s="667"/>
      <c r="CZ6" s="763">
        <v>2.1</v>
      </c>
      <c r="DA6" s="736"/>
      <c r="DB6" s="736"/>
      <c r="DC6" s="766"/>
      <c r="DD6" s="671" t="s">
        <v>128</v>
      </c>
      <c r="DE6" s="666"/>
      <c r="DF6" s="666"/>
      <c r="DG6" s="666"/>
      <c r="DH6" s="666"/>
      <c r="DI6" s="666"/>
      <c r="DJ6" s="666"/>
      <c r="DK6" s="666"/>
      <c r="DL6" s="666"/>
      <c r="DM6" s="666"/>
      <c r="DN6" s="666"/>
      <c r="DO6" s="666"/>
      <c r="DP6" s="667"/>
      <c r="DQ6" s="671">
        <v>90266</v>
      </c>
      <c r="DR6" s="666"/>
      <c r="DS6" s="666"/>
      <c r="DT6" s="666"/>
      <c r="DU6" s="666"/>
      <c r="DV6" s="666"/>
      <c r="DW6" s="666"/>
      <c r="DX6" s="666"/>
      <c r="DY6" s="666"/>
      <c r="DZ6" s="666"/>
      <c r="EA6" s="666"/>
      <c r="EB6" s="666"/>
      <c r="EC6" s="706"/>
    </row>
    <row r="7" spans="2:143" ht="11.25" customHeight="1" x14ac:dyDescent="0.2">
      <c r="B7" s="662" t="s">
        <v>235</v>
      </c>
      <c r="C7" s="663"/>
      <c r="D7" s="663"/>
      <c r="E7" s="663"/>
      <c r="F7" s="663"/>
      <c r="G7" s="663"/>
      <c r="H7" s="663"/>
      <c r="I7" s="663"/>
      <c r="J7" s="663"/>
      <c r="K7" s="663"/>
      <c r="L7" s="663"/>
      <c r="M7" s="663"/>
      <c r="N7" s="663"/>
      <c r="O7" s="663"/>
      <c r="P7" s="663"/>
      <c r="Q7" s="664"/>
      <c r="R7" s="665">
        <v>588</v>
      </c>
      <c r="S7" s="666"/>
      <c r="T7" s="666"/>
      <c r="U7" s="666"/>
      <c r="V7" s="666"/>
      <c r="W7" s="666"/>
      <c r="X7" s="666"/>
      <c r="Y7" s="667"/>
      <c r="Z7" s="692">
        <v>0</v>
      </c>
      <c r="AA7" s="692"/>
      <c r="AB7" s="692"/>
      <c r="AC7" s="692"/>
      <c r="AD7" s="693">
        <v>588</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921093</v>
      </c>
      <c r="BH7" s="666"/>
      <c r="BI7" s="666"/>
      <c r="BJ7" s="666"/>
      <c r="BK7" s="666"/>
      <c r="BL7" s="666"/>
      <c r="BM7" s="666"/>
      <c r="BN7" s="667"/>
      <c r="BO7" s="692">
        <v>36.799999999999997</v>
      </c>
      <c r="BP7" s="692"/>
      <c r="BQ7" s="692"/>
      <c r="BR7" s="692"/>
      <c r="BS7" s="693">
        <v>86850</v>
      </c>
      <c r="BT7" s="693"/>
      <c r="BU7" s="693"/>
      <c r="BV7" s="693"/>
      <c r="BW7" s="693"/>
      <c r="BX7" s="693"/>
      <c r="BY7" s="693"/>
      <c r="BZ7" s="693"/>
      <c r="CA7" s="693"/>
      <c r="CB7" s="751"/>
      <c r="CD7" s="707" t="s">
        <v>237</v>
      </c>
      <c r="CE7" s="704"/>
      <c r="CF7" s="704"/>
      <c r="CG7" s="704"/>
      <c r="CH7" s="704"/>
      <c r="CI7" s="704"/>
      <c r="CJ7" s="704"/>
      <c r="CK7" s="704"/>
      <c r="CL7" s="704"/>
      <c r="CM7" s="704"/>
      <c r="CN7" s="704"/>
      <c r="CO7" s="704"/>
      <c r="CP7" s="704"/>
      <c r="CQ7" s="705"/>
      <c r="CR7" s="665">
        <v>769600</v>
      </c>
      <c r="CS7" s="666"/>
      <c r="CT7" s="666"/>
      <c r="CU7" s="666"/>
      <c r="CV7" s="666"/>
      <c r="CW7" s="666"/>
      <c r="CX7" s="666"/>
      <c r="CY7" s="667"/>
      <c r="CZ7" s="692">
        <v>18</v>
      </c>
      <c r="DA7" s="692"/>
      <c r="DB7" s="692"/>
      <c r="DC7" s="692"/>
      <c r="DD7" s="671">
        <v>25715</v>
      </c>
      <c r="DE7" s="666"/>
      <c r="DF7" s="666"/>
      <c r="DG7" s="666"/>
      <c r="DH7" s="666"/>
      <c r="DI7" s="666"/>
      <c r="DJ7" s="666"/>
      <c r="DK7" s="666"/>
      <c r="DL7" s="666"/>
      <c r="DM7" s="666"/>
      <c r="DN7" s="666"/>
      <c r="DO7" s="666"/>
      <c r="DP7" s="667"/>
      <c r="DQ7" s="671">
        <v>707861</v>
      </c>
      <c r="DR7" s="666"/>
      <c r="DS7" s="666"/>
      <c r="DT7" s="666"/>
      <c r="DU7" s="666"/>
      <c r="DV7" s="666"/>
      <c r="DW7" s="666"/>
      <c r="DX7" s="666"/>
      <c r="DY7" s="666"/>
      <c r="DZ7" s="666"/>
      <c r="EA7" s="666"/>
      <c r="EB7" s="666"/>
      <c r="EC7" s="706"/>
    </row>
    <row r="8" spans="2:143" ht="11.25" customHeight="1" x14ac:dyDescent="0.2">
      <c r="B8" s="662" t="s">
        <v>238</v>
      </c>
      <c r="C8" s="663"/>
      <c r="D8" s="663"/>
      <c r="E8" s="663"/>
      <c r="F8" s="663"/>
      <c r="G8" s="663"/>
      <c r="H8" s="663"/>
      <c r="I8" s="663"/>
      <c r="J8" s="663"/>
      <c r="K8" s="663"/>
      <c r="L8" s="663"/>
      <c r="M8" s="663"/>
      <c r="N8" s="663"/>
      <c r="O8" s="663"/>
      <c r="P8" s="663"/>
      <c r="Q8" s="664"/>
      <c r="R8" s="665">
        <v>8782</v>
      </c>
      <c r="S8" s="666"/>
      <c r="T8" s="666"/>
      <c r="U8" s="666"/>
      <c r="V8" s="666"/>
      <c r="W8" s="666"/>
      <c r="X8" s="666"/>
      <c r="Y8" s="667"/>
      <c r="Z8" s="692">
        <v>0.2</v>
      </c>
      <c r="AA8" s="692"/>
      <c r="AB8" s="692"/>
      <c r="AC8" s="692"/>
      <c r="AD8" s="693">
        <v>8782</v>
      </c>
      <c r="AE8" s="693"/>
      <c r="AF8" s="693"/>
      <c r="AG8" s="693"/>
      <c r="AH8" s="693"/>
      <c r="AI8" s="693"/>
      <c r="AJ8" s="693"/>
      <c r="AK8" s="693"/>
      <c r="AL8" s="668">
        <v>0.3</v>
      </c>
      <c r="AM8" s="669"/>
      <c r="AN8" s="669"/>
      <c r="AO8" s="694"/>
      <c r="AP8" s="662" t="s">
        <v>239</v>
      </c>
      <c r="AQ8" s="663"/>
      <c r="AR8" s="663"/>
      <c r="AS8" s="663"/>
      <c r="AT8" s="663"/>
      <c r="AU8" s="663"/>
      <c r="AV8" s="663"/>
      <c r="AW8" s="663"/>
      <c r="AX8" s="663"/>
      <c r="AY8" s="663"/>
      <c r="AZ8" s="663"/>
      <c r="BA8" s="663"/>
      <c r="BB8" s="663"/>
      <c r="BC8" s="663"/>
      <c r="BD8" s="663"/>
      <c r="BE8" s="663"/>
      <c r="BF8" s="664"/>
      <c r="BG8" s="665">
        <v>17679</v>
      </c>
      <c r="BH8" s="666"/>
      <c r="BI8" s="666"/>
      <c r="BJ8" s="666"/>
      <c r="BK8" s="666"/>
      <c r="BL8" s="666"/>
      <c r="BM8" s="666"/>
      <c r="BN8" s="667"/>
      <c r="BO8" s="692">
        <v>0.7</v>
      </c>
      <c r="BP8" s="692"/>
      <c r="BQ8" s="692"/>
      <c r="BR8" s="692"/>
      <c r="BS8" s="693" t="s">
        <v>128</v>
      </c>
      <c r="BT8" s="693"/>
      <c r="BU8" s="693"/>
      <c r="BV8" s="693"/>
      <c r="BW8" s="693"/>
      <c r="BX8" s="693"/>
      <c r="BY8" s="693"/>
      <c r="BZ8" s="693"/>
      <c r="CA8" s="693"/>
      <c r="CB8" s="751"/>
      <c r="CD8" s="707" t="s">
        <v>240</v>
      </c>
      <c r="CE8" s="704"/>
      <c r="CF8" s="704"/>
      <c r="CG8" s="704"/>
      <c r="CH8" s="704"/>
      <c r="CI8" s="704"/>
      <c r="CJ8" s="704"/>
      <c r="CK8" s="704"/>
      <c r="CL8" s="704"/>
      <c r="CM8" s="704"/>
      <c r="CN8" s="704"/>
      <c r="CO8" s="704"/>
      <c r="CP8" s="704"/>
      <c r="CQ8" s="705"/>
      <c r="CR8" s="665">
        <v>1245984</v>
      </c>
      <c r="CS8" s="666"/>
      <c r="CT8" s="666"/>
      <c r="CU8" s="666"/>
      <c r="CV8" s="666"/>
      <c r="CW8" s="666"/>
      <c r="CX8" s="666"/>
      <c r="CY8" s="667"/>
      <c r="CZ8" s="692">
        <v>29.2</v>
      </c>
      <c r="DA8" s="692"/>
      <c r="DB8" s="692"/>
      <c r="DC8" s="692"/>
      <c r="DD8" s="671">
        <v>28024</v>
      </c>
      <c r="DE8" s="666"/>
      <c r="DF8" s="666"/>
      <c r="DG8" s="666"/>
      <c r="DH8" s="666"/>
      <c r="DI8" s="666"/>
      <c r="DJ8" s="666"/>
      <c r="DK8" s="666"/>
      <c r="DL8" s="666"/>
      <c r="DM8" s="666"/>
      <c r="DN8" s="666"/>
      <c r="DO8" s="666"/>
      <c r="DP8" s="667"/>
      <c r="DQ8" s="671">
        <v>650963</v>
      </c>
      <c r="DR8" s="666"/>
      <c r="DS8" s="666"/>
      <c r="DT8" s="666"/>
      <c r="DU8" s="666"/>
      <c r="DV8" s="666"/>
      <c r="DW8" s="666"/>
      <c r="DX8" s="666"/>
      <c r="DY8" s="666"/>
      <c r="DZ8" s="666"/>
      <c r="EA8" s="666"/>
      <c r="EB8" s="666"/>
      <c r="EC8" s="706"/>
    </row>
    <row r="9" spans="2:143" ht="11.25" customHeight="1" x14ac:dyDescent="0.2">
      <c r="B9" s="662" t="s">
        <v>241</v>
      </c>
      <c r="C9" s="663"/>
      <c r="D9" s="663"/>
      <c r="E9" s="663"/>
      <c r="F9" s="663"/>
      <c r="G9" s="663"/>
      <c r="H9" s="663"/>
      <c r="I9" s="663"/>
      <c r="J9" s="663"/>
      <c r="K9" s="663"/>
      <c r="L9" s="663"/>
      <c r="M9" s="663"/>
      <c r="N9" s="663"/>
      <c r="O9" s="663"/>
      <c r="P9" s="663"/>
      <c r="Q9" s="664"/>
      <c r="R9" s="665">
        <v>11165</v>
      </c>
      <c r="S9" s="666"/>
      <c r="T9" s="666"/>
      <c r="U9" s="666"/>
      <c r="V9" s="666"/>
      <c r="W9" s="666"/>
      <c r="X9" s="666"/>
      <c r="Y9" s="667"/>
      <c r="Z9" s="692">
        <v>0.2</v>
      </c>
      <c r="AA9" s="692"/>
      <c r="AB9" s="692"/>
      <c r="AC9" s="692"/>
      <c r="AD9" s="693">
        <v>11165</v>
      </c>
      <c r="AE9" s="693"/>
      <c r="AF9" s="693"/>
      <c r="AG9" s="693"/>
      <c r="AH9" s="693"/>
      <c r="AI9" s="693"/>
      <c r="AJ9" s="693"/>
      <c r="AK9" s="693"/>
      <c r="AL9" s="668">
        <v>0.3</v>
      </c>
      <c r="AM9" s="669"/>
      <c r="AN9" s="669"/>
      <c r="AO9" s="694"/>
      <c r="AP9" s="662" t="s">
        <v>242</v>
      </c>
      <c r="AQ9" s="663"/>
      <c r="AR9" s="663"/>
      <c r="AS9" s="663"/>
      <c r="AT9" s="663"/>
      <c r="AU9" s="663"/>
      <c r="AV9" s="663"/>
      <c r="AW9" s="663"/>
      <c r="AX9" s="663"/>
      <c r="AY9" s="663"/>
      <c r="AZ9" s="663"/>
      <c r="BA9" s="663"/>
      <c r="BB9" s="663"/>
      <c r="BC9" s="663"/>
      <c r="BD9" s="663"/>
      <c r="BE9" s="663"/>
      <c r="BF9" s="664"/>
      <c r="BG9" s="665">
        <v>472715</v>
      </c>
      <c r="BH9" s="666"/>
      <c r="BI9" s="666"/>
      <c r="BJ9" s="666"/>
      <c r="BK9" s="666"/>
      <c r="BL9" s="666"/>
      <c r="BM9" s="666"/>
      <c r="BN9" s="667"/>
      <c r="BO9" s="692">
        <v>18.899999999999999</v>
      </c>
      <c r="BP9" s="692"/>
      <c r="BQ9" s="692"/>
      <c r="BR9" s="692"/>
      <c r="BS9" s="693" t="s">
        <v>128</v>
      </c>
      <c r="BT9" s="693"/>
      <c r="BU9" s="693"/>
      <c r="BV9" s="693"/>
      <c r="BW9" s="693"/>
      <c r="BX9" s="693"/>
      <c r="BY9" s="693"/>
      <c r="BZ9" s="693"/>
      <c r="CA9" s="693"/>
      <c r="CB9" s="751"/>
      <c r="CD9" s="707" t="s">
        <v>243</v>
      </c>
      <c r="CE9" s="704"/>
      <c r="CF9" s="704"/>
      <c r="CG9" s="704"/>
      <c r="CH9" s="704"/>
      <c r="CI9" s="704"/>
      <c r="CJ9" s="704"/>
      <c r="CK9" s="704"/>
      <c r="CL9" s="704"/>
      <c r="CM9" s="704"/>
      <c r="CN9" s="704"/>
      <c r="CO9" s="704"/>
      <c r="CP9" s="704"/>
      <c r="CQ9" s="705"/>
      <c r="CR9" s="665">
        <v>386098</v>
      </c>
      <c r="CS9" s="666"/>
      <c r="CT9" s="666"/>
      <c r="CU9" s="666"/>
      <c r="CV9" s="666"/>
      <c r="CW9" s="666"/>
      <c r="CX9" s="666"/>
      <c r="CY9" s="667"/>
      <c r="CZ9" s="692">
        <v>9.1</v>
      </c>
      <c r="DA9" s="692"/>
      <c r="DB9" s="692"/>
      <c r="DC9" s="692"/>
      <c r="DD9" s="671">
        <v>4280</v>
      </c>
      <c r="DE9" s="666"/>
      <c r="DF9" s="666"/>
      <c r="DG9" s="666"/>
      <c r="DH9" s="666"/>
      <c r="DI9" s="666"/>
      <c r="DJ9" s="666"/>
      <c r="DK9" s="666"/>
      <c r="DL9" s="666"/>
      <c r="DM9" s="666"/>
      <c r="DN9" s="666"/>
      <c r="DO9" s="666"/>
      <c r="DP9" s="667"/>
      <c r="DQ9" s="671">
        <v>263504</v>
      </c>
      <c r="DR9" s="666"/>
      <c r="DS9" s="666"/>
      <c r="DT9" s="666"/>
      <c r="DU9" s="666"/>
      <c r="DV9" s="666"/>
      <c r="DW9" s="666"/>
      <c r="DX9" s="666"/>
      <c r="DY9" s="666"/>
      <c r="DZ9" s="666"/>
      <c r="EA9" s="666"/>
      <c r="EB9" s="666"/>
      <c r="EC9" s="706"/>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79655</v>
      </c>
      <c r="BH10" s="666"/>
      <c r="BI10" s="666"/>
      <c r="BJ10" s="666"/>
      <c r="BK10" s="666"/>
      <c r="BL10" s="666"/>
      <c r="BM10" s="666"/>
      <c r="BN10" s="667"/>
      <c r="BO10" s="692">
        <v>3.2</v>
      </c>
      <c r="BP10" s="692"/>
      <c r="BQ10" s="692"/>
      <c r="BR10" s="692"/>
      <c r="BS10" s="693" t="s">
        <v>128</v>
      </c>
      <c r="BT10" s="693"/>
      <c r="BU10" s="693"/>
      <c r="BV10" s="693"/>
      <c r="BW10" s="693"/>
      <c r="BX10" s="693"/>
      <c r="BY10" s="693"/>
      <c r="BZ10" s="693"/>
      <c r="CA10" s="693"/>
      <c r="CB10" s="751"/>
      <c r="CD10" s="707" t="s">
        <v>246</v>
      </c>
      <c r="CE10" s="704"/>
      <c r="CF10" s="704"/>
      <c r="CG10" s="704"/>
      <c r="CH10" s="704"/>
      <c r="CI10" s="704"/>
      <c r="CJ10" s="704"/>
      <c r="CK10" s="704"/>
      <c r="CL10" s="704"/>
      <c r="CM10" s="704"/>
      <c r="CN10" s="704"/>
      <c r="CO10" s="704"/>
      <c r="CP10" s="704"/>
      <c r="CQ10" s="705"/>
      <c r="CR10" s="665" t="s">
        <v>128</v>
      </c>
      <c r="CS10" s="666"/>
      <c r="CT10" s="666"/>
      <c r="CU10" s="666"/>
      <c r="CV10" s="666"/>
      <c r="CW10" s="666"/>
      <c r="CX10" s="666"/>
      <c r="CY10" s="667"/>
      <c r="CZ10" s="692" t="s">
        <v>128</v>
      </c>
      <c r="DA10" s="692"/>
      <c r="DB10" s="692"/>
      <c r="DC10" s="692"/>
      <c r="DD10" s="671" t="s">
        <v>128</v>
      </c>
      <c r="DE10" s="666"/>
      <c r="DF10" s="666"/>
      <c r="DG10" s="666"/>
      <c r="DH10" s="666"/>
      <c r="DI10" s="666"/>
      <c r="DJ10" s="666"/>
      <c r="DK10" s="666"/>
      <c r="DL10" s="666"/>
      <c r="DM10" s="666"/>
      <c r="DN10" s="666"/>
      <c r="DO10" s="666"/>
      <c r="DP10" s="667"/>
      <c r="DQ10" s="671" t="s">
        <v>128</v>
      </c>
      <c r="DR10" s="666"/>
      <c r="DS10" s="666"/>
      <c r="DT10" s="666"/>
      <c r="DU10" s="666"/>
      <c r="DV10" s="666"/>
      <c r="DW10" s="666"/>
      <c r="DX10" s="666"/>
      <c r="DY10" s="666"/>
      <c r="DZ10" s="666"/>
      <c r="EA10" s="666"/>
      <c r="EB10" s="666"/>
      <c r="EC10" s="706"/>
    </row>
    <row r="11" spans="2:143" ht="11.25" customHeight="1" x14ac:dyDescent="0.2">
      <c r="B11" s="662" t="s">
        <v>247</v>
      </c>
      <c r="C11" s="663"/>
      <c r="D11" s="663"/>
      <c r="E11" s="663"/>
      <c r="F11" s="663"/>
      <c r="G11" s="663"/>
      <c r="H11" s="663"/>
      <c r="I11" s="663"/>
      <c r="J11" s="663"/>
      <c r="K11" s="663"/>
      <c r="L11" s="663"/>
      <c r="M11" s="663"/>
      <c r="N11" s="663"/>
      <c r="O11" s="663"/>
      <c r="P11" s="663"/>
      <c r="Q11" s="664"/>
      <c r="R11" s="665">
        <v>264689</v>
      </c>
      <c r="S11" s="666"/>
      <c r="T11" s="666"/>
      <c r="U11" s="666"/>
      <c r="V11" s="666"/>
      <c r="W11" s="666"/>
      <c r="X11" s="666"/>
      <c r="Y11" s="667"/>
      <c r="Z11" s="668">
        <v>5.7</v>
      </c>
      <c r="AA11" s="669"/>
      <c r="AB11" s="669"/>
      <c r="AC11" s="670"/>
      <c r="AD11" s="671">
        <v>264689</v>
      </c>
      <c r="AE11" s="666"/>
      <c r="AF11" s="666"/>
      <c r="AG11" s="666"/>
      <c r="AH11" s="666"/>
      <c r="AI11" s="666"/>
      <c r="AJ11" s="666"/>
      <c r="AK11" s="667"/>
      <c r="AL11" s="668">
        <v>8.3000000000000007</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351044</v>
      </c>
      <c r="BH11" s="666"/>
      <c r="BI11" s="666"/>
      <c r="BJ11" s="666"/>
      <c r="BK11" s="666"/>
      <c r="BL11" s="666"/>
      <c r="BM11" s="666"/>
      <c r="BN11" s="667"/>
      <c r="BO11" s="692">
        <v>14</v>
      </c>
      <c r="BP11" s="692"/>
      <c r="BQ11" s="692"/>
      <c r="BR11" s="692"/>
      <c r="BS11" s="693">
        <v>86850</v>
      </c>
      <c r="BT11" s="693"/>
      <c r="BU11" s="693"/>
      <c r="BV11" s="693"/>
      <c r="BW11" s="693"/>
      <c r="BX11" s="693"/>
      <c r="BY11" s="693"/>
      <c r="BZ11" s="693"/>
      <c r="CA11" s="693"/>
      <c r="CB11" s="751"/>
      <c r="CD11" s="707" t="s">
        <v>249</v>
      </c>
      <c r="CE11" s="704"/>
      <c r="CF11" s="704"/>
      <c r="CG11" s="704"/>
      <c r="CH11" s="704"/>
      <c r="CI11" s="704"/>
      <c r="CJ11" s="704"/>
      <c r="CK11" s="704"/>
      <c r="CL11" s="704"/>
      <c r="CM11" s="704"/>
      <c r="CN11" s="704"/>
      <c r="CO11" s="704"/>
      <c r="CP11" s="704"/>
      <c r="CQ11" s="705"/>
      <c r="CR11" s="665">
        <v>228629</v>
      </c>
      <c r="CS11" s="666"/>
      <c r="CT11" s="666"/>
      <c r="CU11" s="666"/>
      <c r="CV11" s="666"/>
      <c r="CW11" s="666"/>
      <c r="CX11" s="666"/>
      <c r="CY11" s="667"/>
      <c r="CZ11" s="692">
        <v>5.4</v>
      </c>
      <c r="DA11" s="692"/>
      <c r="DB11" s="692"/>
      <c r="DC11" s="692"/>
      <c r="DD11" s="671">
        <v>140034</v>
      </c>
      <c r="DE11" s="666"/>
      <c r="DF11" s="666"/>
      <c r="DG11" s="666"/>
      <c r="DH11" s="666"/>
      <c r="DI11" s="666"/>
      <c r="DJ11" s="666"/>
      <c r="DK11" s="666"/>
      <c r="DL11" s="666"/>
      <c r="DM11" s="666"/>
      <c r="DN11" s="666"/>
      <c r="DO11" s="666"/>
      <c r="DP11" s="667"/>
      <c r="DQ11" s="671">
        <v>127744</v>
      </c>
      <c r="DR11" s="666"/>
      <c r="DS11" s="666"/>
      <c r="DT11" s="666"/>
      <c r="DU11" s="666"/>
      <c r="DV11" s="666"/>
      <c r="DW11" s="666"/>
      <c r="DX11" s="666"/>
      <c r="DY11" s="666"/>
      <c r="DZ11" s="666"/>
      <c r="EA11" s="666"/>
      <c r="EB11" s="666"/>
      <c r="EC11" s="706"/>
    </row>
    <row r="12" spans="2:143" ht="11.25" customHeight="1" x14ac:dyDescent="0.2">
      <c r="B12" s="662" t="s">
        <v>250</v>
      </c>
      <c r="C12" s="663"/>
      <c r="D12" s="663"/>
      <c r="E12" s="663"/>
      <c r="F12" s="663"/>
      <c r="G12" s="663"/>
      <c r="H12" s="663"/>
      <c r="I12" s="663"/>
      <c r="J12" s="663"/>
      <c r="K12" s="663"/>
      <c r="L12" s="663"/>
      <c r="M12" s="663"/>
      <c r="N12" s="663"/>
      <c r="O12" s="663"/>
      <c r="P12" s="663"/>
      <c r="Q12" s="664"/>
      <c r="R12" s="665">
        <v>31877</v>
      </c>
      <c r="S12" s="666"/>
      <c r="T12" s="666"/>
      <c r="U12" s="666"/>
      <c r="V12" s="666"/>
      <c r="W12" s="666"/>
      <c r="X12" s="666"/>
      <c r="Y12" s="667"/>
      <c r="Z12" s="692">
        <v>0.7</v>
      </c>
      <c r="AA12" s="692"/>
      <c r="AB12" s="692"/>
      <c r="AC12" s="692"/>
      <c r="AD12" s="693">
        <v>31877</v>
      </c>
      <c r="AE12" s="693"/>
      <c r="AF12" s="693"/>
      <c r="AG12" s="693"/>
      <c r="AH12" s="693"/>
      <c r="AI12" s="693"/>
      <c r="AJ12" s="693"/>
      <c r="AK12" s="693"/>
      <c r="AL12" s="668">
        <v>1</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1437492</v>
      </c>
      <c r="BH12" s="666"/>
      <c r="BI12" s="666"/>
      <c r="BJ12" s="666"/>
      <c r="BK12" s="666"/>
      <c r="BL12" s="666"/>
      <c r="BM12" s="666"/>
      <c r="BN12" s="667"/>
      <c r="BO12" s="692">
        <v>57.4</v>
      </c>
      <c r="BP12" s="692"/>
      <c r="BQ12" s="692"/>
      <c r="BR12" s="692"/>
      <c r="BS12" s="693" t="s">
        <v>128</v>
      </c>
      <c r="BT12" s="693"/>
      <c r="BU12" s="693"/>
      <c r="BV12" s="693"/>
      <c r="BW12" s="693"/>
      <c r="BX12" s="693"/>
      <c r="BY12" s="693"/>
      <c r="BZ12" s="693"/>
      <c r="CA12" s="693"/>
      <c r="CB12" s="751"/>
      <c r="CD12" s="707" t="s">
        <v>252</v>
      </c>
      <c r="CE12" s="704"/>
      <c r="CF12" s="704"/>
      <c r="CG12" s="704"/>
      <c r="CH12" s="704"/>
      <c r="CI12" s="704"/>
      <c r="CJ12" s="704"/>
      <c r="CK12" s="704"/>
      <c r="CL12" s="704"/>
      <c r="CM12" s="704"/>
      <c r="CN12" s="704"/>
      <c r="CO12" s="704"/>
      <c r="CP12" s="704"/>
      <c r="CQ12" s="705"/>
      <c r="CR12" s="665">
        <v>109483</v>
      </c>
      <c r="CS12" s="666"/>
      <c r="CT12" s="666"/>
      <c r="CU12" s="666"/>
      <c r="CV12" s="666"/>
      <c r="CW12" s="666"/>
      <c r="CX12" s="666"/>
      <c r="CY12" s="667"/>
      <c r="CZ12" s="692">
        <v>2.6</v>
      </c>
      <c r="DA12" s="692"/>
      <c r="DB12" s="692"/>
      <c r="DC12" s="692"/>
      <c r="DD12" s="671">
        <v>4636</v>
      </c>
      <c r="DE12" s="666"/>
      <c r="DF12" s="666"/>
      <c r="DG12" s="666"/>
      <c r="DH12" s="666"/>
      <c r="DI12" s="666"/>
      <c r="DJ12" s="666"/>
      <c r="DK12" s="666"/>
      <c r="DL12" s="666"/>
      <c r="DM12" s="666"/>
      <c r="DN12" s="666"/>
      <c r="DO12" s="666"/>
      <c r="DP12" s="667"/>
      <c r="DQ12" s="671">
        <v>86259</v>
      </c>
      <c r="DR12" s="666"/>
      <c r="DS12" s="666"/>
      <c r="DT12" s="666"/>
      <c r="DU12" s="666"/>
      <c r="DV12" s="666"/>
      <c r="DW12" s="666"/>
      <c r="DX12" s="666"/>
      <c r="DY12" s="666"/>
      <c r="DZ12" s="666"/>
      <c r="EA12" s="666"/>
      <c r="EB12" s="666"/>
      <c r="EC12" s="706"/>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1437316</v>
      </c>
      <c r="BH13" s="666"/>
      <c r="BI13" s="666"/>
      <c r="BJ13" s="666"/>
      <c r="BK13" s="666"/>
      <c r="BL13" s="666"/>
      <c r="BM13" s="666"/>
      <c r="BN13" s="667"/>
      <c r="BO13" s="692">
        <v>57.4</v>
      </c>
      <c r="BP13" s="692"/>
      <c r="BQ13" s="692"/>
      <c r="BR13" s="692"/>
      <c r="BS13" s="693" t="s">
        <v>128</v>
      </c>
      <c r="BT13" s="693"/>
      <c r="BU13" s="693"/>
      <c r="BV13" s="693"/>
      <c r="BW13" s="693"/>
      <c r="BX13" s="693"/>
      <c r="BY13" s="693"/>
      <c r="BZ13" s="693"/>
      <c r="CA13" s="693"/>
      <c r="CB13" s="751"/>
      <c r="CD13" s="707" t="s">
        <v>255</v>
      </c>
      <c r="CE13" s="704"/>
      <c r="CF13" s="704"/>
      <c r="CG13" s="704"/>
      <c r="CH13" s="704"/>
      <c r="CI13" s="704"/>
      <c r="CJ13" s="704"/>
      <c r="CK13" s="704"/>
      <c r="CL13" s="704"/>
      <c r="CM13" s="704"/>
      <c r="CN13" s="704"/>
      <c r="CO13" s="704"/>
      <c r="CP13" s="704"/>
      <c r="CQ13" s="705"/>
      <c r="CR13" s="665">
        <v>752755</v>
      </c>
      <c r="CS13" s="666"/>
      <c r="CT13" s="666"/>
      <c r="CU13" s="666"/>
      <c r="CV13" s="666"/>
      <c r="CW13" s="666"/>
      <c r="CX13" s="666"/>
      <c r="CY13" s="667"/>
      <c r="CZ13" s="692">
        <v>17.7</v>
      </c>
      <c r="DA13" s="692"/>
      <c r="DB13" s="692"/>
      <c r="DC13" s="692"/>
      <c r="DD13" s="671">
        <v>351075</v>
      </c>
      <c r="DE13" s="666"/>
      <c r="DF13" s="666"/>
      <c r="DG13" s="666"/>
      <c r="DH13" s="666"/>
      <c r="DI13" s="666"/>
      <c r="DJ13" s="666"/>
      <c r="DK13" s="666"/>
      <c r="DL13" s="666"/>
      <c r="DM13" s="666"/>
      <c r="DN13" s="666"/>
      <c r="DO13" s="666"/>
      <c r="DP13" s="667"/>
      <c r="DQ13" s="671">
        <v>619317</v>
      </c>
      <c r="DR13" s="666"/>
      <c r="DS13" s="666"/>
      <c r="DT13" s="666"/>
      <c r="DU13" s="666"/>
      <c r="DV13" s="666"/>
      <c r="DW13" s="666"/>
      <c r="DX13" s="666"/>
      <c r="DY13" s="666"/>
      <c r="DZ13" s="666"/>
      <c r="EA13" s="666"/>
      <c r="EB13" s="666"/>
      <c r="EC13" s="706"/>
    </row>
    <row r="14" spans="2:143" ht="11.25" customHeight="1" x14ac:dyDescent="0.2">
      <c r="B14" s="662" t="s">
        <v>256</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37926</v>
      </c>
      <c r="BH14" s="666"/>
      <c r="BI14" s="666"/>
      <c r="BJ14" s="666"/>
      <c r="BK14" s="666"/>
      <c r="BL14" s="666"/>
      <c r="BM14" s="666"/>
      <c r="BN14" s="667"/>
      <c r="BO14" s="692">
        <v>1.5</v>
      </c>
      <c r="BP14" s="692"/>
      <c r="BQ14" s="692"/>
      <c r="BR14" s="692"/>
      <c r="BS14" s="693" t="s">
        <v>128</v>
      </c>
      <c r="BT14" s="693"/>
      <c r="BU14" s="693"/>
      <c r="BV14" s="693"/>
      <c r="BW14" s="693"/>
      <c r="BX14" s="693"/>
      <c r="BY14" s="693"/>
      <c r="BZ14" s="693"/>
      <c r="CA14" s="693"/>
      <c r="CB14" s="751"/>
      <c r="CD14" s="707" t="s">
        <v>258</v>
      </c>
      <c r="CE14" s="704"/>
      <c r="CF14" s="704"/>
      <c r="CG14" s="704"/>
      <c r="CH14" s="704"/>
      <c r="CI14" s="704"/>
      <c r="CJ14" s="704"/>
      <c r="CK14" s="704"/>
      <c r="CL14" s="704"/>
      <c r="CM14" s="704"/>
      <c r="CN14" s="704"/>
      <c r="CO14" s="704"/>
      <c r="CP14" s="704"/>
      <c r="CQ14" s="705"/>
      <c r="CR14" s="665">
        <v>201569</v>
      </c>
      <c r="CS14" s="666"/>
      <c r="CT14" s="666"/>
      <c r="CU14" s="666"/>
      <c r="CV14" s="666"/>
      <c r="CW14" s="666"/>
      <c r="CX14" s="666"/>
      <c r="CY14" s="667"/>
      <c r="CZ14" s="692">
        <v>4.7</v>
      </c>
      <c r="DA14" s="692"/>
      <c r="DB14" s="692"/>
      <c r="DC14" s="692"/>
      <c r="DD14" s="671">
        <v>10786</v>
      </c>
      <c r="DE14" s="666"/>
      <c r="DF14" s="666"/>
      <c r="DG14" s="666"/>
      <c r="DH14" s="666"/>
      <c r="DI14" s="666"/>
      <c r="DJ14" s="666"/>
      <c r="DK14" s="666"/>
      <c r="DL14" s="666"/>
      <c r="DM14" s="666"/>
      <c r="DN14" s="666"/>
      <c r="DO14" s="666"/>
      <c r="DP14" s="667"/>
      <c r="DQ14" s="671">
        <v>180873</v>
      </c>
      <c r="DR14" s="666"/>
      <c r="DS14" s="666"/>
      <c r="DT14" s="666"/>
      <c r="DU14" s="666"/>
      <c r="DV14" s="666"/>
      <c r="DW14" s="666"/>
      <c r="DX14" s="666"/>
      <c r="DY14" s="666"/>
      <c r="DZ14" s="666"/>
      <c r="EA14" s="666"/>
      <c r="EB14" s="666"/>
      <c r="EC14" s="706"/>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109660</v>
      </c>
      <c r="BH15" s="666"/>
      <c r="BI15" s="666"/>
      <c r="BJ15" s="666"/>
      <c r="BK15" s="666"/>
      <c r="BL15" s="666"/>
      <c r="BM15" s="666"/>
      <c r="BN15" s="667"/>
      <c r="BO15" s="692">
        <v>4.4000000000000004</v>
      </c>
      <c r="BP15" s="692"/>
      <c r="BQ15" s="692"/>
      <c r="BR15" s="692"/>
      <c r="BS15" s="693" t="s">
        <v>128</v>
      </c>
      <c r="BT15" s="693"/>
      <c r="BU15" s="693"/>
      <c r="BV15" s="693"/>
      <c r="BW15" s="693"/>
      <c r="BX15" s="693"/>
      <c r="BY15" s="693"/>
      <c r="BZ15" s="693"/>
      <c r="CA15" s="693"/>
      <c r="CB15" s="751"/>
      <c r="CD15" s="707" t="s">
        <v>261</v>
      </c>
      <c r="CE15" s="704"/>
      <c r="CF15" s="704"/>
      <c r="CG15" s="704"/>
      <c r="CH15" s="704"/>
      <c r="CI15" s="704"/>
      <c r="CJ15" s="704"/>
      <c r="CK15" s="704"/>
      <c r="CL15" s="704"/>
      <c r="CM15" s="704"/>
      <c r="CN15" s="704"/>
      <c r="CO15" s="704"/>
      <c r="CP15" s="704"/>
      <c r="CQ15" s="705"/>
      <c r="CR15" s="665">
        <v>400784</v>
      </c>
      <c r="CS15" s="666"/>
      <c r="CT15" s="666"/>
      <c r="CU15" s="666"/>
      <c r="CV15" s="666"/>
      <c r="CW15" s="666"/>
      <c r="CX15" s="666"/>
      <c r="CY15" s="667"/>
      <c r="CZ15" s="692">
        <v>9.4</v>
      </c>
      <c r="DA15" s="692"/>
      <c r="DB15" s="692"/>
      <c r="DC15" s="692"/>
      <c r="DD15" s="671">
        <v>47953</v>
      </c>
      <c r="DE15" s="666"/>
      <c r="DF15" s="666"/>
      <c r="DG15" s="666"/>
      <c r="DH15" s="666"/>
      <c r="DI15" s="666"/>
      <c r="DJ15" s="666"/>
      <c r="DK15" s="666"/>
      <c r="DL15" s="666"/>
      <c r="DM15" s="666"/>
      <c r="DN15" s="666"/>
      <c r="DO15" s="666"/>
      <c r="DP15" s="667"/>
      <c r="DQ15" s="671">
        <v>391704</v>
      </c>
      <c r="DR15" s="666"/>
      <c r="DS15" s="666"/>
      <c r="DT15" s="666"/>
      <c r="DU15" s="666"/>
      <c r="DV15" s="666"/>
      <c r="DW15" s="666"/>
      <c r="DX15" s="666"/>
      <c r="DY15" s="666"/>
      <c r="DZ15" s="666"/>
      <c r="EA15" s="666"/>
      <c r="EB15" s="666"/>
      <c r="EC15" s="706"/>
    </row>
    <row r="16" spans="2:143" ht="11.25" customHeight="1" x14ac:dyDescent="0.2">
      <c r="B16" s="662" t="s">
        <v>262</v>
      </c>
      <c r="C16" s="663"/>
      <c r="D16" s="663"/>
      <c r="E16" s="663"/>
      <c r="F16" s="663"/>
      <c r="G16" s="663"/>
      <c r="H16" s="663"/>
      <c r="I16" s="663"/>
      <c r="J16" s="663"/>
      <c r="K16" s="663"/>
      <c r="L16" s="663"/>
      <c r="M16" s="663"/>
      <c r="N16" s="663"/>
      <c r="O16" s="663"/>
      <c r="P16" s="663"/>
      <c r="Q16" s="664"/>
      <c r="R16" s="665">
        <v>7346</v>
      </c>
      <c r="S16" s="666"/>
      <c r="T16" s="666"/>
      <c r="U16" s="666"/>
      <c r="V16" s="666"/>
      <c r="W16" s="666"/>
      <c r="X16" s="666"/>
      <c r="Y16" s="667"/>
      <c r="Z16" s="692">
        <v>0.2</v>
      </c>
      <c r="AA16" s="692"/>
      <c r="AB16" s="692"/>
      <c r="AC16" s="692"/>
      <c r="AD16" s="693">
        <v>7346</v>
      </c>
      <c r="AE16" s="693"/>
      <c r="AF16" s="693"/>
      <c r="AG16" s="693"/>
      <c r="AH16" s="693"/>
      <c r="AI16" s="693"/>
      <c r="AJ16" s="693"/>
      <c r="AK16" s="693"/>
      <c r="AL16" s="668">
        <v>0.2</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707" t="s">
        <v>264</v>
      </c>
      <c r="CE16" s="704"/>
      <c r="CF16" s="704"/>
      <c r="CG16" s="704"/>
      <c r="CH16" s="704"/>
      <c r="CI16" s="704"/>
      <c r="CJ16" s="704"/>
      <c r="CK16" s="704"/>
      <c r="CL16" s="704"/>
      <c r="CM16" s="704"/>
      <c r="CN16" s="704"/>
      <c r="CO16" s="704"/>
      <c r="CP16" s="704"/>
      <c r="CQ16" s="705"/>
      <c r="CR16" s="665" t="s">
        <v>128</v>
      </c>
      <c r="CS16" s="666"/>
      <c r="CT16" s="666"/>
      <c r="CU16" s="666"/>
      <c r="CV16" s="666"/>
      <c r="CW16" s="666"/>
      <c r="CX16" s="666"/>
      <c r="CY16" s="667"/>
      <c r="CZ16" s="692" t="s">
        <v>128</v>
      </c>
      <c r="DA16" s="692"/>
      <c r="DB16" s="692"/>
      <c r="DC16" s="692"/>
      <c r="DD16" s="671" t="s">
        <v>128</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6"/>
    </row>
    <row r="17" spans="2:133" ht="11.25" customHeight="1" x14ac:dyDescent="0.2">
      <c r="B17" s="662" t="s">
        <v>265</v>
      </c>
      <c r="C17" s="663"/>
      <c r="D17" s="663"/>
      <c r="E17" s="663"/>
      <c r="F17" s="663"/>
      <c r="G17" s="663"/>
      <c r="H17" s="663"/>
      <c r="I17" s="663"/>
      <c r="J17" s="663"/>
      <c r="K17" s="663"/>
      <c r="L17" s="663"/>
      <c r="M17" s="663"/>
      <c r="N17" s="663"/>
      <c r="O17" s="663"/>
      <c r="P17" s="663"/>
      <c r="Q17" s="664"/>
      <c r="R17" s="665">
        <v>69340</v>
      </c>
      <c r="S17" s="666"/>
      <c r="T17" s="666"/>
      <c r="U17" s="666"/>
      <c r="V17" s="666"/>
      <c r="W17" s="666"/>
      <c r="X17" s="666"/>
      <c r="Y17" s="667"/>
      <c r="Z17" s="692">
        <v>1.5</v>
      </c>
      <c r="AA17" s="692"/>
      <c r="AB17" s="692"/>
      <c r="AC17" s="692"/>
      <c r="AD17" s="693">
        <v>69340</v>
      </c>
      <c r="AE17" s="693"/>
      <c r="AF17" s="693"/>
      <c r="AG17" s="693"/>
      <c r="AH17" s="693"/>
      <c r="AI17" s="693"/>
      <c r="AJ17" s="693"/>
      <c r="AK17" s="693"/>
      <c r="AL17" s="668">
        <v>2.2000000000000002</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267</v>
      </c>
      <c r="CE17" s="704"/>
      <c r="CF17" s="704"/>
      <c r="CG17" s="704"/>
      <c r="CH17" s="704"/>
      <c r="CI17" s="704"/>
      <c r="CJ17" s="704"/>
      <c r="CK17" s="704"/>
      <c r="CL17" s="704"/>
      <c r="CM17" s="704"/>
      <c r="CN17" s="704"/>
      <c r="CO17" s="704"/>
      <c r="CP17" s="704"/>
      <c r="CQ17" s="705"/>
      <c r="CR17" s="665">
        <v>78793</v>
      </c>
      <c r="CS17" s="666"/>
      <c r="CT17" s="666"/>
      <c r="CU17" s="666"/>
      <c r="CV17" s="666"/>
      <c r="CW17" s="666"/>
      <c r="CX17" s="666"/>
      <c r="CY17" s="667"/>
      <c r="CZ17" s="692">
        <v>1.8</v>
      </c>
      <c r="DA17" s="692"/>
      <c r="DB17" s="692"/>
      <c r="DC17" s="692"/>
      <c r="DD17" s="671" t="s">
        <v>128</v>
      </c>
      <c r="DE17" s="666"/>
      <c r="DF17" s="666"/>
      <c r="DG17" s="666"/>
      <c r="DH17" s="666"/>
      <c r="DI17" s="666"/>
      <c r="DJ17" s="666"/>
      <c r="DK17" s="666"/>
      <c r="DL17" s="666"/>
      <c r="DM17" s="666"/>
      <c r="DN17" s="666"/>
      <c r="DO17" s="666"/>
      <c r="DP17" s="667"/>
      <c r="DQ17" s="671">
        <v>78793</v>
      </c>
      <c r="DR17" s="666"/>
      <c r="DS17" s="666"/>
      <c r="DT17" s="666"/>
      <c r="DU17" s="666"/>
      <c r="DV17" s="666"/>
      <c r="DW17" s="666"/>
      <c r="DX17" s="666"/>
      <c r="DY17" s="666"/>
      <c r="DZ17" s="666"/>
      <c r="EA17" s="666"/>
      <c r="EB17" s="666"/>
      <c r="EC17" s="706"/>
    </row>
    <row r="18" spans="2:133" ht="11.25" customHeight="1" x14ac:dyDescent="0.2">
      <c r="B18" s="662" t="s">
        <v>268</v>
      </c>
      <c r="C18" s="663"/>
      <c r="D18" s="663"/>
      <c r="E18" s="663"/>
      <c r="F18" s="663"/>
      <c r="G18" s="663"/>
      <c r="H18" s="663"/>
      <c r="I18" s="663"/>
      <c r="J18" s="663"/>
      <c r="K18" s="663"/>
      <c r="L18" s="663"/>
      <c r="M18" s="663"/>
      <c r="N18" s="663"/>
      <c r="O18" s="663"/>
      <c r="P18" s="663"/>
      <c r="Q18" s="664"/>
      <c r="R18" s="665">
        <v>58187</v>
      </c>
      <c r="S18" s="666"/>
      <c r="T18" s="666"/>
      <c r="U18" s="666"/>
      <c r="V18" s="666"/>
      <c r="W18" s="666"/>
      <c r="X18" s="666"/>
      <c r="Y18" s="667"/>
      <c r="Z18" s="692">
        <v>1.3</v>
      </c>
      <c r="AA18" s="692"/>
      <c r="AB18" s="692"/>
      <c r="AC18" s="692"/>
      <c r="AD18" s="693">
        <v>58187</v>
      </c>
      <c r="AE18" s="693"/>
      <c r="AF18" s="693"/>
      <c r="AG18" s="693"/>
      <c r="AH18" s="693"/>
      <c r="AI18" s="693"/>
      <c r="AJ18" s="693"/>
      <c r="AK18" s="693"/>
      <c r="AL18" s="668">
        <v>1.7999999523162842</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270</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2">
      <c r="B19" s="662" t="s">
        <v>271</v>
      </c>
      <c r="C19" s="663"/>
      <c r="D19" s="663"/>
      <c r="E19" s="663"/>
      <c r="F19" s="663"/>
      <c r="G19" s="663"/>
      <c r="H19" s="663"/>
      <c r="I19" s="663"/>
      <c r="J19" s="663"/>
      <c r="K19" s="663"/>
      <c r="L19" s="663"/>
      <c r="M19" s="663"/>
      <c r="N19" s="663"/>
      <c r="O19" s="663"/>
      <c r="P19" s="663"/>
      <c r="Q19" s="664"/>
      <c r="R19" s="665">
        <v>6416</v>
      </c>
      <c r="S19" s="666"/>
      <c r="T19" s="666"/>
      <c r="U19" s="666"/>
      <c r="V19" s="666"/>
      <c r="W19" s="666"/>
      <c r="X19" s="666"/>
      <c r="Y19" s="667"/>
      <c r="Z19" s="692">
        <v>0.1</v>
      </c>
      <c r="AA19" s="692"/>
      <c r="AB19" s="692"/>
      <c r="AC19" s="692"/>
      <c r="AD19" s="693">
        <v>6416</v>
      </c>
      <c r="AE19" s="693"/>
      <c r="AF19" s="693"/>
      <c r="AG19" s="693"/>
      <c r="AH19" s="693"/>
      <c r="AI19" s="693"/>
      <c r="AJ19" s="693"/>
      <c r="AK19" s="693"/>
      <c r="AL19" s="668">
        <v>0.2</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92" t="s">
        <v>128</v>
      </c>
      <c r="BP19" s="692"/>
      <c r="BQ19" s="692"/>
      <c r="BR19" s="692"/>
      <c r="BS19" s="693" t="s">
        <v>128</v>
      </c>
      <c r="BT19" s="693"/>
      <c r="BU19" s="693"/>
      <c r="BV19" s="693"/>
      <c r="BW19" s="693"/>
      <c r="BX19" s="693"/>
      <c r="BY19" s="693"/>
      <c r="BZ19" s="693"/>
      <c r="CA19" s="693"/>
      <c r="CB19" s="751"/>
      <c r="CD19" s="707" t="s">
        <v>273</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2">
      <c r="B20" s="662" t="s">
        <v>274</v>
      </c>
      <c r="C20" s="663"/>
      <c r="D20" s="663"/>
      <c r="E20" s="663"/>
      <c r="F20" s="663"/>
      <c r="G20" s="663"/>
      <c r="H20" s="663"/>
      <c r="I20" s="663"/>
      <c r="J20" s="663"/>
      <c r="K20" s="663"/>
      <c r="L20" s="663"/>
      <c r="M20" s="663"/>
      <c r="N20" s="663"/>
      <c r="O20" s="663"/>
      <c r="P20" s="663"/>
      <c r="Q20" s="664"/>
      <c r="R20" s="665">
        <v>2313</v>
      </c>
      <c r="S20" s="666"/>
      <c r="T20" s="666"/>
      <c r="U20" s="666"/>
      <c r="V20" s="666"/>
      <c r="W20" s="666"/>
      <c r="X20" s="666"/>
      <c r="Y20" s="667"/>
      <c r="Z20" s="692">
        <v>0</v>
      </c>
      <c r="AA20" s="692"/>
      <c r="AB20" s="692"/>
      <c r="AC20" s="692"/>
      <c r="AD20" s="693">
        <v>2313</v>
      </c>
      <c r="AE20" s="693"/>
      <c r="AF20" s="693"/>
      <c r="AG20" s="693"/>
      <c r="AH20" s="693"/>
      <c r="AI20" s="693"/>
      <c r="AJ20" s="693"/>
      <c r="AK20" s="693"/>
      <c r="AL20" s="668">
        <v>0.1</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92" t="s">
        <v>128</v>
      </c>
      <c r="BP20" s="692"/>
      <c r="BQ20" s="692"/>
      <c r="BR20" s="692"/>
      <c r="BS20" s="693" t="s">
        <v>128</v>
      </c>
      <c r="BT20" s="693"/>
      <c r="BU20" s="693"/>
      <c r="BV20" s="693"/>
      <c r="BW20" s="693"/>
      <c r="BX20" s="693"/>
      <c r="BY20" s="693"/>
      <c r="BZ20" s="693"/>
      <c r="CA20" s="693"/>
      <c r="CB20" s="751"/>
      <c r="CD20" s="707" t="s">
        <v>276</v>
      </c>
      <c r="CE20" s="704"/>
      <c r="CF20" s="704"/>
      <c r="CG20" s="704"/>
      <c r="CH20" s="704"/>
      <c r="CI20" s="704"/>
      <c r="CJ20" s="704"/>
      <c r="CK20" s="704"/>
      <c r="CL20" s="704"/>
      <c r="CM20" s="704"/>
      <c r="CN20" s="704"/>
      <c r="CO20" s="704"/>
      <c r="CP20" s="704"/>
      <c r="CQ20" s="705"/>
      <c r="CR20" s="665">
        <v>4263961</v>
      </c>
      <c r="CS20" s="666"/>
      <c r="CT20" s="666"/>
      <c r="CU20" s="666"/>
      <c r="CV20" s="666"/>
      <c r="CW20" s="666"/>
      <c r="CX20" s="666"/>
      <c r="CY20" s="667"/>
      <c r="CZ20" s="692">
        <v>100</v>
      </c>
      <c r="DA20" s="692"/>
      <c r="DB20" s="692"/>
      <c r="DC20" s="692"/>
      <c r="DD20" s="671">
        <v>612503</v>
      </c>
      <c r="DE20" s="666"/>
      <c r="DF20" s="666"/>
      <c r="DG20" s="666"/>
      <c r="DH20" s="666"/>
      <c r="DI20" s="666"/>
      <c r="DJ20" s="666"/>
      <c r="DK20" s="666"/>
      <c r="DL20" s="666"/>
      <c r="DM20" s="666"/>
      <c r="DN20" s="666"/>
      <c r="DO20" s="666"/>
      <c r="DP20" s="667"/>
      <c r="DQ20" s="671">
        <v>3197284</v>
      </c>
      <c r="DR20" s="666"/>
      <c r="DS20" s="666"/>
      <c r="DT20" s="666"/>
      <c r="DU20" s="666"/>
      <c r="DV20" s="666"/>
      <c r="DW20" s="666"/>
      <c r="DX20" s="666"/>
      <c r="DY20" s="666"/>
      <c r="DZ20" s="666"/>
      <c r="EA20" s="666"/>
      <c r="EB20" s="666"/>
      <c r="EC20" s="706"/>
    </row>
    <row r="21" spans="2:133" ht="11.25" customHeight="1" x14ac:dyDescent="0.2">
      <c r="B21" s="662" t="s">
        <v>277</v>
      </c>
      <c r="C21" s="663"/>
      <c r="D21" s="663"/>
      <c r="E21" s="663"/>
      <c r="F21" s="663"/>
      <c r="G21" s="663"/>
      <c r="H21" s="663"/>
      <c r="I21" s="663"/>
      <c r="J21" s="663"/>
      <c r="K21" s="663"/>
      <c r="L21" s="663"/>
      <c r="M21" s="663"/>
      <c r="N21" s="663"/>
      <c r="O21" s="663"/>
      <c r="P21" s="663"/>
      <c r="Q21" s="664"/>
      <c r="R21" s="665">
        <v>758</v>
      </c>
      <c r="S21" s="666"/>
      <c r="T21" s="666"/>
      <c r="U21" s="666"/>
      <c r="V21" s="666"/>
      <c r="W21" s="666"/>
      <c r="X21" s="666"/>
      <c r="Y21" s="667"/>
      <c r="Z21" s="692">
        <v>0</v>
      </c>
      <c r="AA21" s="692"/>
      <c r="AB21" s="692"/>
      <c r="AC21" s="692"/>
      <c r="AD21" s="693">
        <v>758</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t="s">
        <v>128</v>
      </c>
      <c r="BH21" s="666"/>
      <c r="BI21" s="666"/>
      <c r="BJ21" s="666"/>
      <c r="BK21" s="666"/>
      <c r="BL21" s="666"/>
      <c r="BM21" s="666"/>
      <c r="BN21" s="667"/>
      <c r="BO21" s="692" t="s">
        <v>128</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279</v>
      </c>
      <c r="C22" s="729"/>
      <c r="D22" s="729"/>
      <c r="E22" s="729"/>
      <c r="F22" s="729"/>
      <c r="G22" s="729"/>
      <c r="H22" s="729"/>
      <c r="I22" s="729"/>
      <c r="J22" s="729"/>
      <c r="K22" s="729"/>
      <c r="L22" s="729"/>
      <c r="M22" s="729"/>
      <c r="N22" s="729"/>
      <c r="O22" s="729"/>
      <c r="P22" s="729"/>
      <c r="Q22" s="730"/>
      <c r="R22" s="665">
        <v>48700</v>
      </c>
      <c r="S22" s="666"/>
      <c r="T22" s="666"/>
      <c r="U22" s="666"/>
      <c r="V22" s="666"/>
      <c r="W22" s="666"/>
      <c r="X22" s="666"/>
      <c r="Y22" s="667"/>
      <c r="Z22" s="692">
        <v>1</v>
      </c>
      <c r="AA22" s="692"/>
      <c r="AB22" s="692"/>
      <c r="AC22" s="692"/>
      <c r="AD22" s="693">
        <v>48700</v>
      </c>
      <c r="AE22" s="693"/>
      <c r="AF22" s="693"/>
      <c r="AG22" s="693"/>
      <c r="AH22" s="693"/>
      <c r="AI22" s="693"/>
      <c r="AJ22" s="693"/>
      <c r="AK22" s="693"/>
      <c r="AL22" s="668">
        <v>1.5</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282</v>
      </c>
      <c r="C23" s="663"/>
      <c r="D23" s="663"/>
      <c r="E23" s="663"/>
      <c r="F23" s="663"/>
      <c r="G23" s="663"/>
      <c r="H23" s="663"/>
      <c r="I23" s="663"/>
      <c r="J23" s="663"/>
      <c r="K23" s="663"/>
      <c r="L23" s="663"/>
      <c r="M23" s="663"/>
      <c r="N23" s="663"/>
      <c r="O23" s="663"/>
      <c r="P23" s="663"/>
      <c r="Q23" s="664"/>
      <c r="R23" s="665">
        <v>203180</v>
      </c>
      <c r="S23" s="666"/>
      <c r="T23" s="666"/>
      <c r="U23" s="666"/>
      <c r="V23" s="666"/>
      <c r="W23" s="666"/>
      <c r="X23" s="666"/>
      <c r="Y23" s="667"/>
      <c r="Z23" s="692">
        <v>4.4000000000000004</v>
      </c>
      <c r="AA23" s="692"/>
      <c r="AB23" s="692"/>
      <c r="AC23" s="692"/>
      <c r="AD23" s="693">
        <v>174737</v>
      </c>
      <c r="AE23" s="693"/>
      <c r="AF23" s="693"/>
      <c r="AG23" s="693"/>
      <c r="AH23" s="693"/>
      <c r="AI23" s="693"/>
      <c r="AJ23" s="693"/>
      <c r="AK23" s="693"/>
      <c r="AL23" s="668">
        <v>5.5</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t="s">
        <v>128</v>
      </c>
      <c r="BH23" s="666"/>
      <c r="BI23" s="666"/>
      <c r="BJ23" s="666"/>
      <c r="BK23" s="666"/>
      <c r="BL23" s="666"/>
      <c r="BM23" s="666"/>
      <c r="BN23" s="667"/>
      <c r="BO23" s="692" t="s">
        <v>128</v>
      </c>
      <c r="BP23" s="692"/>
      <c r="BQ23" s="692"/>
      <c r="BR23" s="692"/>
      <c r="BS23" s="693" t="s">
        <v>128</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2">
      <c r="B24" s="662" t="s">
        <v>289</v>
      </c>
      <c r="C24" s="663"/>
      <c r="D24" s="663"/>
      <c r="E24" s="663"/>
      <c r="F24" s="663"/>
      <c r="G24" s="663"/>
      <c r="H24" s="663"/>
      <c r="I24" s="663"/>
      <c r="J24" s="663"/>
      <c r="K24" s="663"/>
      <c r="L24" s="663"/>
      <c r="M24" s="663"/>
      <c r="N24" s="663"/>
      <c r="O24" s="663"/>
      <c r="P24" s="663"/>
      <c r="Q24" s="664"/>
      <c r="R24" s="665">
        <v>174737</v>
      </c>
      <c r="S24" s="666"/>
      <c r="T24" s="666"/>
      <c r="U24" s="666"/>
      <c r="V24" s="666"/>
      <c r="W24" s="666"/>
      <c r="X24" s="666"/>
      <c r="Y24" s="667"/>
      <c r="Z24" s="692">
        <v>3.8</v>
      </c>
      <c r="AA24" s="692"/>
      <c r="AB24" s="692"/>
      <c r="AC24" s="692"/>
      <c r="AD24" s="693">
        <v>174737</v>
      </c>
      <c r="AE24" s="693"/>
      <c r="AF24" s="693"/>
      <c r="AG24" s="693"/>
      <c r="AH24" s="693"/>
      <c r="AI24" s="693"/>
      <c r="AJ24" s="693"/>
      <c r="AK24" s="693"/>
      <c r="AL24" s="668">
        <v>5.5</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1668307</v>
      </c>
      <c r="CS24" s="719"/>
      <c r="CT24" s="719"/>
      <c r="CU24" s="719"/>
      <c r="CV24" s="719"/>
      <c r="CW24" s="719"/>
      <c r="CX24" s="719"/>
      <c r="CY24" s="762"/>
      <c r="CZ24" s="763">
        <v>39.1</v>
      </c>
      <c r="DA24" s="736"/>
      <c r="DB24" s="736"/>
      <c r="DC24" s="766"/>
      <c r="DD24" s="761">
        <v>1107173</v>
      </c>
      <c r="DE24" s="719"/>
      <c r="DF24" s="719"/>
      <c r="DG24" s="719"/>
      <c r="DH24" s="719"/>
      <c r="DI24" s="719"/>
      <c r="DJ24" s="719"/>
      <c r="DK24" s="762"/>
      <c r="DL24" s="761">
        <v>1102181</v>
      </c>
      <c r="DM24" s="719"/>
      <c r="DN24" s="719"/>
      <c r="DO24" s="719"/>
      <c r="DP24" s="719"/>
      <c r="DQ24" s="719"/>
      <c r="DR24" s="719"/>
      <c r="DS24" s="719"/>
      <c r="DT24" s="719"/>
      <c r="DU24" s="719"/>
      <c r="DV24" s="762"/>
      <c r="DW24" s="763">
        <v>34.5</v>
      </c>
      <c r="DX24" s="736"/>
      <c r="DY24" s="736"/>
      <c r="DZ24" s="736"/>
      <c r="EA24" s="736"/>
      <c r="EB24" s="736"/>
      <c r="EC24" s="764"/>
    </row>
    <row r="25" spans="2:133" ht="11.25" customHeight="1" x14ac:dyDescent="0.2">
      <c r="B25" s="662" t="s">
        <v>292</v>
      </c>
      <c r="C25" s="663"/>
      <c r="D25" s="663"/>
      <c r="E25" s="663"/>
      <c r="F25" s="663"/>
      <c r="G25" s="663"/>
      <c r="H25" s="663"/>
      <c r="I25" s="663"/>
      <c r="J25" s="663"/>
      <c r="K25" s="663"/>
      <c r="L25" s="663"/>
      <c r="M25" s="663"/>
      <c r="N25" s="663"/>
      <c r="O25" s="663"/>
      <c r="P25" s="663"/>
      <c r="Q25" s="664"/>
      <c r="R25" s="665">
        <v>28443</v>
      </c>
      <c r="S25" s="666"/>
      <c r="T25" s="666"/>
      <c r="U25" s="666"/>
      <c r="V25" s="666"/>
      <c r="W25" s="666"/>
      <c r="X25" s="666"/>
      <c r="Y25" s="667"/>
      <c r="Z25" s="692">
        <v>0.6</v>
      </c>
      <c r="AA25" s="692"/>
      <c r="AB25" s="692"/>
      <c r="AC25" s="692"/>
      <c r="AD25" s="693" t="s">
        <v>128</v>
      </c>
      <c r="AE25" s="693"/>
      <c r="AF25" s="693"/>
      <c r="AG25" s="693"/>
      <c r="AH25" s="693"/>
      <c r="AI25" s="693"/>
      <c r="AJ25" s="693"/>
      <c r="AK25" s="693"/>
      <c r="AL25" s="668" t="s">
        <v>128</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294</v>
      </c>
      <c r="CE25" s="704"/>
      <c r="CF25" s="704"/>
      <c r="CG25" s="704"/>
      <c r="CH25" s="704"/>
      <c r="CI25" s="704"/>
      <c r="CJ25" s="704"/>
      <c r="CK25" s="704"/>
      <c r="CL25" s="704"/>
      <c r="CM25" s="704"/>
      <c r="CN25" s="704"/>
      <c r="CO25" s="704"/>
      <c r="CP25" s="704"/>
      <c r="CQ25" s="705"/>
      <c r="CR25" s="665">
        <v>955470</v>
      </c>
      <c r="CS25" s="676"/>
      <c r="CT25" s="676"/>
      <c r="CU25" s="676"/>
      <c r="CV25" s="676"/>
      <c r="CW25" s="676"/>
      <c r="CX25" s="676"/>
      <c r="CY25" s="677"/>
      <c r="CZ25" s="668">
        <v>22.4</v>
      </c>
      <c r="DA25" s="678"/>
      <c r="DB25" s="678"/>
      <c r="DC25" s="679"/>
      <c r="DD25" s="671">
        <v>890526</v>
      </c>
      <c r="DE25" s="676"/>
      <c r="DF25" s="676"/>
      <c r="DG25" s="676"/>
      <c r="DH25" s="676"/>
      <c r="DI25" s="676"/>
      <c r="DJ25" s="676"/>
      <c r="DK25" s="677"/>
      <c r="DL25" s="671">
        <v>890526</v>
      </c>
      <c r="DM25" s="676"/>
      <c r="DN25" s="676"/>
      <c r="DO25" s="676"/>
      <c r="DP25" s="676"/>
      <c r="DQ25" s="676"/>
      <c r="DR25" s="676"/>
      <c r="DS25" s="676"/>
      <c r="DT25" s="676"/>
      <c r="DU25" s="676"/>
      <c r="DV25" s="677"/>
      <c r="DW25" s="668">
        <v>27.9</v>
      </c>
      <c r="DX25" s="678"/>
      <c r="DY25" s="678"/>
      <c r="DZ25" s="678"/>
      <c r="EA25" s="678"/>
      <c r="EB25" s="678"/>
      <c r="EC25" s="699"/>
    </row>
    <row r="26" spans="2:133" ht="11.25" customHeight="1" x14ac:dyDescent="0.2">
      <c r="B26" s="662" t="s">
        <v>295</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707" t="s">
        <v>297</v>
      </c>
      <c r="CE26" s="704"/>
      <c r="CF26" s="704"/>
      <c r="CG26" s="704"/>
      <c r="CH26" s="704"/>
      <c r="CI26" s="704"/>
      <c r="CJ26" s="704"/>
      <c r="CK26" s="704"/>
      <c r="CL26" s="704"/>
      <c r="CM26" s="704"/>
      <c r="CN26" s="704"/>
      <c r="CO26" s="704"/>
      <c r="CP26" s="704"/>
      <c r="CQ26" s="705"/>
      <c r="CR26" s="665">
        <v>556900</v>
      </c>
      <c r="CS26" s="666"/>
      <c r="CT26" s="666"/>
      <c r="CU26" s="666"/>
      <c r="CV26" s="666"/>
      <c r="CW26" s="666"/>
      <c r="CX26" s="666"/>
      <c r="CY26" s="667"/>
      <c r="CZ26" s="668">
        <v>13.1</v>
      </c>
      <c r="DA26" s="678"/>
      <c r="DB26" s="678"/>
      <c r="DC26" s="679"/>
      <c r="DD26" s="671">
        <v>511025</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2">
      <c r="B27" s="662" t="s">
        <v>298</v>
      </c>
      <c r="C27" s="663"/>
      <c r="D27" s="663"/>
      <c r="E27" s="663"/>
      <c r="F27" s="663"/>
      <c r="G27" s="663"/>
      <c r="H27" s="663"/>
      <c r="I27" s="663"/>
      <c r="J27" s="663"/>
      <c r="K27" s="663"/>
      <c r="L27" s="663"/>
      <c r="M27" s="663"/>
      <c r="N27" s="663"/>
      <c r="O27" s="663"/>
      <c r="P27" s="663"/>
      <c r="Q27" s="664"/>
      <c r="R27" s="665">
        <v>3200385</v>
      </c>
      <c r="S27" s="666"/>
      <c r="T27" s="666"/>
      <c r="U27" s="666"/>
      <c r="V27" s="666"/>
      <c r="W27" s="666"/>
      <c r="X27" s="666"/>
      <c r="Y27" s="667"/>
      <c r="Z27" s="692">
        <v>68.900000000000006</v>
      </c>
      <c r="AA27" s="692"/>
      <c r="AB27" s="692"/>
      <c r="AC27" s="692"/>
      <c r="AD27" s="693">
        <v>3171942</v>
      </c>
      <c r="AE27" s="693"/>
      <c r="AF27" s="693"/>
      <c r="AG27" s="693"/>
      <c r="AH27" s="693"/>
      <c r="AI27" s="693"/>
      <c r="AJ27" s="693"/>
      <c r="AK27" s="693"/>
      <c r="AL27" s="668">
        <v>99.400001525878906</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2506171</v>
      </c>
      <c r="BH27" s="666"/>
      <c r="BI27" s="666"/>
      <c r="BJ27" s="666"/>
      <c r="BK27" s="666"/>
      <c r="BL27" s="666"/>
      <c r="BM27" s="666"/>
      <c r="BN27" s="667"/>
      <c r="BO27" s="692">
        <v>100</v>
      </c>
      <c r="BP27" s="692"/>
      <c r="BQ27" s="692"/>
      <c r="BR27" s="692"/>
      <c r="BS27" s="693">
        <v>86850</v>
      </c>
      <c r="BT27" s="693"/>
      <c r="BU27" s="693"/>
      <c r="BV27" s="693"/>
      <c r="BW27" s="693"/>
      <c r="BX27" s="693"/>
      <c r="BY27" s="693"/>
      <c r="BZ27" s="693"/>
      <c r="CA27" s="693"/>
      <c r="CB27" s="751"/>
      <c r="CD27" s="707" t="s">
        <v>300</v>
      </c>
      <c r="CE27" s="704"/>
      <c r="CF27" s="704"/>
      <c r="CG27" s="704"/>
      <c r="CH27" s="704"/>
      <c r="CI27" s="704"/>
      <c r="CJ27" s="704"/>
      <c r="CK27" s="704"/>
      <c r="CL27" s="704"/>
      <c r="CM27" s="704"/>
      <c r="CN27" s="704"/>
      <c r="CO27" s="704"/>
      <c r="CP27" s="704"/>
      <c r="CQ27" s="705"/>
      <c r="CR27" s="665">
        <v>634044</v>
      </c>
      <c r="CS27" s="676"/>
      <c r="CT27" s="676"/>
      <c r="CU27" s="676"/>
      <c r="CV27" s="676"/>
      <c r="CW27" s="676"/>
      <c r="CX27" s="676"/>
      <c r="CY27" s="677"/>
      <c r="CZ27" s="668">
        <v>14.9</v>
      </c>
      <c r="DA27" s="678"/>
      <c r="DB27" s="678"/>
      <c r="DC27" s="679"/>
      <c r="DD27" s="671">
        <v>137854</v>
      </c>
      <c r="DE27" s="676"/>
      <c r="DF27" s="676"/>
      <c r="DG27" s="676"/>
      <c r="DH27" s="676"/>
      <c r="DI27" s="676"/>
      <c r="DJ27" s="676"/>
      <c r="DK27" s="677"/>
      <c r="DL27" s="671">
        <v>132862</v>
      </c>
      <c r="DM27" s="676"/>
      <c r="DN27" s="676"/>
      <c r="DO27" s="676"/>
      <c r="DP27" s="676"/>
      <c r="DQ27" s="676"/>
      <c r="DR27" s="676"/>
      <c r="DS27" s="676"/>
      <c r="DT27" s="676"/>
      <c r="DU27" s="676"/>
      <c r="DV27" s="677"/>
      <c r="DW27" s="668">
        <v>4.2</v>
      </c>
      <c r="DX27" s="678"/>
      <c r="DY27" s="678"/>
      <c r="DZ27" s="678"/>
      <c r="EA27" s="678"/>
      <c r="EB27" s="678"/>
      <c r="EC27" s="699"/>
    </row>
    <row r="28" spans="2:133" ht="11.25" customHeight="1" x14ac:dyDescent="0.2">
      <c r="B28" s="662" t="s">
        <v>301</v>
      </c>
      <c r="C28" s="663"/>
      <c r="D28" s="663"/>
      <c r="E28" s="663"/>
      <c r="F28" s="663"/>
      <c r="G28" s="663"/>
      <c r="H28" s="663"/>
      <c r="I28" s="663"/>
      <c r="J28" s="663"/>
      <c r="K28" s="663"/>
      <c r="L28" s="663"/>
      <c r="M28" s="663"/>
      <c r="N28" s="663"/>
      <c r="O28" s="663"/>
      <c r="P28" s="663"/>
      <c r="Q28" s="664"/>
      <c r="R28" s="665">
        <v>1979</v>
      </c>
      <c r="S28" s="666"/>
      <c r="T28" s="666"/>
      <c r="U28" s="666"/>
      <c r="V28" s="666"/>
      <c r="W28" s="666"/>
      <c r="X28" s="666"/>
      <c r="Y28" s="667"/>
      <c r="Z28" s="692">
        <v>0</v>
      </c>
      <c r="AA28" s="692"/>
      <c r="AB28" s="692"/>
      <c r="AC28" s="692"/>
      <c r="AD28" s="693">
        <v>1979</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78793</v>
      </c>
      <c r="CS28" s="666"/>
      <c r="CT28" s="666"/>
      <c r="CU28" s="666"/>
      <c r="CV28" s="666"/>
      <c r="CW28" s="666"/>
      <c r="CX28" s="666"/>
      <c r="CY28" s="667"/>
      <c r="CZ28" s="668">
        <v>1.8</v>
      </c>
      <c r="DA28" s="678"/>
      <c r="DB28" s="678"/>
      <c r="DC28" s="679"/>
      <c r="DD28" s="671">
        <v>78793</v>
      </c>
      <c r="DE28" s="666"/>
      <c r="DF28" s="666"/>
      <c r="DG28" s="666"/>
      <c r="DH28" s="666"/>
      <c r="DI28" s="666"/>
      <c r="DJ28" s="666"/>
      <c r="DK28" s="667"/>
      <c r="DL28" s="671">
        <v>78793</v>
      </c>
      <c r="DM28" s="666"/>
      <c r="DN28" s="666"/>
      <c r="DO28" s="666"/>
      <c r="DP28" s="666"/>
      <c r="DQ28" s="666"/>
      <c r="DR28" s="666"/>
      <c r="DS28" s="666"/>
      <c r="DT28" s="666"/>
      <c r="DU28" s="666"/>
      <c r="DV28" s="667"/>
      <c r="DW28" s="668">
        <v>2.5</v>
      </c>
      <c r="DX28" s="678"/>
      <c r="DY28" s="678"/>
      <c r="DZ28" s="678"/>
      <c r="EA28" s="678"/>
      <c r="EB28" s="678"/>
      <c r="EC28" s="699"/>
    </row>
    <row r="29" spans="2:133" ht="11.25" customHeight="1" x14ac:dyDescent="0.2">
      <c r="B29" s="662" t="s">
        <v>303</v>
      </c>
      <c r="C29" s="663"/>
      <c r="D29" s="663"/>
      <c r="E29" s="663"/>
      <c r="F29" s="663"/>
      <c r="G29" s="663"/>
      <c r="H29" s="663"/>
      <c r="I29" s="663"/>
      <c r="J29" s="663"/>
      <c r="K29" s="663"/>
      <c r="L29" s="663"/>
      <c r="M29" s="663"/>
      <c r="N29" s="663"/>
      <c r="O29" s="663"/>
      <c r="P29" s="663"/>
      <c r="Q29" s="664"/>
      <c r="R29" s="665">
        <v>13478</v>
      </c>
      <c r="S29" s="666"/>
      <c r="T29" s="666"/>
      <c r="U29" s="666"/>
      <c r="V29" s="666"/>
      <c r="W29" s="666"/>
      <c r="X29" s="666"/>
      <c r="Y29" s="667"/>
      <c r="Z29" s="692">
        <v>0.3</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707" t="s">
        <v>70</v>
      </c>
      <c r="CG29" s="704"/>
      <c r="CH29" s="704"/>
      <c r="CI29" s="704"/>
      <c r="CJ29" s="704"/>
      <c r="CK29" s="704"/>
      <c r="CL29" s="704"/>
      <c r="CM29" s="704"/>
      <c r="CN29" s="704"/>
      <c r="CO29" s="704"/>
      <c r="CP29" s="704"/>
      <c r="CQ29" s="705"/>
      <c r="CR29" s="665">
        <v>78793</v>
      </c>
      <c r="CS29" s="676"/>
      <c r="CT29" s="676"/>
      <c r="CU29" s="676"/>
      <c r="CV29" s="676"/>
      <c r="CW29" s="676"/>
      <c r="CX29" s="676"/>
      <c r="CY29" s="677"/>
      <c r="CZ29" s="668">
        <v>1.8</v>
      </c>
      <c r="DA29" s="678"/>
      <c r="DB29" s="678"/>
      <c r="DC29" s="679"/>
      <c r="DD29" s="671">
        <v>78793</v>
      </c>
      <c r="DE29" s="676"/>
      <c r="DF29" s="676"/>
      <c r="DG29" s="676"/>
      <c r="DH29" s="676"/>
      <c r="DI29" s="676"/>
      <c r="DJ29" s="676"/>
      <c r="DK29" s="677"/>
      <c r="DL29" s="671">
        <v>78793</v>
      </c>
      <c r="DM29" s="676"/>
      <c r="DN29" s="676"/>
      <c r="DO29" s="676"/>
      <c r="DP29" s="676"/>
      <c r="DQ29" s="676"/>
      <c r="DR29" s="676"/>
      <c r="DS29" s="676"/>
      <c r="DT29" s="676"/>
      <c r="DU29" s="676"/>
      <c r="DV29" s="677"/>
      <c r="DW29" s="668">
        <v>2.5</v>
      </c>
      <c r="DX29" s="678"/>
      <c r="DY29" s="678"/>
      <c r="DZ29" s="678"/>
      <c r="EA29" s="678"/>
      <c r="EB29" s="678"/>
      <c r="EC29" s="699"/>
    </row>
    <row r="30" spans="2:133" ht="11.25" customHeight="1" x14ac:dyDescent="0.2">
      <c r="B30" s="662" t="s">
        <v>305</v>
      </c>
      <c r="C30" s="663"/>
      <c r="D30" s="663"/>
      <c r="E30" s="663"/>
      <c r="F30" s="663"/>
      <c r="G30" s="663"/>
      <c r="H30" s="663"/>
      <c r="I30" s="663"/>
      <c r="J30" s="663"/>
      <c r="K30" s="663"/>
      <c r="L30" s="663"/>
      <c r="M30" s="663"/>
      <c r="N30" s="663"/>
      <c r="O30" s="663"/>
      <c r="P30" s="663"/>
      <c r="Q30" s="664"/>
      <c r="R30" s="665">
        <v>38437</v>
      </c>
      <c r="S30" s="666"/>
      <c r="T30" s="666"/>
      <c r="U30" s="666"/>
      <c r="V30" s="666"/>
      <c r="W30" s="666"/>
      <c r="X30" s="666"/>
      <c r="Y30" s="667"/>
      <c r="Z30" s="692">
        <v>0.8</v>
      </c>
      <c r="AA30" s="692"/>
      <c r="AB30" s="692"/>
      <c r="AC30" s="692"/>
      <c r="AD30" s="693">
        <v>17718</v>
      </c>
      <c r="AE30" s="693"/>
      <c r="AF30" s="693"/>
      <c r="AG30" s="693"/>
      <c r="AH30" s="693"/>
      <c r="AI30" s="693"/>
      <c r="AJ30" s="693"/>
      <c r="AK30" s="693"/>
      <c r="AL30" s="668">
        <v>0.6</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707" t="s">
        <v>308</v>
      </c>
      <c r="CG30" s="704"/>
      <c r="CH30" s="704"/>
      <c r="CI30" s="704"/>
      <c r="CJ30" s="704"/>
      <c r="CK30" s="704"/>
      <c r="CL30" s="704"/>
      <c r="CM30" s="704"/>
      <c r="CN30" s="704"/>
      <c r="CO30" s="704"/>
      <c r="CP30" s="704"/>
      <c r="CQ30" s="705"/>
      <c r="CR30" s="665">
        <v>76527</v>
      </c>
      <c r="CS30" s="666"/>
      <c r="CT30" s="666"/>
      <c r="CU30" s="666"/>
      <c r="CV30" s="666"/>
      <c r="CW30" s="666"/>
      <c r="CX30" s="666"/>
      <c r="CY30" s="667"/>
      <c r="CZ30" s="668">
        <v>1.8</v>
      </c>
      <c r="DA30" s="678"/>
      <c r="DB30" s="678"/>
      <c r="DC30" s="679"/>
      <c r="DD30" s="671">
        <v>76527</v>
      </c>
      <c r="DE30" s="666"/>
      <c r="DF30" s="666"/>
      <c r="DG30" s="666"/>
      <c r="DH30" s="666"/>
      <c r="DI30" s="666"/>
      <c r="DJ30" s="666"/>
      <c r="DK30" s="667"/>
      <c r="DL30" s="671">
        <v>76527</v>
      </c>
      <c r="DM30" s="666"/>
      <c r="DN30" s="666"/>
      <c r="DO30" s="666"/>
      <c r="DP30" s="666"/>
      <c r="DQ30" s="666"/>
      <c r="DR30" s="666"/>
      <c r="DS30" s="666"/>
      <c r="DT30" s="666"/>
      <c r="DU30" s="666"/>
      <c r="DV30" s="667"/>
      <c r="DW30" s="668">
        <v>2.4</v>
      </c>
      <c r="DX30" s="678"/>
      <c r="DY30" s="678"/>
      <c r="DZ30" s="678"/>
      <c r="EA30" s="678"/>
      <c r="EB30" s="678"/>
      <c r="EC30" s="699"/>
    </row>
    <row r="31" spans="2:133" ht="11.25" customHeight="1" x14ac:dyDescent="0.2">
      <c r="B31" s="662" t="s">
        <v>309</v>
      </c>
      <c r="C31" s="663"/>
      <c r="D31" s="663"/>
      <c r="E31" s="663"/>
      <c r="F31" s="663"/>
      <c r="G31" s="663"/>
      <c r="H31" s="663"/>
      <c r="I31" s="663"/>
      <c r="J31" s="663"/>
      <c r="K31" s="663"/>
      <c r="L31" s="663"/>
      <c r="M31" s="663"/>
      <c r="N31" s="663"/>
      <c r="O31" s="663"/>
      <c r="P31" s="663"/>
      <c r="Q31" s="664"/>
      <c r="R31" s="665">
        <v>5503</v>
      </c>
      <c r="S31" s="666"/>
      <c r="T31" s="666"/>
      <c r="U31" s="666"/>
      <c r="V31" s="666"/>
      <c r="W31" s="666"/>
      <c r="X31" s="666"/>
      <c r="Y31" s="667"/>
      <c r="Z31" s="692">
        <v>0.1</v>
      </c>
      <c r="AA31" s="692"/>
      <c r="AB31" s="692"/>
      <c r="AC31" s="692"/>
      <c r="AD31" s="693" t="s">
        <v>128</v>
      </c>
      <c r="AE31" s="693"/>
      <c r="AF31" s="693"/>
      <c r="AG31" s="693"/>
      <c r="AH31" s="693"/>
      <c r="AI31" s="693"/>
      <c r="AJ31" s="693"/>
      <c r="AK31" s="693"/>
      <c r="AL31" s="668" t="s">
        <v>128</v>
      </c>
      <c r="AM31" s="669"/>
      <c r="AN31" s="669"/>
      <c r="AO31" s="694"/>
      <c r="AP31" s="738" t="s">
        <v>310</v>
      </c>
      <c r="AQ31" s="739"/>
      <c r="AR31" s="739"/>
      <c r="AS31" s="739"/>
      <c r="AT31" s="744" t="s">
        <v>311</v>
      </c>
      <c r="AU31" s="366"/>
      <c r="AV31" s="366"/>
      <c r="AW31" s="366"/>
      <c r="AX31" s="731" t="s">
        <v>190</v>
      </c>
      <c r="AY31" s="732"/>
      <c r="AZ31" s="732"/>
      <c r="BA31" s="732"/>
      <c r="BB31" s="732"/>
      <c r="BC31" s="732"/>
      <c r="BD31" s="732"/>
      <c r="BE31" s="732"/>
      <c r="BF31" s="733"/>
      <c r="BG31" s="734">
        <v>99.7</v>
      </c>
      <c r="BH31" s="735"/>
      <c r="BI31" s="735"/>
      <c r="BJ31" s="735"/>
      <c r="BK31" s="735"/>
      <c r="BL31" s="735"/>
      <c r="BM31" s="736">
        <v>99</v>
      </c>
      <c r="BN31" s="735"/>
      <c r="BO31" s="735"/>
      <c r="BP31" s="735"/>
      <c r="BQ31" s="737"/>
      <c r="BR31" s="734">
        <v>98.5</v>
      </c>
      <c r="BS31" s="735"/>
      <c r="BT31" s="735"/>
      <c r="BU31" s="735"/>
      <c r="BV31" s="735"/>
      <c r="BW31" s="735"/>
      <c r="BX31" s="736">
        <v>97.9</v>
      </c>
      <c r="BY31" s="735"/>
      <c r="BZ31" s="735"/>
      <c r="CA31" s="735"/>
      <c r="CB31" s="737"/>
      <c r="CD31" s="754"/>
      <c r="CE31" s="755"/>
      <c r="CF31" s="707" t="s">
        <v>312</v>
      </c>
      <c r="CG31" s="704"/>
      <c r="CH31" s="704"/>
      <c r="CI31" s="704"/>
      <c r="CJ31" s="704"/>
      <c r="CK31" s="704"/>
      <c r="CL31" s="704"/>
      <c r="CM31" s="704"/>
      <c r="CN31" s="704"/>
      <c r="CO31" s="704"/>
      <c r="CP31" s="704"/>
      <c r="CQ31" s="705"/>
      <c r="CR31" s="665">
        <v>2266</v>
      </c>
      <c r="CS31" s="676"/>
      <c r="CT31" s="676"/>
      <c r="CU31" s="676"/>
      <c r="CV31" s="676"/>
      <c r="CW31" s="676"/>
      <c r="CX31" s="676"/>
      <c r="CY31" s="677"/>
      <c r="CZ31" s="668">
        <v>0.1</v>
      </c>
      <c r="DA31" s="678"/>
      <c r="DB31" s="678"/>
      <c r="DC31" s="679"/>
      <c r="DD31" s="671">
        <v>2266</v>
      </c>
      <c r="DE31" s="676"/>
      <c r="DF31" s="676"/>
      <c r="DG31" s="676"/>
      <c r="DH31" s="676"/>
      <c r="DI31" s="676"/>
      <c r="DJ31" s="676"/>
      <c r="DK31" s="677"/>
      <c r="DL31" s="671">
        <v>2266</v>
      </c>
      <c r="DM31" s="676"/>
      <c r="DN31" s="676"/>
      <c r="DO31" s="676"/>
      <c r="DP31" s="676"/>
      <c r="DQ31" s="676"/>
      <c r="DR31" s="676"/>
      <c r="DS31" s="676"/>
      <c r="DT31" s="676"/>
      <c r="DU31" s="676"/>
      <c r="DV31" s="677"/>
      <c r="DW31" s="668">
        <v>0.1</v>
      </c>
      <c r="DX31" s="678"/>
      <c r="DY31" s="678"/>
      <c r="DZ31" s="678"/>
      <c r="EA31" s="678"/>
      <c r="EB31" s="678"/>
      <c r="EC31" s="699"/>
    </row>
    <row r="32" spans="2:133" ht="11.25" customHeight="1" x14ac:dyDescent="0.2">
      <c r="B32" s="662" t="s">
        <v>313</v>
      </c>
      <c r="C32" s="663"/>
      <c r="D32" s="663"/>
      <c r="E32" s="663"/>
      <c r="F32" s="663"/>
      <c r="G32" s="663"/>
      <c r="H32" s="663"/>
      <c r="I32" s="663"/>
      <c r="J32" s="663"/>
      <c r="K32" s="663"/>
      <c r="L32" s="663"/>
      <c r="M32" s="663"/>
      <c r="N32" s="663"/>
      <c r="O32" s="663"/>
      <c r="P32" s="663"/>
      <c r="Q32" s="664"/>
      <c r="R32" s="665">
        <v>707750</v>
      </c>
      <c r="S32" s="666"/>
      <c r="T32" s="666"/>
      <c r="U32" s="666"/>
      <c r="V32" s="666"/>
      <c r="W32" s="666"/>
      <c r="X32" s="666"/>
      <c r="Y32" s="667"/>
      <c r="Z32" s="692">
        <v>15.2</v>
      </c>
      <c r="AA32" s="692"/>
      <c r="AB32" s="692"/>
      <c r="AC32" s="692"/>
      <c r="AD32" s="693" t="s">
        <v>128</v>
      </c>
      <c r="AE32" s="693"/>
      <c r="AF32" s="693"/>
      <c r="AG32" s="693"/>
      <c r="AH32" s="693"/>
      <c r="AI32" s="693"/>
      <c r="AJ32" s="693"/>
      <c r="AK32" s="693"/>
      <c r="AL32" s="668" t="s">
        <v>128</v>
      </c>
      <c r="AM32" s="669"/>
      <c r="AN32" s="669"/>
      <c r="AO32" s="694"/>
      <c r="AP32" s="740"/>
      <c r="AQ32" s="741"/>
      <c r="AR32" s="741"/>
      <c r="AS32" s="741"/>
      <c r="AT32" s="745"/>
      <c r="AU32" s="362" t="s">
        <v>314</v>
      </c>
      <c r="AV32" s="362"/>
      <c r="AW32" s="362"/>
      <c r="AX32" s="662" t="s">
        <v>315</v>
      </c>
      <c r="AY32" s="663"/>
      <c r="AZ32" s="663"/>
      <c r="BA32" s="663"/>
      <c r="BB32" s="663"/>
      <c r="BC32" s="663"/>
      <c r="BD32" s="663"/>
      <c r="BE32" s="663"/>
      <c r="BF32" s="664"/>
      <c r="BG32" s="747">
        <v>99.5</v>
      </c>
      <c r="BH32" s="676"/>
      <c r="BI32" s="676"/>
      <c r="BJ32" s="676"/>
      <c r="BK32" s="676"/>
      <c r="BL32" s="676"/>
      <c r="BM32" s="669">
        <v>98.3</v>
      </c>
      <c r="BN32" s="748"/>
      <c r="BO32" s="748"/>
      <c r="BP32" s="748"/>
      <c r="BQ32" s="703"/>
      <c r="BR32" s="747">
        <v>96.8</v>
      </c>
      <c r="BS32" s="676"/>
      <c r="BT32" s="676"/>
      <c r="BU32" s="676"/>
      <c r="BV32" s="676"/>
      <c r="BW32" s="676"/>
      <c r="BX32" s="669">
        <v>96</v>
      </c>
      <c r="BY32" s="748"/>
      <c r="BZ32" s="748"/>
      <c r="CA32" s="748"/>
      <c r="CB32" s="703"/>
      <c r="CD32" s="756"/>
      <c r="CE32" s="757"/>
      <c r="CF32" s="707" t="s">
        <v>316</v>
      </c>
      <c r="CG32" s="704"/>
      <c r="CH32" s="704"/>
      <c r="CI32" s="704"/>
      <c r="CJ32" s="704"/>
      <c r="CK32" s="704"/>
      <c r="CL32" s="704"/>
      <c r="CM32" s="704"/>
      <c r="CN32" s="704"/>
      <c r="CO32" s="704"/>
      <c r="CP32" s="704"/>
      <c r="CQ32" s="705"/>
      <c r="CR32" s="665" t="s">
        <v>128</v>
      </c>
      <c r="CS32" s="666"/>
      <c r="CT32" s="666"/>
      <c r="CU32" s="666"/>
      <c r="CV32" s="666"/>
      <c r="CW32" s="666"/>
      <c r="CX32" s="666"/>
      <c r="CY32" s="667"/>
      <c r="CZ32" s="668" t="s">
        <v>128</v>
      </c>
      <c r="DA32" s="678"/>
      <c r="DB32" s="678"/>
      <c r="DC32" s="679"/>
      <c r="DD32" s="671" t="s">
        <v>128</v>
      </c>
      <c r="DE32" s="666"/>
      <c r="DF32" s="666"/>
      <c r="DG32" s="666"/>
      <c r="DH32" s="666"/>
      <c r="DI32" s="666"/>
      <c r="DJ32" s="666"/>
      <c r="DK32" s="667"/>
      <c r="DL32" s="671" t="s">
        <v>128</v>
      </c>
      <c r="DM32" s="666"/>
      <c r="DN32" s="666"/>
      <c r="DO32" s="666"/>
      <c r="DP32" s="666"/>
      <c r="DQ32" s="666"/>
      <c r="DR32" s="666"/>
      <c r="DS32" s="666"/>
      <c r="DT32" s="666"/>
      <c r="DU32" s="666"/>
      <c r="DV32" s="667"/>
      <c r="DW32" s="668" t="s">
        <v>128</v>
      </c>
      <c r="DX32" s="678"/>
      <c r="DY32" s="678"/>
      <c r="DZ32" s="678"/>
      <c r="EA32" s="678"/>
      <c r="EB32" s="678"/>
      <c r="EC32" s="699"/>
    </row>
    <row r="33" spans="2:133" ht="11.25" customHeight="1" x14ac:dyDescent="0.2">
      <c r="B33" s="728" t="s">
        <v>317</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2"/>
      <c r="AQ33" s="743"/>
      <c r="AR33" s="743"/>
      <c r="AS33" s="743"/>
      <c r="AT33" s="746"/>
      <c r="AU33" s="360"/>
      <c r="AV33" s="360"/>
      <c r="AW33" s="360"/>
      <c r="AX33" s="642" t="s">
        <v>318</v>
      </c>
      <c r="AY33" s="643"/>
      <c r="AZ33" s="643"/>
      <c r="BA33" s="643"/>
      <c r="BB33" s="643"/>
      <c r="BC33" s="643"/>
      <c r="BD33" s="643"/>
      <c r="BE33" s="643"/>
      <c r="BF33" s="644"/>
      <c r="BG33" s="727">
        <v>99.8</v>
      </c>
      <c r="BH33" s="646"/>
      <c r="BI33" s="646"/>
      <c r="BJ33" s="646"/>
      <c r="BK33" s="646"/>
      <c r="BL33" s="646"/>
      <c r="BM33" s="684">
        <v>99.3</v>
      </c>
      <c r="BN33" s="646"/>
      <c r="BO33" s="646"/>
      <c r="BP33" s="646"/>
      <c r="BQ33" s="695"/>
      <c r="BR33" s="727">
        <v>99.5</v>
      </c>
      <c r="BS33" s="646"/>
      <c r="BT33" s="646"/>
      <c r="BU33" s="646"/>
      <c r="BV33" s="646"/>
      <c r="BW33" s="646"/>
      <c r="BX33" s="684">
        <v>99</v>
      </c>
      <c r="BY33" s="646"/>
      <c r="BZ33" s="646"/>
      <c r="CA33" s="646"/>
      <c r="CB33" s="695"/>
      <c r="CD33" s="707" t="s">
        <v>319</v>
      </c>
      <c r="CE33" s="704"/>
      <c r="CF33" s="704"/>
      <c r="CG33" s="704"/>
      <c r="CH33" s="704"/>
      <c r="CI33" s="704"/>
      <c r="CJ33" s="704"/>
      <c r="CK33" s="704"/>
      <c r="CL33" s="704"/>
      <c r="CM33" s="704"/>
      <c r="CN33" s="704"/>
      <c r="CO33" s="704"/>
      <c r="CP33" s="704"/>
      <c r="CQ33" s="705"/>
      <c r="CR33" s="665">
        <v>1983151</v>
      </c>
      <c r="CS33" s="676"/>
      <c r="CT33" s="676"/>
      <c r="CU33" s="676"/>
      <c r="CV33" s="676"/>
      <c r="CW33" s="676"/>
      <c r="CX33" s="676"/>
      <c r="CY33" s="677"/>
      <c r="CZ33" s="668">
        <v>46.5</v>
      </c>
      <c r="DA33" s="678"/>
      <c r="DB33" s="678"/>
      <c r="DC33" s="679"/>
      <c r="DD33" s="671">
        <v>1707640</v>
      </c>
      <c r="DE33" s="676"/>
      <c r="DF33" s="676"/>
      <c r="DG33" s="676"/>
      <c r="DH33" s="676"/>
      <c r="DI33" s="676"/>
      <c r="DJ33" s="676"/>
      <c r="DK33" s="677"/>
      <c r="DL33" s="671">
        <v>1268916</v>
      </c>
      <c r="DM33" s="676"/>
      <c r="DN33" s="676"/>
      <c r="DO33" s="676"/>
      <c r="DP33" s="676"/>
      <c r="DQ33" s="676"/>
      <c r="DR33" s="676"/>
      <c r="DS33" s="676"/>
      <c r="DT33" s="676"/>
      <c r="DU33" s="676"/>
      <c r="DV33" s="677"/>
      <c r="DW33" s="668">
        <v>39.799999999999997</v>
      </c>
      <c r="DX33" s="678"/>
      <c r="DY33" s="678"/>
      <c r="DZ33" s="678"/>
      <c r="EA33" s="678"/>
      <c r="EB33" s="678"/>
      <c r="EC33" s="699"/>
    </row>
    <row r="34" spans="2:133" ht="11.25" customHeight="1" x14ac:dyDescent="0.2">
      <c r="B34" s="662" t="s">
        <v>320</v>
      </c>
      <c r="C34" s="663"/>
      <c r="D34" s="663"/>
      <c r="E34" s="663"/>
      <c r="F34" s="663"/>
      <c r="G34" s="663"/>
      <c r="H34" s="663"/>
      <c r="I34" s="663"/>
      <c r="J34" s="663"/>
      <c r="K34" s="663"/>
      <c r="L34" s="663"/>
      <c r="M34" s="663"/>
      <c r="N34" s="663"/>
      <c r="O34" s="663"/>
      <c r="P34" s="663"/>
      <c r="Q34" s="664"/>
      <c r="R34" s="665">
        <v>331028</v>
      </c>
      <c r="S34" s="666"/>
      <c r="T34" s="666"/>
      <c r="U34" s="666"/>
      <c r="V34" s="666"/>
      <c r="W34" s="666"/>
      <c r="X34" s="666"/>
      <c r="Y34" s="667"/>
      <c r="Z34" s="692">
        <v>7.1</v>
      </c>
      <c r="AA34" s="692"/>
      <c r="AB34" s="692"/>
      <c r="AC34" s="692"/>
      <c r="AD34" s="693" t="s">
        <v>128</v>
      </c>
      <c r="AE34" s="693"/>
      <c r="AF34" s="693"/>
      <c r="AG34" s="693"/>
      <c r="AH34" s="693"/>
      <c r="AI34" s="693"/>
      <c r="AJ34" s="693"/>
      <c r="AK34" s="693"/>
      <c r="AL34" s="668" t="s">
        <v>128</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693602</v>
      </c>
      <c r="CS34" s="666"/>
      <c r="CT34" s="666"/>
      <c r="CU34" s="666"/>
      <c r="CV34" s="666"/>
      <c r="CW34" s="666"/>
      <c r="CX34" s="666"/>
      <c r="CY34" s="667"/>
      <c r="CZ34" s="668">
        <v>16.3</v>
      </c>
      <c r="DA34" s="678"/>
      <c r="DB34" s="678"/>
      <c r="DC34" s="679"/>
      <c r="DD34" s="671">
        <v>533948</v>
      </c>
      <c r="DE34" s="666"/>
      <c r="DF34" s="666"/>
      <c r="DG34" s="666"/>
      <c r="DH34" s="666"/>
      <c r="DI34" s="666"/>
      <c r="DJ34" s="666"/>
      <c r="DK34" s="667"/>
      <c r="DL34" s="671">
        <v>507277</v>
      </c>
      <c r="DM34" s="666"/>
      <c r="DN34" s="666"/>
      <c r="DO34" s="666"/>
      <c r="DP34" s="666"/>
      <c r="DQ34" s="666"/>
      <c r="DR34" s="666"/>
      <c r="DS34" s="666"/>
      <c r="DT34" s="666"/>
      <c r="DU34" s="666"/>
      <c r="DV34" s="667"/>
      <c r="DW34" s="668">
        <v>15.9</v>
      </c>
      <c r="DX34" s="678"/>
      <c r="DY34" s="678"/>
      <c r="DZ34" s="678"/>
      <c r="EA34" s="678"/>
      <c r="EB34" s="678"/>
      <c r="EC34" s="699"/>
    </row>
    <row r="35" spans="2:133" ht="11.25" customHeight="1" x14ac:dyDescent="0.2">
      <c r="B35" s="662" t="s">
        <v>322</v>
      </c>
      <c r="C35" s="663"/>
      <c r="D35" s="663"/>
      <c r="E35" s="663"/>
      <c r="F35" s="663"/>
      <c r="G35" s="663"/>
      <c r="H35" s="663"/>
      <c r="I35" s="663"/>
      <c r="J35" s="663"/>
      <c r="K35" s="663"/>
      <c r="L35" s="663"/>
      <c r="M35" s="663"/>
      <c r="N35" s="663"/>
      <c r="O35" s="663"/>
      <c r="P35" s="663"/>
      <c r="Q35" s="664"/>
      <c r="R35" s="665">
        <v>4185</v>
      </c>
      <c r="S35" s="666"/>
      <c r="T35" s="666"/>
      <c r="U35" s="666"/>
      <c r="V35" s="666"/>
      <c r="W35" s="666"/>
      <c r="X35" s="666"/>
      <c r="Y35" s="667"/>
      <c r="Z35" s="692">
        <v>0.1</v>
      </c>
      <c r="AA35" s="692"/>
      <c r="AB35" s="692"/>
      <c r="AC35" s="692"/>
      <c r="AD35" s="693" t="s">
        <v>128</v>
      </c>
      <c r="AE35" s="693"/>
      <c r="AF35" s="693"/>
      <c r="AG35" s="693"/>
      <c r="AH35" s="693"/>
      <c r="AI35" s="693"/>
      <c r="AJ35" s="693"/>
      <c r="AK35" s="693"/>
      <c r="AL35" s="668" t="s">
        <v>128</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32726</v>
      </c>
      <c r="CS35" s="676"/>
      <c r="CT35" s="676"/>
      <c r="CU35" s="676"/>
      <c r="CV35" s="676"/>
      <c r="CW35" s="676"/>
      <c r="CX35" s="676"/>
      <c r="CY35" s="677"/>
      <c r="CZ35" s="668">
        <v>0.8</v>
      </c>
      <c r="DA35" s="678"/>
      <c r="DB35" s="678"/>
      <c r="DC35" s="679"/>
      <c r="DD35" s="671">
        <v>31897</v>
      </c>
      <c r="DE35" s="676"/>
      <c r="DF35" s="676"/>
      <c r="DG35" s="676"/>
      <c r="DH35" s="676"/>
      <c r="DI35" s="676"/>
      <c r="DJ35" s="676"/>
      <c r="DK35" s="677"/>
      <c r="DL35" s="671">
        <v>25825</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2">
      <c r="B36" s="662" t="s">
        <v>326</v>
      </c>
      <c r="C36" s="663"/>
      <c r="D36" s="663"/>
      <c r="E36" s="663"/>
      <c r="F36" s="663"/>
      <c r="G36" s="663"/>
      <c r="H36" s="663"/>
      <c r="I36" s="663"/>
      <c r="J36" s="663"/>
      <c r="K36" s="663"/>
      <c r="L36" s="663"/>
      <c r="M36" s="663"/>
      <c r="N36" s="663"/>
      <c r="O36" s="663"/>
      <c r="P36" s="663"/>
      <c r="Q36" s="664"/>
      <c r="R36" s="665">
        <v>102214</v>
      </c>
      <c r="S36" s="666"/>
      <c r="T36" s="666"/>
      <c r="U36" s="666"/>
      <c r="V36" s="666"/>
      <c r="W36" s="666"/>
      <c r="X36" s="666"/>
      <c r="Y36" s="667"/>
      <c r="Z36" s="692">
        <v>2.2000000000000002</v>
      </c>
      <c r="AA36" s="692"/>
      <c r="AB36" s="692"/>
      <c r="AC36" s="692"/>
      <c r="AD36" s="693" t="s">
        <v>128</v>
      </c>
      <c r="AE36" s="693"/>
      <c r="AF36" s="693"/>
      <c r="AG36" s="693"/>
      <c r="AH36" s="693"/>
      <c r="AI36" s="693"/>
      <c r="AJ36" s="693"/>
      <c r="AK36" s="693"/>
      <c r="AL36" s="668" t="s">
        <v>128</v>
      </c>
      <c r="AM36" s="669"/>
      <c r="AN36" s="669"/>
      <c r="AO36" s="694"/>
      <c r="AP36" s="218"/>
      <c r="AQ36" s="715" t="s">
        <v>327</v>
      </c>
      <c r="AR36" s="716"/>
      <c r="AS36" s="716"/>
      <c r="AT36" s="716"/>
      <c r="AU36" s="716"/>
      <c r="AV36" s="716"/>
      <c r="AW36" s="716"/>
      <c r="AX36" s="716"/>
      <c r="AY36" s="717"/>
      <c r="AZ36" s="718">
        <v>643467</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2881</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756347</v>
      </c>
      <c r="CS36" s="666"/>
      <c r="CT36" s="666"/>
      <c r="CU36" s="666"/>
      <c r="CV36" s="666"/>
      <c r="CW36" s="666"/>
      <c r="CX36" s="666"/>
      <c r="CY36" s="667"/>
      <c r="CZ36" s="668">
        <v>17.7</v>
      </c>
      <c r="DA36" s="678"/>
      <c r="DB36" s="678"/>
      <c r="DC36" s="679"/>
      <c r="DD36" s="671">
        <v>716225</v>
      </c>
      <c r="DE36" s="666"/>
      <c r="DF36" s="666"/>
      <c r="DG36" s="666"/>
      <c r="DH36" s="666"/>
      <c r="DI36" s="666"/>
      <c r="DJ36" s="666"/>
      <c r="DK36" s="667"/>
      <c r="DL36" s="671">
        <v>448757</v>
      </c>
      <c r="DM36" s="666"/>
      <c r="DN36" s="666"/>
      <c r="DO36" s="666"/>
      <c r="DP36" s="666"/>
      <c r="DQ36" s="666"/>
      <c r="DR36" s="666"/>
      <c r="DS36" s="666"/>
      <c r="DT36" s="666"/>
      <c r="DU36" s="666"/>
      <c r="DV36" s="667"/>
      <c r="DW36" s="668">
        <v>14.1</v>
      </c>
      <c r="DX36" s="678"/>
      <c r="DY36" s="678"/>
      <c r="DZ36" s="678"/>
      <c r="EA36" s="678"/>
      <c r="EB36" s="678"/>
      <c r="EC36" s="699"/>
    </row>
    <row r="37" spans="2:133" ht="11.25" customHeight="1" x14ac:dyDescent="0.2">
      <c r="B37" s="662" t="s">
        <v>330</v>
      </c>
      <c r="C37" s="663"/>
      <c r="D37" s="663"/>
      <c r="E37" s="663"/>
      <c r="F37" s="663"/>
      <c r="G37" s="663"/>
      <c r="H37" s="663"/>
      <c r="I37" s="663"/>
      <c r="J37" s="663"/>
      <c r="K37" s="663"/>
      <c r="L37" s="663"/>
      <c r="M37" s="663"/>
      <c r="N37" s="663"/>
      <c r="O37" s="663"/>
      <c r="P37" s="663"/>
      <c r="Q37" s="664"/>
      <c r="R37" s="665" t="s">
        <v>128</v>
      </c>
      <c r="S37" s="666"/>
      <c r="T37" s="666"/>
      <c r="U37" s="666"/>
      <c r="V37" s="666"/>
      <c r="W37" s="666"/>
      <c r="X37" s="666"/>
      <c r="Y37" s="667"/>
      <c r="Z37" s="692" t="s">
        <v>128</v>
      </c>
      <c r="AA37" s="692"/>
      <c r="AB37" s="692"/>
      <c r="AC37" s="692"/>
      <c r="AD37" s="693" t="s">
        <v>128</v>
      </c>
      <c r="AE37" s="693"/>
      <c r="AF37" s="693"/>
      <c r="AG37" s="693"/>
      <c r="AH37" s="693"/>
      <c r="AI37" s="693"/>
      <c r="AJ37" s="693"/>
      <c r="AK37" s="693"/>
      <c r="AL37" s="668" t="s">
        <v>128</v>
      </c>
      <c r="AM37" s="669"/>
      <c r="AN37" s="669"/>
      <c r="AO37" s="694"/>
      <c r="AQ37" s="700" t="s">
        <v>331</v>
      </c>
      <c r="AR37" s="701"/>
      <c r="AS37" s="701"/>
      <c r="AT37" s="701"/>
      <c r="AU37" s="701"/>
      <c r="AV37" s="701"/>
      <c r="AW37" s="701"/>
      <c r="AX37" s="701"/>
      <c r="AY37" s="702"/>
      <c r="AZ37" s="665">
        <v>280000</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-11374</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150215</v>
      </c>
      <c r="CS37" s="676"/>
      <c r="CT37" s="676"/>
      <c r="CU37" s="676"/>
      <c r="CV37" s="676"/>
      <c r="CW37" s="676"/>
      <c r="CX37" s="676"/>
      <c r="CY37" s="677"/>
      <c r="CZ37" s="668">
        <v>3.5</v>
      </c>
      <c r="DA37" s="678"/>
      <c r="DB37" s="678"/>
      <c r="DC37" s="679"/>
      <c r="DD37" s="671">
        <v>137887</v>
      </c>
      <c r="DE37" s="676"/>
      <c r="DF37" s="676"/>
      <c r="DG37" s="676"/>
      <c r="DH37" s="676"/>
      <c r="DI37" s="676"/>
      <c r="DJ37" s="676"/>
      <c r="DK37" s="677"/>
      <c r="DL37" s="671">
        <v>137111</v>
      </c>
      <c r="DM37" s="676"/>
      <c r="DN37" s="676"/>
      <c r="DO37" s="676"/>
      <c r="DP37" s="676"/>
      <c r="DQ37" s="676"/>
      <c r="DR37" s="676"/>
      <c r="DS37" s="676"/>
      <c r="DT37" s="676"/>
      <c r="DU37" s="676"/>
      <c r="DV37" s="677"/>
      <c r="DW37" s="668">
        <v>4.3</v>
      </c>
      <c r="DX37" s="678"/>
      <c r="DY37" s="678"/>
      <c r="DZ37" s="678"/>
      <c r="EA37" s="678"/>
      <c r="EB37" s="678"/>
      <c r="EC37" s="699"/>
    </row>
    <row r="38" spans="2:133" ht="11.25" customHeight="1" x14ac:dyDescent="0.2">
      <c r="B38" s="662" t="s">
        <v>334</v>
      </c>
      <c r="C38" s="663"/>
      <c r="D38" s="663"/>
      <c r="E38" s="663"/>
      <c r="F38" s="663"/>
      <c r="G38" s="663"/>
      <c r="H38" s="663"/>
      <c r="I38" s="663"/>
      <c r="J38" s="663"/>
      <c r="K38" s="663"/>
      <c r="L38" s="663"/>
      <c r="M38" s="663"/>
      <c r="N38" s="663"/>
      <c r="O38" s="663"/>
      <c r="P38" s="663"/>
      <c r="Q38" s="664"/>
      <c r="R38" s="665">
        <v>177087</v>
      </c>
      <c r="S38" s="666"/>
      <c r="T38" s="666"/>
      <c r="U38" s="666"/>
      <c r="V38" s="666"/>
      <c r="W38" s="666"/>
      <c r="X38" s="666"/>
      <c r="Y38" s="667"/>
      <c r="Z38" s="692">
        <v>3.8</v>
      </c>
      <c r="AA38" s="692"/>
      <c r="AB38" s="692"/>
      <c r="AC38" s="692"/>
      <c r="AD38" s="693" t="s">
        <v>128</v>
      </c>
      <c r="AE38" s="693"/>
      <c r="AF38" s="693"/>
      <c r="AG38" s="693"/>
      <c r="AH38" s="693"/>
      <c r="AI38" s="693"/>
      <c r="AJ38" s="693"/>
      <c r="AK38" s="693"/>
      <c r="AL38" s="668" t="s">
        <v>128</v>
      </c>
      <c r="AM38" s="669"/>
      <c r="AN38" s="669"/>
      <c r="AO38" s="694"/>
      <c r="AQ38" s="700" t="s">
        <v>335</v>
      </c>
      <c r="AR38" s="701"/>
      <c r="AS38" s="701"/>
      <c r="AT38" s="701"/>
      <c r="AU38" s="701"/>
      <c r="AV38" s="701"/>
      <c r="AW38" s="701"/>
      <c r="AX38" s="701"/>
      <c r="AY38" s="702"/>
      <c r="AZ38" s="665">
        <v>13485</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1411</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349982</v>
      </c>
      <c r="CS38" s="666"/>
      <c r="CT38" s="666"/>
      <c r="CU38" s="666"/>
      <c r="CV38" s="666"/>
      <c r="CW38" s="666"/>
      <c r="CX38" s="666"/>
      <c r="CY38" s="667"/>
      <c r="CZ38" s="668">
        <v>8.1999999999999993</v>
      </c>
      <c r="DA38" s="678"/>
      <c r="DB38" s="678"/>
      <c r="DC38" s="679"/>
      <c r="DD38" s="671">
        <v>296713</v>
      </c>
      <c r="DE38" s="666"/>
      <c r="DF38" s="666"/>
      <c r="DG38" s="666"/>
      <c r="DH38" s="666"/>
      <c r="DI38" s="666"/>
      <c r="DJ38" s="666"/>
      <c r="DK38" s="667"/>
      <c r="DL38" s="671">
        <v>287057</v>
      </c>
      <c r="DM38" s="666"/>
      <c r="DN38" s="666"/>
      <c r="DO38" s="666"/>
      <c r="DP38" s="666"/>
      <c r="DQ38" s="666"/>
      <c r="DR38" s="666"/>
      <c r="DS38" s="666"/>
      <c r="DT38" s="666"/>
      <c r="DU38" s="666"/>
      <c r="DV38" s="667"/>
      <c r="DW38" s="668">
        <v>9</v>
      </c>
      <c r="DX38" s="678"/>
      <c r="DY38" s="678"/>
      <c r="DZ38" s="678"/>
      <c r="EA38" s="678"/>
      <c r="EB38" s="678"/>
      <c r="EC38" s="699"/>
    </row>
    <row r="39" spans="2:133" ht="11.25" customHeight="1" x14ac:dyDescent="0.2">
      <c r="B39" s="662" t="s">
        <v>338</v>
      </c>
      <c r="C39" s="663"/>
      <c r="D39" s="663"/>
      <c r="E39" s="663"/>
      <c r="F39" s="663"/>
      <c r="G39" s="663"/>
      <c r="H39" s="663"/>
      <c r="I39" s="663"/>
      <c r="J39" s="663"/>
      <c r="K39" s="663"/>
      <c r="L39" s="663"/>
      <c r="M39" s="663"/>
      <c r="N39" s="663"/>
      <c r="O39" s="663"/>
      <c r="P39" s="663"/>
      <c r="Q39" s="664"/>
      <c r="R39" s="665">
        <v>63937</v>
      </c>
      <c r="S39" s="666"/>
      <c r="T39" s="666"/>
      <c r="U39" s="666"/>
      <c r="V39" s="666"/>
      <c r="W39" s="666"/>
      <c r="X39" s="666"/>
      <c r="Y39" s="667"/>
      <c r="Z39" s="692">
        <v>1.4</v>
      </c>
      <c r="AA39" s="692"/>
      <c r="AB39" s="692"/>
      <c r="AC39" s="692"/>
      <c r="AD39" s="693">
        <v>10</v>
      </c>
      <c r="AE39" s="693"/>
      <c r="AF39" s="693"/>
      <c r="AG39" s="693"/>
      <c r="AH39" s="693"/>
      <c r="AI39" s="693"/>
      <c r="AJ39" s="693"/>
      <c r="AK39" s="693"/>
      <c r="AL39" s="668">
        <v>0</v>
      </c>
      <c r="AM39" s="669"/>
      <c r="AN39" s="669"/>
      <c r="AO39" s="694"/>
      <c r="AQ39" s="700" t="s">
        <v>339</v>
      </c>
      <c r="AR39" s="701"/>
      <c r="AS39" s="701"/>
      <c r="AT39" s="701"/>
      <c r="AU39" s="701"/>
      <c r="AV39" s="701"/>
      <c r="AW39" s="701"/>
      <c r="AX39" s="701"/>
      <c r="AY39" s="702"/>
      <c r="AZ39" s="665" t="s">
        <v>128</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2277</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129094</v>
      </c>
      <c r="CS39" s="676"/>
      <c r="CT39" s="676"/>
      <c r="CU39" s="676"/>
      <c r="CV39" s="676"/>
      <c r="CW39" s="676"/>
      <c r="CX39" s="676"/>
      <c r="CY39" s="677"/>
      <c r="CZ39" s="668">
        <v>3</v>
      </c>
      <c r="DA39" s="678"/>
      <c r="DB39" s="678"/>
      <c r="DC39" s="679"/>
      <c r="DD39" s="671">
        <v>128857</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2">
      <c r="B40" s="662" t="s">
        <v>342</v>
      </c>
      <c r="C40" s="663"/>
      <c r="D40" s="663"/>
      <c r="E40" s="663"/>
      <c r="F40" s="663"/>
      <c r="G40" s="663"/>
      <c r="H40" s="663"/>
      <c r="I40" s="663"/>
      <c r="J40" s="663"/>
      <c r="K40" s="663"/>
      <c r="L40" s="663"/>
      <c r="M40" s="663"/>
      <c r="N40" s="663"/>
      <c r="O40" s="663"/>
      <c r="P40" s="663"/>
      <c r="Q40" s="664"/>
      <c r="R40" s="665" t="s">
        <v>128</v>
      </c>
      <c r="S40" s="666"/>
      <c r="T40" s="666"/>
      <c r="U40" s="666"/>
      <c r="V40" s="666"/>
      <c r="W40" s="666"/>
      <c r="X40" s="666"/>
      <c r="Y40" s="667"/>
      <c r="Z40" s="692" t="s">
        <v>128</v>
      </c>
      <c r="AA40" s="692"/>
      <c r="AB40" s="692"/>
      <c r="AC40" s="692"/>
      <c r="AD40" s="693" t="s">
        <v>128</v>
      </c>
      <c r="AE40" s="693"/>
      <c r="AF40" s="693"/>
      <c r="AG40" s="693"/>
      <c r="AH40" s="693"/>
      <c r="AI40" s="693"/>
      <c r="AJ40" s="693"/>
      <c r="AK40" s="693"/>
      <c r="AL40" s="668" t="s">
        <v>128</v>
      </c>
      <c r="AM40" s="669"/>
      <c r="AN40" s="669"/>
      <c r="AO40" s="694"/>
      <c r="AQ40" s="700" t="s">
        <v>343</v>
      </c>
      <c r="AR40" s="701"/>
      <c r="AS40" s="701"/>
      <c r="AT40" s="701"/>
      <c r="AU40" s="701"/>
      <c r="AV40" s="701"/>
      <c r="AW40" s="701"/>
      <c r="AX40" s="701"/>
      <c r="AY40" s="702"/>
      <c r="AZ40" s="665" t="s">
        <v>128</v>
      </c>
      <c r="BA40" s="666"/>
      <c r="BB40" s="666"/>
      <c r="BC40" s="666"/>
      <c r="BD40" s="676"/>
      <c r="BE40" s="676"/>
      <c r="BF40" s="703"/>
      <c r="BG40" s="708" t="s">
        <v>344</v>
      </c>
      <c r="BH40" s="709"/>
      <c r="BI40" s="709"/>
      <c r="BJ40" s="709"/>
      <c r="BK40" s="709"/>
      <c r="BL40" s="364"/>
      <c r="BM40" s="704" t="s">
        <v>345</v>
      </c>
      <c r="BN40" s="704"/>
      <c r="BO40" s="704"/>
      <c r="BP40" s="704"/>
      <c r="BQ40" s="704"/>
      <c r="BR40" s="704"/>
      <c r="BS40" s="704"/>
      <c r="BT40" s="704"/>
      <c r="BU40" s="705"/>
      <c r="BV40" s="665">
        <v>96</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21400</v>
      </c>
      <c r="CS40" s="666"/>
      <c r="CT40" s="666"/>
      <c r="CU40" s="666"/>
      <c r="CV40" s="666"/>
      <c r="CW40" s="666"/>
      <c r="CX40" s="666"/>
      <c r="CY40" s="667"/>
      <c r="CZ40" s="668">
        <v>0.5</v>
      </c>
      <c r="DA40" s="678"/>
      <c r="DB40" s="678"/>
      <c r="DC40" s="679"/>
      <c r="DD40" s="671" t="s">
        <v>128</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348</v>
      </c>
      <c r="AR41" s="701"/>
      <c r="AS41" s="701"/>
      <c r="AT41" s="701"/>
      <c r="AU41" s="701"/>
      <c r="AV41" s="701"/>
      <c r="AW41" s="701"/>
      <c r="AX41" s="701"/>
      <c r="AY41" s="702"/>
      <c r="AZ41" s="665">
        <v>81818</v>
      </c>
      <c r="BA41" s="666"/>
      <c r="BB41" s="666"/>
      <c r="BC41" s="666"/>
      <c r="BD41" s="676"/>
      <c r="BE41" s="676"/>
      <c r="BF41" s="703"/>
      <c r="BG41" s="708"/>
      <c r="BH41" s="709"/>
      <c r="BI41" s="709"/>
      <c r="BJ41" s="709"/>
      <c r="BK41" s="709"/>
      <c r="BL41" s="364"/>
      <c r="BM41" s="704" t="s">
        <v>349</v>
      </c>
      <c r="BN41" s="704"/>
      <c r="BO41" s="704"/>
      <c r="BP41" s="704"/>
      <c r="BQ41" s="704"/>
      <c r="BR41" s="704"/>
      <c r="BS41" s="704"/>
      <c r="BT41" s="704"/>
      <c r="BU41" s="705"/>
      <c r="BV41" s="665" t="s">
        <v>128</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352</v>
      </c>
      <c r="AR42" s="713"/>
      <c r="AS42" s="713"/>
      <c r="AT42" s="713"/>
      <c r="AU42" s="713"/>
      <c r="AV42" s="713"/>
      <c r="AW42" s="713"/>
      <c r="AX42" s="713"/>
      <c r="AY42" s="714"/>
      <c r="AZ42" s="645">
        <v>268164</v>
      </c>
      <c r="BA42" s="680"/>
      <c r="BB42" s="680"/>
      <c r="BC42" s="680"/>
      <c r="BD42" s="646"/>
      <c r="BE42" s="646"/>
      <c r="BF42" s="695"/>
      <c r="BG42" s="710"/>
      <c r="BH42" s="711"/>
      <c r="BI42" s="711"/>
      <c r="BJ42" s="711"/>
      <c r="BK42" s="711"/>
      <c r="BL42" s="365"/>
      <c r="BM42" s="696" t="s">
        <v>353</v>
      </c>
      <c r="BN42" s="696"/>
      <c r="BO42" s="696"/>
      <c r="BP42" s="696"/>
      <c r="BQ42" s="696"/>
      <c r="BR42" s="696"/>
      <c r="BS42" s="696"/>
      <c r="BT42" s="696"/>
      <c r="BU42" s="697"/>
      <c r="BV42" s="645">
        <v>360</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612503</v>
      </c>
      <c r="CS42" s="676"/>
      <c r="CT42" s="676"/>
      <c r="CU42" s="676"/>
      <c r="CV42" s="676"/>
      <c r="CW42" s="676"/>
      <c r="CX42" s="676"/>
      <c r="CY42" s="677"/>
      <c r="CZ42" s="668">
        <v>14.4</v>
      </c>
      <c r="DA42" s="678"/>
      <c r="DB42" s="678"/>
      <c r="DC42" s="679"/>
      <c r="DD42" s="671">
        <v>382471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355</v>
      </c>
      <c r="C43" s="663"/>
      <c r="D43" s="663"/>
      <c r="E43" s="663"/>
      <c r="F43" s="663"/>
      <c r="G43" s="663"/>
      <c r="H43" s="663"/>
      <c r="I43" s="663"/>
      <c r="J43" s="663"/>
      <c r="K43" s="663"/>
      <c r="L43" s="663"/>
      <c r="M43" s="663"/>
      <c r="N43" s="663"/>
      <c r="O43" s="663"/>
      <c r="P43" s="663"/>
      <c r="Q43" s="664"/>
      <c r="R43" s="665" t="s">
        <v>128</v>
      </c>
      <c r="S43" s="666"/>
      <c r="T43" s="666"/>
      <c r="U43" s="666"/>
      <c r="V43" s="666"/>
      <c r="W43" s="666"/>
      <c r="X43" s="666"/>
      <c r="Y43" s="667"/>
      <c r="Z43" s="692" t="s">
        <v>128</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34680</v>
      </c>
      <c r="CS43" s="676"/>
      <c r="CT43" s="676"/>
      <c r="CU43" s="676"/>
      <c r="CV43" s="676"/>
      <c r="CW43" s="676"/>
      <c r="CX43" s="676"/>
      <c r="CY43" s="677"/>
      <c r="CZ43" s="668">
        <v>0.8</v>
      </c>
      <c r="DA43" s="678"/>
      <c r="DB43" s="678"/>
      <c r="DC43" s="679"/>
      <c r="DD43" s="671">
        <v>34680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357</v>
      </c>
      <c r="C44" s="643"/>
      <c r="D44" s="643"/>
      <c r="E44" s="643"/>
      <c r="F44" s="643"/>
      <c r="G44" s="643"/>
      <c r="H44" s="643"/>
      <c r="I44" s="643"/>
      <c r="J44" s="643"/>
      <c r="K44" s="643"/>
      <c r="L44" s="643"/>
      <c r="M44" s="643"/>
      <c r="N44" s="643"/>
      <c r="O44" s="643"/>
      <c r="P44" s="643"/>
      <c r="Q44" s="644"/>
      <c r="R44" s="645">
        <v>4645983</v>
      </c>
      <c r="S44" s="680"/>
      <c r="T44" s="680"/>
      <c r="U44" s="680"/>
      <c r="V44" s="680"/>
      <c r="W44" s="680"/>
      <c r="X44" s="680"/>
      <c r="Y44" s="681"/>
      <c r="Z44" s="682">
        <v>100</v>
      </c>
      <c r="AA44" s="682"/>
      <c r="AB44" s="682"/>
      <c r="AC44" s="682"/>
      <c r="AD44" s="683">
        <v>3191649</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612503</v>
      </c>
      <c r="CS44" s="666"/>
      <c r="CT44" s="666"/>
      <c r="CU44" s="666"/>
      <c r="CV44" s="666"/>
      <c r="CW44" s="666"/>
      <c r="CX44" s="666"/>
      <c r="CY44" s="667"/>
      <c r="CZ44" s="668">
        <v>14.4</v>
      </c>
      <c r="DA44" s="669"/>
      <c r="DB44" s="669"/>
      <c r="DC44" s="670"/>
      <c r="DD44" s="671">
        <v>382471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212788</v>
      </c>
      <c r="CS45" s="676"/>
      <c r="CT45" s="676"/>
      <c r="CU45" s="676"/>
      <c r="CV45" s="676"/>
      <c r="CW45" s="676"/>
      <c r="CX45" s="676"/>
      <c r="CY45" s="677"/>
      <c r="CZ45" s="668">
        <v>5</v>
      </c>
      <c r="DA45" s="678"/>
      <c r="DB45" s="678"/>
      <c r="DC45" s="679"/>
      <c r="DD45" s="671">
        <v>83060</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382676</v>
      </c>
      <c r="CS46" s="666"/>
      <c r="CT46" s="666"/>
      <c r="CU46" s="666"/>
      <c r="CV46" s="666"/>
      <c r="CW46" s="666"/>
      <c r="CX46" s="666"/>
      <c r="CY46" s="667"/>
      <c r="CZ46" s="668">
        <v>9</v>
      </c>
      <c r="DA46" s="669"/>
      <c r="DB46" s="669"/>
      <c r="DC46" s="670"/>
      <c r="DD46" s="671">
        <v>282372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t="s">
        <v>128</v>
      </c>
      <c r="CS47" s="676"/>
      <c r="CT47" s="676"/>
      <c r="CU47" s="676"/>
      <c r="CV47" s="676"/>
      <c r="CW47" s="676"/>
      <c r="CX47" s="676"/>
      <c r="CY47" s="677"/>
      <c r="CZ47" s="668" t="s">
        <v>128</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4263961</v>
      </c>
      <c r="CS49" s="646"/>
      <c r="CT49" s="646"/>
      <c r="CU49" s="646"/>
      <c r="CV49" s="646"/>
      <c r="CW49" s="646"/>
      <c r="CX49" s="646"/>
      <c r="CY49" s="647"/>
      <c r="CZ49" s="648">
        <v>100</v>
      </c>
      <c r="DA49" s="649"/>
      <c r="DB49" s="649"/>
      <c r="DC49" s="650"/>
      <c r="DD49" s="651">
        <v>3197284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WJlLVAf36YYlET4fRHn5m8cZFgvKBOuZGC8rogEuaBb/iaG+aZKvnbE1wRrPHz627OTk6tD4GIGy3O9CUKqNA==" saltValue="1pG6LbmZZzDO+9RA/v6uN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368</v>
      </c>
      <c r="DK2" s="1157"/>
      <c r="DL2" s="1157"/>
      <c r="DM2" s="1157"/>
      <c r="DN2" s="1157"/>
      <c r="DO2" s="1158"/>
      <c r="DP2" s="224"/>
      <c r="DQ2" s="1156" t="s">
        <v>369</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370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372</v>
      </c>
      <c r="B5" s="1061"/>
      <c r="C5" s="1061"/>
      <c r="D5" s="1061"/>
      <c r="E5" s="1061"/>
      <c r="F5" s="1061"/>
      <c r="G5" s="1061"/>
      <c r="H5" s="1061"/>
      <c r="I5" s="1061"/>
      <c r="J5" s="1061"/>
      <c r="K5" s="1061"/>
      <c r="L5" s="1061"/>
      <c r="M5" s="1061"/>
      <c r="N5" s="1061"/>
      <c r="O5" s="1061"/>
      <c r="P5" s="1062"/>
      <c r="Q5" s="1066" t="s">
        <v>373</v>
      </c>
      <c r="R5" s="1067"/>
      <c r="S5" s="1067"/>
      <c r="T5" s="1067"/>
      <c r="U5" s="1068"/>
      <c r="V5" s="1066" t="s">
        <v>374</v>
      </c>
      <c r="W5" s="1067"/>
      <c r="X5" s="1067"/>
      <c r="Y5" s="1067"/>
      <c r="Z5" s="1068"/>
      <c r="AA5" s="1066" t="s">
        <v>375</v>
      </c>
      <c r="AB5" s="1067"/>
      <c r="AC5" s="1067"/>
      <c r="AD5" s="1067"/>
      <c r="AE5" s="1067"/>
      <c r="AF5" s="1159" t="s">
        <v>376</v>
      </c>
      <c r="AG5" s="1067"/>
      <c r="AH5" s="1067"/>
      <c r="AI5" s="1067"/>
      <c r="AJ5" s="1080"/>
      <c r="AK5" s="1067" t="s">
        <v>377</v>
      </c>
      <c r="AL5" s="1067"/>
      <c r="AM5" s="1067"/>
      <c r="AN5" s="1067"/>
      <c r="AO5" s="1068"/>
      <c r="AP5" s="1066" t="s">
        <v>378</v>
      </c>
      <c r="AQ5" s="1067"/>
      <c r="AR5" s="1067"/>
      <c r="AS5" s="1067"/>
      <c r="AT5" s="1068"/>
      <c r="AU5" s="1066" t="s">
        <v>379</v>
      </c>
      <c r="AV5" s="1067"/>
      <c r="AW5" s="1067"/>
      <c r="AX5" s="1067"/>
      <c r="AY5" s="1080"/>
      <c r="AZ5" s="228"/>
      <c r="BA5" s="228"/>
      <c r="BB5" s="228"/>
      <c r="BC5" s="228"/>
      <c r="BD5" s="228"/>
      <c r="BE5" s="229"/>
      <c r="BF5" s="229"/>
      <c r="BG5" s="229"/>
      <c r="BH5" s="229"/>
      <c r="BI5" s="229"/>
      <c r="BJ5" s="229"/>
      <c r="BK5" s="229"/>
      <c r="BL5" s="229"/>
      <c r="BM5" s="229"/>
      <c r="BN5" s="229"/>
      <c r="BO5" s="229"/>
      <c r="BP5" s="229"/>
      <c r="BQ5" s="1060" t="s">
        <v>380</v>
      </c>
      <c r="BR5" s="1061"/>
      <c r="BS5" s="1061"/>
      <c r="BT5" s="1061"/>
      <c r="BU5" s="1061"/>
      <c r="BV5" s="1061"/>
      <c r="BW5" s="1061"/>
      <c r="BX5" s="1061"/>
      <c r="BY5" s="1061"/>
      <c r="BZ5" s="1061"/>
      <c r="CA5" s="1061"/>
      <c r="CB5" s="1061"/>
      <c r="CC5" s="1061"/>
      <c r="CD5" s="1061"/>
      <c r="CE5" s="1061"/>
      <c r="CF5" s="1061"/>
      <c r="CG5" s="1062"/>
      <c r="CH5" s="1066" t="s">
        <v>381</v>
      </c>
      <c r="CI5" s="1067"/>
      <c r="CJ5" s="1067"/>
      <c r="CK5" s="1067"/>
      <c r="CL5" s="1068"/>
      <c r="CM5" s="1066" t="s">
        <v>382</v>
      </c>
      <c r="CN5" s="1067"/>
      <c r="CO5" s="1067"/>
      <c r="CP5" s="1067"/>
      <c r="CQ5" s="1068"/>
      <c r="CR5" s="1066" t="s">
        <v>383</v>
      </c>
      <c r="CS5" s="1067"/>
      <c r="CT5" s="1067"/>
      <c r="CU5" s="1067"/>
      <c r="CV5" s="1068"/>
      <c r="CW5" s="1066" t="s">
        <v>384</v>
      </c>
      <c r="CX5" s="1067"/>
      <c r="CY5" s="1067"/>
      <c r="CZ5" s="1067"/>
      <c r="DA5" s="1068"/>
      <c r="DB5" s="1066" t="s">
        <v>385</v>
      </c>
      <c r="DC5" s="1067"/>
      <c r="DD5" s="1067"/>
      <c r="DE5" s="1067"/>
      <c r="DF5" s="1068"/>
      <c r="DG5" s="1149" t="s">
        <v>386</v>
      </c>
      <c r="DH5" s="1150"/>
      <c r="DI5" s="1150"/>
      <c r="DJ5" s="1150"/>
      <c r="DK5" s="1151"/>
      <c r="DL5" s="1149" t="s">
        <v>387</v>
      </c>
      <c r="DM5" s="1150"/>
      <c r="DN5" s="1150"/>
      <c r="DO5" s="1150"/>
      <c r="DP5" s="1151"/>
      <c r="DQ5" s="1066" t="s">
        <v>388</v>
      </c>
      <c r="DR5" s="1067"/>
      <c r="DS5" s="1067"/>
      <c r="DT5" s="1067"/>
      <c r="DU5" s="1068"/>
      <c r="DV5" s="1066" t="s">
        <v>379</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389</v>
      </c>
      <c r="C7" s="1113"/>
      <c r="D7" s="1113"/>
      <c r="E7" s="1113"/>
      <c r="F7" s="1113"/>
      <c r="G7" s="1113"/>
      <c r="H7" s="1113"/>
      <c r="I7" s="1113"/>
      <c r="J7" s="1113"/>
      <c r="K7" s="1113"/>
      <c r="L7" s="1113"/>
      <c r="M7" s="1113"/>
      <c r="N7" s="1113"/>
      <c r="O7" s="1113"/>
      <c r="P7" s="1114"/>
      <c r="Q7" s="1167">
        <v>4650</v>
      </c>
      <c r="R7" s="1168"/>
      <c r="S7" s="1168"/>
      <c r="T7" s="1168"/>
      <c r="U7" s="1168"/>
      <c r="V7" s="1168">
        <v>4268</v>
      </c>
      <c r="W7" s="1168"/>
      <c r="X7" s="1168"/>
      <c r="Y7" s="1168"/>
      <c r="Z7" s="1168"/>
      <c r="AA7" s="1168">
        <v>382</v>
      </c>
      <c r="AB7" s="1168"/>
      <c r="AC7" s="1168"/>
      <c r="AD7" s="1168"/>
      <c r="AE7" s="1169"/>
      <c r="AF7" s="1170">
        <v>361</v>
      </c>
      <c r="AG7" s="1171"/>
      <c r="AH7" s="1171"/>
      <c r="AI7" s="1171"/>
      <c r="AJ7" s="1172"/>
      <c r="AK7" s="1173" t="s">
        <v>565</v>
      </c>
      <c r="AL7" s="1174"/>
      <c r="AM7" s="1174"/>
      <c r="AN7" s="1174"/>
      <c r="AO7" s="1174"/>
      <c r="AP7" s="1174">
        <v>417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391</v>
      </c>
      <c r="B23" s="1002" t="s">
        <v>392</v>
      </c>
      <c r="C23" s="1003"/>
      <c r="D23" s="1003"/>
      <c r="E23" s="1003"/>
      <c r="F23" s="1003"/>
      <c r="G23" s="1003"/>
      <c r="H23" s="1003"/>
      <c r="I23" s="1003"/>
      <c r="J23" s="1003"/>
      <c r="K23" s="1003"/>
      <c r="L23" s="1003"/>
      <c r="M23" s="1003"/>
      <c r="N23" s="1003"/>
      <c r="O23" s="1003"/>
      <c r="P23" s="1013"/>
      <c r="Q23" s="1132">
        <v>4650</v>
      </c>
      <c r="R23" s="1126"/>
      <c r="S23" s="1126"/>
      <c r="T23" s="1126"/>
      <c r="U23" s="1126"/>
      <c r="V23" s="1126">
        <v>4268</v>
      </c>
      <c r="W23" s="1126"/>
      <c r="X23" s="1126"/>
      <c r="Y23" s="1126"/>
      <c r="Z23" s="1126"/>
      <c r="AA23" s="1126">
        <v>382</v>
      </c>
      <c r="AB23" s="1126"/>
      <c r="AC23" s="1126"/>
      <c r="AD23" s="1126"/>
      <c r="AE23" s="1133"/>
      <c r="AF23" s="1134">
        <v>361</v>
      </c>
      <c r="AG23" s="1126"/>
      <c r="AH23" s="1126"/>
      <c r="AI23" s="1126"/>
      <c r="AJ23" s="1135"/>
      <c r="AK23" s="1136"/>
      <c r="AL23" s="1137"/>
      <c r="AM23" s="1137"/>
      <c r="AN23" s="1137"/>
      <c r="AO23" s="1137"/>
      <c r="AP23" s="1126">
        <v>417</v>
      </c>
      <c r="AQ23" s="1126"/>
      <c r="AR23" s="1126"/>
      <c r="AS23" s="1126"/>
      <c r="AT23" s="1126"/>
      <c r="AU23" s="1127"/>
      <c r="AV23" s="1127"/>
      <c r="AW23" s="1127"/>
      <c r="AX23" s="1127"/>
      <c r="AY23" s="1128"/>
      <c r="AZ23" s="1129" t="s">
        <v>393</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372</v>
      </c>
      <c r="B26" s="1061"/>
      <c r="C26" s="1061"/>
      <c r="D26" s="1061"/>
      <c r="E26" s="1061"/>
      <c r="F26" s="1061"/>
      <c r="G26" s="1061"/>
      <c r="H26" s="1061"/>
      <c r="I26" s="1061"/>
      <c r="J26" s="1061"/>
      <c r="K26" s="1061"/>
      <c r="L26" s="1061"/>
      <c r="M26" s="1061"/>
      <c r="N26" s="1061"/>
      <c r="O26" s="1061"/>
      <c r="P26" s="1062"/>
      <c r="Q26" s="1066" t="s">
        <v>396</v>
      </c>
      <c r="R26" s="1067"/>
      <c r="S26" s="1067"/>
      <c r="T26" s="1067"/>
      <c r="U26" s="1068"/>
      <c r="V26" s="1066" t="s">
        <v>397</v>
      </c>
      <c r="W26" s="1067"/>
      <c r="X26" s="1067"/>
      <c r="Y26" s="1067"/>
      <c r="Z26" s="1068"/>
      <c r="AA26" s="1066" t="s">
        <v>398</v>
      </c>
      <c r="AB26" s="1067"/>
      <c r="AC26" s="1067"/>
      <c r="AD26" s="1067"/>
      <c r="AE26" s="1067"/>
      <c r="AF26" s="1120" t="s">
        <v>399</v>
      </c>
      <c r="AG26" s="1073"/>
      <c r="AH26" s="1073"/>
      <c r="AI26" s="1073"/>
      <c r="AJ26" s="1121"/>
      <c r="AK26" s="1067" t="s">
        <v>400</v>
      </c>
      <c r="AL26" s="1067"/>
      <c r="AM26" s="1067"/>
      <c r="AN26" s="1067"/>
      <c r="AO26" s="1068"/>
      <c r="AP26" s="1066" t="s">
        <v>401</v>
      </c>
      <c r="AQ26" s="1067"/>
      <c r="AR26" s="1067"/>
      <c r="AS26" s="1067"/>
      <c r="AT26" s="1068"/>
      <c r="AU26" s="1066" t="s">
        <v>402</v>
      </c>
      <c r="AV26" s="1067"/>
      <c r="AW26" s="1067"/>
      <c r="AX26" s="1067"/>
      <c r="AY26" s="1068"/>
      <c r="AZ26" s="1066" t="s">
        <v>403</v>
      </c>
      <c r="BA26" s="1067"/>
      <c r="BB26" s="1067"/>
      <c r="BC26" s="1067"/>
      <c r="BD26" s="1068"/>
      <c r="BE26" s="1066" t="s">
        <v>379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404</v>
      </c>
      <c r="C28" s="1113"/>
      <c r="D28" s="1113"/>
      <c r="E28" s="1113"/>
      <c r="F28" s="1113"/>
      <c r="G28" s="1113"/>
      <c r="H28" s="1113"/>
      <c r="I28" s="1113"/>
      <c r="J28" s="1113"/>
      <c r="K28" s="1113"/>
      <c r="L28" s="1113"/>
      <c r="M28" s="1113"/>
      <c r="N28" s="1113"/>
      <c r="O28" s="1113"/>
      <c r="P28" s="1114"/>
      <c r="Q28" s="1115">
        <v>1162</v>
      </c>
      <c r="R28" s="1116"/>
      <c r="S28" s="1116"/>
      <c r="T28" s="1116"/>
      <c r="U28" s="1116"/>
      <c r="V28" s="1116">
        <v>1159</v>
      </c>
      <c r="W28" s="1116"/>
      <c r="X28" s="1116"/>
      <c r="Y28" s="1116"/>
      <c r="Z28" s="1116"/>
      <c r="AA28" s="1116">
        <v>3</v>
      </c>
      <c r="AB28" s="1116"/>
      <c r="AC28" s="1116"/>
      <c r="AD28" s="1116"/>
      <c r="AE28" s="1117"/>
      <c r="AF28" s="1118">
        <v>3</v>
      </c>
      <c r="AG28" s="1116"/>
      <c r="AH28" s="1116"/>
      <c r="AI28" s="1116"/>
      <c r="AJ28" s="1119"/>
      <c r="AK28" s="1107">
        <v>82</v>
      </c>
      <c r="AL28" s="1108"/>
      <c r="AM28" s="1108"/>
      <c r="AN28" s="1108"/>
      <c r="AO28" s="1108"/>
      <c r="AP28" s="1108" t="s">
        <v>564</v>
      </c>
      <c r="AQ28" s="1108"/>
      <c r="AR28" s="1108"/>
      <c r="AS28" s="1108"/>
      <c r="AT28" s="1108"/>
      <c r="AU28" s="1108" t="s">
        <v>564</v>
      </c>
      <c r="AV28" s="1108"/>
      <c r="AW28" s="1108"/>
      <c r="AX28" s="1108"/>
      <c r="AY28" s="1108"/>
      <c r="AZ28" s="1109" t="s">
        <v>564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405</v>
      </c>
      <c r="C29" s="1096"/>
      <c r="D29" s="1096"/>
      <c r="E29" s="1096"/>
      <c r="F29" s="1096"/>
      <c r="G29" s="1096"/>
      <c r="H29" s="1096"/>
      <c r="I29" s="1096"/>
      <c r="J29" s="1096"/>
      <c r="K29" s="1096"/>
      <c r="L29" s="1096"/>
      <c r="M29" s="1096"/>
      <c r="N29" s="1096"/>
      <c r="O29" s="1096"/>
      <c r="P29" s="1097"/>
      <c r="Q29" s="1103">
        <v>879</v>
      </c>
      <c r="R29" s="1104"/>
      <c r="S29" s="1104"/>
      <c r="T29" s="1104"/>
      <c r="U29" s="1104"/>
      <c r="V29" s="1104">
        <v>825</v>
      </c>
      <c r="W29" s="1104"/>
      <c r="X29" s="1104"/>
      <c r="Y29" s="1104"/>
      <c r="Z29" s="1104"/>
      <c r="AA29" s="1104">
        <v>53</v>
      </c>
      <c r="AB29" s="1104"/>
      <c r="AC29" s="1104"/>
      <c r="AD29" s="1104"/>
      <c r="AE29" s="1105"/>
      <c r="AF29" s="1100">
        <v>53</v>
      </c>
      <c r="AG29" s="1101"/>
      <c r="AH29" s="1101"/>
      <c r="AI29" s="1101"/>
      <c r="AJ29" s="1102"/>
      <c r="AK29" s="1045">
        <v>146</v>
      </c>
      <c r="AL29" s="1036"/>
      <c r="AM29" s="1036"/>
      <c r="AN29" s="1036"/>
      <c r="AO29" s="1036"/>
      <c r="AP29" s="1036" t="s">
        <v>564</v>
      </c>
      <c r="AQ29" s="1036"/>
      <c r="AR29" s="1036"/>
      <c r="AS29" s="1036"/>
      <c r="AT29" s="1036"/>
      <c r="AU29" s="1036" t="s">
        <v>564</v>
      </c>
      <c r="AV29" s="1036"/>
      <c r="AW29" s="1036"/>
      <c r="AX29" s="1036"/>
      <c r="AY29" s="1036"/>
      <c r="AZ29" s="1106" t="s">
        <v>564</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406</v>
      </c>
      <c r="C30" s="1096"/>
      <c r="D30" s="1096"/>
      <c r="E30" s="1096"/>
      <c r="F30" s="1096"/>
      <c r="G30" s="1096"/>
      <c r="H30" s="1096"/>
      <c r="I30" s="1096"/>
      <c r="J30" s="1096"/>
      <c r="K30" s="1096"/>
      <c r="L30" s="1096"/>
      <c r="M30" s="1096"/>
      <c r="N30" s="1096"/>
      <c r="O30" s="1096"/>
      <c r="P30" s="1097"/>
      <c r="Q30" s="1103">
        <v>162</v>
      </c>
      <c r="R30" s="1104"/>
      <c r="S30" s="1104"/>
      <c r="T30" s="1104"/>
      <c r="U30" s="1104"/>
      <c r="V30" s="1104">
        <v>161</v>
      </c>
      <c r="W30" s="1104"/>
      <c r="X30" s="1104"/>
      <c r="Y30" s="1104"/>
      <c r="Z30" s="1104"/>
      <c r="AA30" s="1104">
        <v>1</v>
      </c>
      <c r="AB30" s="1104"/>
      <c r="AC30" s="1104"/>
      <c r="AD30" s="1104"/>
      <c r="AE30" s="1105"/>
      <c r="AF30" s="1100">
        <v>1</v>
      </c>
      <c r="AG30" s="1101"/>
      <c r="AH30" s="1101"/>
      <c r="AI30" s="1101"/>
      <c r="AJ30" s="1102"/>
      <c r="AK30" s="1045">
        <v>21</v>
      </c>
      <c r="AL30" s="1036"/>
      <c r="AM30" s="1036"/>
      <c r="AN30" s="1036"/>
      <c r="AO30" s="1036"/>
      <c r="AP30" s="1036" t="s">
        <v>564</v>
      </c>
      <c r="AQ30" s="1036"/>
      <c r="AR30" s="1036"/>
      <c r="AS30" s="1036"/>
      <c r="AT30" s="1036"/>
      <c r="AU30" s="1036" t="s">
        <v>564</v>
      </c>
      <c r="AV30" s="1036"/>
      <c r="AW30" s="1036"/>
      <c r="AX30" s="1036"/>
      <c r="AY30" s="1036"/>
      <c r="AZ30" s="1106" t="s">
        <v>564</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407</v>
      </c>
      <c r="C31" s="1096"/>
      <c r="D31" s="1096"/>
      <c r="E31" s="1096"/>
      <c r="F31" s="1096"/>
      <c r="G31" s="1096"/>
      <c r="H31" s="1096"/>
      <c r="I31" s="1096"/>
      <c r="J31" s="1096"/>
      <c r="K31" s="1096"/>
      <c r="L31" s="1096"/>
      <c r="M31" s="1096"/>
      <c r="N31" s="1096"/>
      <c r="O31" s="1096"/>
      <c r="P31" s="1097"/>
      <c r="Q31" s="1103">
        <v>346</v>
      </c>
      <c r="R31" s="1104"/>
      <c r="S31" s="1104"/>
      <c r="T31" s="1104"/>
      <c r="U31" s="1104"/>
      <c r="V31" s="1104">
        <v>232</v>
      </c>
      <c r="W31" s="1104"/>
      <c r="X31" s="1104"/>
      <c r="Y31" s="1104"/>
      <c r="Z31" s="1104"/>
      <c r="AA31" s="1104">
        <v>114</v>
      </c>
      <c r="AB31" s="1104"/>
      <c r="AC31" s="1104"/>
      <c r="AD31" s="1104"/>
      <c r="AE31" s="1105"/>
      <c r="AF31" s="1100">
        <v>736</v>
      </c>
      <c r="AG31" s="1101"/>
      <c r="AH31" s="1101"/>
      <c r="AI31" s="1101"/>
      <c r="AJ31" s="1102"/>
      <c r="AK31" s="1045">
        <v>13</v>
      </c>
      <c r="AL31" s="1036"/>
      <c r="AM31" s="1036"/>
      <c r="AN31" s="1036"/>
      <c r="AO31" s="1036"/>
      <c r="AP31" s="1036">
        <v>344</v>
      </c>
      <c r="AQ31" s="1036"/>
      <c r="AR31" s="1036"/>
      <c r="AS31" s="1036"/>
      <c r="AT31" s="1036"/>
      <c r="AU31" s="1036">
        <v>18</v>
      </c>
      <c r="AV31" s="1036"/>
      <c r="AW31" s="1036"/>
      <c r="AX31" s="1036"/>
      <c r="AY31" s="1036"/>
      <c r="AZ31" s="1106" t="s">
        <v>564</v>
      </c>
      <c r="BA31" s="1106"/>
      <c r="BB31" s="1106"/>
      <c r="BC31" s="1106"/>
      <c r="BD31" s="1106"/>
      <c r="BE31" s="1037" t="s">
        <v>408</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409</v>
      </c>
      <c r="C32" s="1096"/>
      <c r="D32" s="1096"/>
      <c r="E32" s="1096"/>
      <c r="F32" s="1096"/>
      <c r="G32" s="1096"/>
      <c r="H32" s="1096"/>
      <c r="I32" s="1096"/>
      <c r="J32" s="1096"/>
      <c r="K32" s="1096"/>
      <c r="L32" s="1096"/>
      <c r="M32" s="1096"/>
      <c r="N32" s="1096"/>
      <c r="O32" s="1096"/>
      <c r="P32" s="1097"/>
      <c r="Q32" s="1103">
        <v>565</v>
      </c>
      <c r="R32" s="1104"/>
      <c r="S32" s="1104"/>
      <c r="T32" s="1104"/>
      <c r="U32" s="1104"/>
      <c r="V32" s="1104">
        <v>465</v>
      </c>
      <c r="W32" s="1104"/>
      <c r="X32" s="1104"/>
      <c r="Y32" s="1104"/>
      <c r="Z32" s="1104"/>
      <c r="AA32" s="1104">
        <v>100</v>
      </c>
      <c r="AB32" s="1104"/>
      <c r="AC32" s="1104"/>
      <c r="AD32" s="1104"/>
      <c r="AE32" s="1105"/>
      <c r="AF32" s="1100">
        <v>148</v>
      </c>
      <c r="AG32" s="1101"/>
      <c r="AH32" s="1101"/>
      <c r="AI32" s="1101"/>
      <c r="AJ32" s="1102"/>
      <c r="AK32" s="1045">
        <v>280</v>
      </c>
      <c r="AL32" s="1036"/>
      <c r="AM32" s="1036"/>
      <c r="AN32" s="1036"/>
      <c r="AO32" s="1036"/>
      <c r="AP32" s="1036">
        <v>2240</v>
      </c>
      <c r="AQ32" s="1036"/>
      <c r="AR32" s="1036"/>
      <c r="AS32" s="1036"/>
      <c r="AT32" s="1036"/>
      <c r="AU32" s="1036">
        <v>1892</v>
      </c>
      <c r="AV32" s="1036"/>
      <c r="AW32" s="1036"/>
      <c r="AX32" s="1036"/>
      <c r="AY32" s="1036"/>
      <c r="AZ32" s="1106" t="s">
        <v>564</v>
      </c>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410</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391</v>
      </c>
      <c r="B63" s="1002" t="s">
        <v>411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941</v>
      </c>
      <c r="AG63" s="1024"/>
      <c r="AH63" s="1024"/>
      <c r="AI63" s="1024"/>
      <c r="AJ63" s="1087"/>
      <c r="AK63" s="1088"/>
      <c r="AL63" s="1028"/>
      <c r="AM63" s="1028"/>
      <c r="AN63" s="1028"/>
      <c r="AO63" s="1028"/>
      <c r="AP63" s="1024">
        <v>2584</v>
      </c>
      <c r="AQ63" s="1024"/>
      <c r="AR63" s="1024"/>
      <c r="AS63" s="1024"/>
      <c r="AT63" s="1024"/>
      <c r="AU63" s="1024">
        <v>1910</v>
      </c>
      <c r="AV63" s="1024"/>
      <c r="AW63" s="1024"/>
      <c r="AX63" s="1024"/>
      <c r="AY63" s="1024"/>
      <c r="AZ63" s="1082"/>
      <c r="BA63" s="1082"/>
      <c r="BB63" s="1082"/>
      <c r="BC63" s="1082"/>
      <c r="BD63" s="1082"/>
      <c r="BE63" s="1025"/>
      <c r="BF63" s="1025"/>
      <c r="BG63" s="1025"/>
      <c r="BH63" s="1025"/>
      <c r="BI63" s="1026"/>
      <c r="BJ63" s="1083" t="s">
        <v>393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413</v>
      </c>
      <c r="B66" s="1061"/>
      <c r="C66" s="1061"/>
      <c r="D66" s="1061"/>
      <c r="E66" s="1061"/>
      <c r="F66" s="1061"/>
      <c r="G66" s="1061"/>
      <c r="H66" s="1061"/>
      <c r="I66" s="1061"/>
      <c r="J66" s="1061"/>
      <c r="K66" s="1061"/>
      <c r="L66" s="1061"/>
      <c r="M66" s="1061"/>
      <c r="N66" s="1061"/>
      <c r="O66" s="1061"/>
      <c r="P66" s="1062"/>
      <c r="Q66" s="1066" t="s">
        <v>396</v>
      </c>
      <c r="R66" s="1067"/>
      <c r="S66" s="1067"/>
      <c r="T66" s="1067"/>
      <c r="U66" s="1068"/>
      <c r="V66" s="1066" t="s">
        <v>397</v>
      </c>
      <c r="W66" s="1067"/>
      <c r="X66" s="1067"/>
      <c r="Y66" s="1067"/>
      <c r="Z66" s="1068"/>
      <c r="AA66" s="1066" t="s">
        <v>398</v>
      </c>
      <c r="AB66" s="1067"/>
      <c r="AC66" s="1067"/>
      <c r="AD66" s="1067"/>
      <c r="AE66" s="1068"/>
      <c r="AF66" s="1072" t="s">
        <v>399</v>
      </c>
      <c r="AG66" s="1073"/>
      <c r="AH66" s="1073"/>
      <c r="AI66" s="1073"/>
      <c r="AJ66" s="1074"/>
      <c r="AK66" s="1066" t="s">
        <v>400</v>
      </c>
      <c r="AL66" s="1061"/>
      <c r="AM66" s="1061"/>
      <c r="AN66" s="1061"/>
      <c r="AO66" s="1062"/>
      <c r="AP66" s="1066" t="s">
        <v>414</v>
      </c>
      <c r="AQ66" s="1067"/>
      <c r="AR66" s="1067"/>
      <c r="AS66" s="1067"/>
      <c r="AT66" s="1068"/>
      <c r="AU66" s="1066" t="s">
        <v>415</v>
      </c>
      <c r="AV66" s="1067"/>
      <c r="AW66" s="1067"/>
      <c r="AX66" s="1067"/>
      <c r="AY66" s="1068"/>
      <c r="AZ66" s="1066" t="s">
        <v>379</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566</v>
      </c>
      <c r="C68" s="1051"/>
      <c r="D68" s="1051"/>
      <c r="E68" s="1051"/>
      <c r="F68" s="1051"/>
      <c r="G68" s="1051"/>
      <c r="H68" s="1051"/>
      <c r="I68" s="1051"/>
      <c r="J68" s="1051"/>
      <c r="K68" s="1051"/>
      <c r="L68" s="1051"/>
      <c r="M68" s="1051"/>
      <c r="N68" s="1051"/>
      <c r="O68" s="1051"/>
      <c r="P68" s="1052"/>
      <c r="Q68" s="1053">
        <v>402</v>
      </c>
      <c r="R68" s="1047"/>
      <c r="S68" s="1047"/>
      <c r="T68" s="1047"/>
      <c r="U68" s="1047"/>
      <c r="V68" s="1047">
        <v>361</v>
      </c>
      <c r="W68" s="1047"/>
      <c r="X68" s="1047"/>
      <c r="Y68" s="1047"/>
      <c r="Z68" s="1047"/>
      <c r="AA68" s="1047">
        <v>40</v>
      </c>
      <c r="AB68" s="1047"/>
      <c r="AC68" s="1047"/>
      <c r="AD68" s="1047"/>
      <c r="AE68" s="1047"/>
      <c r="AF68" s="1047">
        <v>40</v>
      </c>
      <c r="AG68" s="1047"/>
      <c r="AH68" s="1047"/>
      <c r="AI68" s="1047"/>
      <c r="AJ68" s="1047"/>
      <c r="AK68" s="1047" t="s">
        <v>564</v>
      </c>
      <c r="AL68" s="1047"/>
      <c r="AM68" s="1047"/>
      <c r="AN68" s="1047"/>
      <c r="AO68" s="1047"/>
      <c r="AP68" s="1047" t="s">
        <v>564</v>
      </c>
      <c r="AQ68" s="1047"/>
      <c r="AR68" s="1047"/>
      <c r="AS68" s="1047"/>
      <c r="AT68" s="1047"/>
      <c r="AU68" s="1047" t="s">
        <v>564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567</v>
      </c>
      <c r="C69" s="1040"/>
      <c r="D69" s="1040"/>
      <c r="E69" s="1040"/>
      <c r="F69" s="1040"/>
      <c r="G69" s="1040"/>
      <c r="H69" s="1040"/>
      <c r="I69" s="1040"/>
      <c r="J69" s="1040"/>
      <c r="K69" s="1040"/>
      <c r="L69" s="1040"/>
      <c r="M69" s="1040"/>
      <c r="N69" s="1040"/>
      <c r="O69" s="1040"/>
      <c r="P69" s="1041"/>
      <c r="Q69" s="1042">
        <v>169</v>
      </c>
      <c r="R69" s="1036"/>
      <c r="S69" s="1036"/>
      <c r="T69" s="1036"/>
      <c r="U69" s="1036"/>
      <c r="V69" s="1036">
        <v>150</v>
      </c>
      <c r="W69" s="1036"/>
      <c r="X69" s="1036"/>
      <c r="Y69" s="1036"/>
      <c r="Z69" s="1036"/>
      <c r="AA69" s="1036">
        <v>19</v>
      </c>
      <c r="AB69" s="1036"/>
      <c r="AC69" s="1036"/>
      <c r="AD69" s="1036"/>
      <c r="AE69" s="1036"/>
      <c r="AF69" s="1036">
        <v>19</v>
      </c>
      <c r="AG69" s="1036"/>
      <c r="AH69" s="1036"/>
      <c r="AI69" s="1036"/>
      <c r="AJ69" s="1036"/>
      <c r="AK69" s="1036">
        <v>11</v>
      </c>
      <c r="AL69" s="1036"/>
      <c r="AM69" s="1036"/>
      <c r="AN69" s="1036"/>
      <c r="AO69" s="1036"/>
      <c r="AP69" s="1036" t="s">
        <v>564</v>
      </c>
      <c r="AQ69" s="1036"/>
      <c r="AR69" s="1036"/>
      <c r="AS69" s="1036"/>
      <c r="AT69" s="1036"/>
      <c r="AU69" s="1036" t="s">
        <v>564</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568</v>
      </c>
      <c r="C70" s="1040"/>
      <c r="D70" s="1040"/>
      <c r="E70" s="1040"/>
      <c r="F70" s="1040"/>
      <c r="G70" s="1040"/>
      <c r="H70" s="1040"/>
      <c r="I70" s="1040"/>
      <c r="J70" s="1040"/>
      <c r="K70" s="1040"/>
      <c r="L70" s="1040"/>
      <c r="M70" s="1040"/>
      <c r="N70" s="1040"/>
      <c r="O70" s="1040"/>
      <c r="P70" s="1041"/>
      <c r="Q70" s="1042">
        <v>3318</v>
      </c>
      <c r="R70" s="1036"/>
      <c r="S70" s="1036"/>
      <c r="T70" s="1036"/>
      <c r="U70" s="1036"/>
      <c r="V70" s="1036">
        <v>3213</v>
      </c>
      <c r="W70" s="1036"/>
      <c r="X70" s="1036"/>
      <c r="Y70" s="1036"/>
      <c r="Z70" s="1036"/>
      <c r="AA70" s="1036">
        <v>106</v>
      </c>
      <c r="AB70" s="1036"/>
      <c r="AC70" s="1036"/>
      <c r="AD70" s="1036"/>
      <c r="AE70" s="1036"/>
      <c r="AF70" s="1036">
        <v>106</v>
      </c>
      <c r="AG70" s="1036"/>
      <c r="AH70" s="1036"/>
      <c r="AI70" s="1036"/>
      <c r="AJ70" s="1036"/>
      <c r="AK70" s="1036" t="s">
        <v>564</v>
      </c>
      <c r="AL70" s="1036"/>
      <c r="AM70" s="1036"/>
      <c r="AN70" s="1036"/>
      <c r="AO70" s="1036"/>
      <c r="AP70" s="1036" t="s">
        <v>564</v>
      </c>
      <c r="AQ70" s="1036"/>
      <c r="AR70" s="1036"/>
      <c r="AS70" s="1036"/>
      <c r="AT70" s="1036"/>
      <c r="AU70" s="1036" t="s">
        <v>564</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569</v>
      </c>
      <c r="C71" s="1040"/>
      <c r="D71" s="1040"/>
      <c r="E71" s="1040"/>
      <c r="F71" s="1040"/>
      <c r="G71" s="1040"/>
      <c r="H71" s="1040"/>
      <c r="I71" s="1040"/>
      <c r="J71" s="1040"/>
      <c r="K71" s="1040"/>
      <c r="L71" s="1040"/>
      <c r="M71" s="1040"/>
      <c r="N71" s="1040"/>
      <c r="O71" s="1040"/>
      <c r="P71" s="1041"/>
      <c r="Q71" s="1042">
        <v>1125</v>
      </c>
      <c r="R71" s="1036"/>
      <c r="S71" s="1036"/>
      <c r="T71" s="1036"/>
      <c r="U71" s="1036"/>
      <c r="V71" s="1036">
        <v>1093</v>
      </c>
      <c r="W71" s="1036"/>
      <c r="X71" s="1036"/>
      <c r="Y71" s="1036"/>
      <c r="Z71" s="1036"/>
      <c r="AA71" s="1036">
        <v>32</v>
      </c>
      <c r="AB71" s="1036"/>
      <c r="AC71" s="1036"/>
      <c r="AD71" s="1036"/>
      <c r="AE71" s="1036"/>
      <c r="AF71" s="1036">
        <v>32</v>
      </c>
      <c r="AG71" s="1036"/>
      <c r="AH71" s="1036"/>
      <c r="AI71" s="1036"/>
      <c r="AJ71" s="1036"/>
      <c r="AK71" s="1036" t="s">
        <v>564</v>
      </c>
      <c r="AL71" s="1036"/>
      <c r="AM71" s="1036"/>
      <c r="AN71" s="1036"/>
      <c r="AO71" s="1036"/>
      <c r="AP71" s="1036" t="s">
        <v>564</v>
      </c>
      <c r="AQ71" s="1036"/>
      <c r="AR71" s="1036"/>
      <c r="AS71" s="1036"/>
      <c r="AT71" s="1036"/>
      <c r="AU71" s="1036" t="s">
        <v>564</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570</v>
      </c>
      <c r="C72" s="1040"/>
      <c r="D72" s="1040"/>
      <c r="E72" s="1040"/>
      <c r="F72" s="1040"/>
      <c r="G72" s="1040"/>
      <c r="H72" s="1040"/>
      <c r="I72" s="1040"/>
      <c r="J72" s="1040"/>
      <c r="K72" s="1040"/>
      <c r="L72" s="1040"/>
      <c r="M72" s="1040"/>
      <c r="N72" s="1040"/>
      <c r="O72" s="1040"/>
      <c r="P72" s="1041"/>
      <c r="Q72" s="1042">
        <v>4336</v>
      </c>
      <c r="R72" s="1036"/>
      <c r="S72" s="1036"/>
      <c r="T72" s="1036"/>
      <c r="U72" s="1036"/>
      <c r="V72" s="1036">
        <v>3735</v>
      </c>
      <c r="W72" s="1036"/>
      <c r="X72" s="1036"/>
      <c r="Y72" s="1036"/>
      <c r="Z72" s="1036"/>
      <c r="AA72" s="1036">
        <v>602</v>
      </c>
      <c r="AB72" s="1036"/>
      <c r="AC72" s="1036"/>
      <c r="AD72" s="1036"/>
      <c r="AE72" s="1036"/>
      <c r="AF72" s="1036">
        <v>602</v>
      </c>
      <c r="AG72" s="1036"/>
      <c r="AH72" s="1036"/>
      <c r="AI72" s="1036"/>
      <c r="AJ72" s="1036"/>
      <c r="AK72" s="1036" t="s">
        <v>564</v>
      </c>
      <c r="AL72" s="1036"/>
      <c r="AM72" s="1036"/>
      <c r="AN72" s="1036"/>
      <c r="AO72" s="1036"/>
      <c r="AP72" s="1036" t="s">
        <v>564</v>
      </c>
      <c r="AQ72" s="1036"/>
      <c r="AR72" s="1036"/>
      <c r="AS72" s="1036"/>
      <c r="AT72" s="1036"/>
      <c r="AU72" s="1036" t="s">
        <v>564</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571</v>
      </c>
      <c r="C73" s="1040"/>
      <c r="D73" s="1040"/>
      <c r="E73" s="1040"/>
      <c r="F73" s="1040"/>
      <c r="G73" s="1040"/>
      <c r="H73" s="1040"/>
      <c r="I73" s="1040"/>
      <c r="J73" s="1040"/>
      <c r="K73" s="1040"/>
      <c r="L73" s="1040"/>
      <c r="M73" s="1040"/>
      <c r="N73" s="1040"/>
      <c r="O73" s="1040"/>
      <c r="P73" s="1041"/>
      <c r="Q73" s="1042">
        <v>1008372</v>
      </c>
      <c r="R73" s="1036"/>
      <c r="S73" s="1036"/>
      <c r="T73" s="1036"/>
      <c r="U73" s="1036"/>
      <c r="V73" s="1036">
        <v>987256</v>
      </c>
      <c r="W73" s="1036"/>
      <c r="X73" s="1036"/>
      <c r="Y73" s="1036"/>
      <c r="Z73" s="1036"/>
      <c r="AA73" s="1036">
        <v>21116</v>
      </c>
      <c r="AB73" s="1036"/>
      <c r="AC73" s="1036"/>
      <c r="AD73" s="1036"/>
      <c r="AE73" s="1036"/>
      <c r="AF73" s="1036">
        <v>21116</v>
      </c>
      <c r="AG73" s="1036"/>
      <c r="AH73" s="1036"/>
      <c r="AI73" s="1036"/>
      <c r="AJ73" s="1036"/>
      <c r="AK73" s="1036">
        <v>4210</v>
      </c>
      <c r="AL73" s="1036"/>
      <c r="AM73" s="1036"/>
      <c r="AN73" s="1036"/>
      <c r="AO73" s="1036"/>
      <c r="AP73" s="1036" t="s">
        <v>564</v>
      </c>
      <c r="AQ73" s="1036"/>
      <c r="AR73" s="1036"/>
      <c r="AS73" s="1036"/>
      <c r="AT73" s="1036"/>
      <c r="AU73" s="1036" t="s">
        <v>564</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391</v>
      </c>
      <c r="B88" s="1002" t="s">
        <v>416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21915</v>
      </c>
      <c r="AG88" s="1024"/>
      <c r="AH88" s="1024"/>
      <c r="AI88" s="1024"/>
      <c r="AJ88" s="1024"/>
      <c r="AK88" s="1028"/>
      <c r="AL88" s="1028"/>
      <c r="AM88" s="1028"/>
      <c r="AN88" s="1028"/>
      <c r="AO88" s="1028"/>
      <c r="AP88" s="1024" t="s">
        <v>564</v>
      </c>
      <c r="AQ88" s="1024"/>
      <c r="AR88" s="1024"/>
      <c r="AS88" s="1024"/>
      <c r="AT88" s="1024"/>
      <c r="AU88" s="1024" t="s">
        <v>564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417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425</v>
      </c>
      <c r="AB109" s="961"/>
      <c r="AC109" s="961"/>
      <c r="AD109" s="961"/>
      <c r="AE109" s="962"/>
      <c r="AF109" s="963" t="s">
        <v>426</v>
      </c>
      <c r="AG109" s="961"/>
      <c r="AH109" s="961"/>
      <c r="AI109" s="961"/>
      <c r="AJ109" s="962"/>
      <c r="AK109" s="963" t="s">
        <v>306</v>
      </c>
      <c r="AL109" s="961"/>
      <c r="AM109" s="961"/>
      <c r="AN109" s="961"/>
      <c r="AO109" s="962"/>
      <c r="AP109" s="963" t="s">
        <v>427</v>
      </c>
      <c r="AQ109" s="961"/>
      <c r="AR109" s="961"/>
      <c r="AS109" s="961"/>
      <c r="AT109" s="994"/>
      <c r="AU109" s="960" t="s">
        <v>424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425</v>
      </c>
      <c r="BR109" s="961"/>
      <c r="BS109" s="961"/>
      <c r="BT109" s="961"/>
      <c r="BU109" s="962"/>
      <c r="BV109" s="963" t="s">
        <v>426</v>
      </c>
      <c r="BW109" s="961"/>
      <c r="BX109" s="961"/>
      <c r="BY109" s="961"/>
      <c r="BZ109" s="962"/>
      <c r="CA109" s="963" t="s">
        <v>306</v>
      </c>
      <c r="CB109" s="961"/>
      <c r="CC109" s="961"/>
      <c r="CD109" s="961"/>
      <c r="CE109" s="962"/>
      <c r="CF109" s="1001" t="s">
        <v>427</v>
      </c>
      <c r="CG109" s="1001"/>
      <c r="CH109" s="1001"/>
      <c r="CI109" s="1001"/>
      <c r="CJ109" s="1001"/>
      <c r="CK109" s="963" t="s">
        <v>428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425</v>
      </c>
      <c r="DH109" s="961"/>
      <c r="DI109" s="961"/>
      <c r="DJ109" s="961"/>
      <c r="DK109" s="962"/>
      <c r="DL109" s="963" t="s">
        <v>426</v>
      </c>
      <c r="DM109" s="961"/>
      <c r="DN109" s="961"/>
      <c r="DO109" s="961"/>
      <c r="DP109" s="962"/>
      <c r="DQ109" s="963" t="s">
        <v>306</v>
      </c>
      <c r="DR109" s="961"/>
      <c r="DS109" s="961"/>
      <c r="DT109" s="961"/>
      <c r="DU109" s="962"/>
      <c r="DV109" s="963" t="s">
        <v>427</v>
      </c>
      <c r="DW109" s="961"/>
      <c r="DX109" s="961"/>
      <c r="DY109" s="961"/>
      <c r="DZ109" s="994"/>
    </row>
    <row r="110" spans="1:131" s="226" customFormat="1" ht="26.25" customHeight="1" x14ac:dyDescent="0.2">
      <c r="A110" s="872" t="s">
        <v>429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61385</v>
      </c>
      <c r="AB110" s="954"/>
      <c r="AC110" s="954"/>
      <c r="AD110" s="954"/>
      <c r="AE110" s="955"/>
      <c r="AF110" s="956">
        <v>63332</v>
      </c>
      <c r="AG110" s="954"/>
      <c r="AH110" s="954"/>
      <c r="AI110" s="954"/>
      <c r="AJ110" s="955"/>
      <c r="AK110" s="956">
        <v>78793</v>
      </c>
      <c r="AL110" s="954"/>
      <c r="AM110" s="954"/>
      <c r="AN110" s="954"/>
      <c r="AO110" s="955"/>
      <c r="AP110" s="957">
        <v>2.7</v>
      </c>
      <c r="AQ110" s="958"/>
      <c r="AR110" s="958"/>
      <c r="AS110" s="958"/>
      <c r="AT110" s="959"/>
      <c r="AU110" s="995" t="s">
        <v>73</v>
      </c>
      <c r="AV110" s="996"/>
      <c r="AW110" s="996"/>
      <c r="AX110" s="996"/>
      <c r="AY110" s="996"/>
      <c r="AZ110" s="925" t="s">
        <v>430</v>
      </c>
      <c r="BA110" s="873"/>
      <c r="BB110" s="873"/>
      <c r="BC110" s="873"/>
      <c r="BD110" s="873"/>
      <c r="BE110" s="873"/>
      <c r="BF110" s="873"/>
      <c r="BG110" s="873"/>
      <c r="BH110" s="873"/>
      <c r="BI110" s="873"/>
      <c r="BJ110" s="873"/>
      <c r="BK110" s="873"/>
      <c r="BL110" s="873"/>
      <c r="BM110" s="873"/>
      <c r="BN110" s="873"/>
      <c r="BO110" s="873"/>
      <c r="BP110" s="874"/>
      <c r="BQ110" s="926">
        <v>395646</v>
      </c>
      <c r="BR110" s="907"/>
      <c r="BS110" s="907"/>
      <c r="BT110" s="907"/>
      <c r="BU110" s="907"/>
      <c r="BV110" s="907">
        <v>493597</v>
      </c>
      <c r="BW110" s="907"/>
      <c r="BX110" s="907"/>
      <c r="BY110" s="907"/>
      <c r="BZ110" s="907"/>
      <c r="CA110" s="907">
        <v>417070</v>
      </c>
      <c r="CB110" s="907"/>
      <c r="CC110" s="907"/>
      <c r="CD110" s="907"/>
      <c r="CE110" s="907"/>
      <c r="CF110" s="931">
        <v>14.1</v>
      </c>
      <c r="CG110" s="932"/>
      <c r="CH110" s="932"/>
      <c r="CI110" s="932"/>
      <c r="CJ110" s="932"/>
      <c r="CK110" s="991" t="s">
        <v>431</v>
      </c>
      <c r="CL110" s="884"/>
      <c r="CM110" s="925" t="s">
        <v>432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128</v>
      </c>
      <c r="DM110" s="907"/>
      <c r="DN110" s="907"/>
      <c r="DO110" s="907"/>
      <c r="DP110" s="907"/>
      <c r="DQ110" s="907" t="s">
        <v>128</v>
      </c>
      <c r="DR110" s="907"/>
      <c r="DS110" s="907"/>
      <c r="DT110" s="907"/>
      <c r="DU110" s="907"/>
      <c r="DV110" s="908" t="s">
        <v>128</v>
      </c>
      <c r="DW110" s="908"/>
      <c r="DX110" s="908"/>
      <c r="DY110" s="908"/>
      <c r="DZ110" s="909"/>
    </row>
    <row r="111" spans="1:131" s="226" customFormat="1" ht="26.25" customHeight="1" x14ac:dyDescent="0.2">
      <c r="A111" s="839" t="s">
        <v>433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128</v>
      </c>
      <c r="AG111" s="984"/>
      <c r="AH111" s="984"/>
      <c r="AI111" s="984"/>
      <c r="AJ111" s="985"/>
      <c r="AK111" s="986" t="s">
        <v>128</v>
      </c>
      <c r="AL111" s="984"/>
      <c r="AM111" s="984"/>
      <c r="AN111" s="984"/>
      <c r="AO111" s="985"/>
      <c r="AP111" s="987" t="s">
        <v>128</v>
      </c>
      <c r="AQ111" s="988"/>
      <c r="AR111" s="988"/>
      <c r="AS111" s="988"/>
      <c r="AT111" s="989"/>
      <c r="AU111" s="997"/>
      <c r="AV111" s="998"/>
      <c r="AW111" s="998"/>
      <c r="AX111" s="998"/>
      <c r="AY111" s="998"/>
      <c r="AZ111" s="880" t="s">
        <v>434</v>
      </c>
      <c r="BA111" s="817"/>
      <c r="BB111" s="817"/>
      <c r="BC111" s="817"/>
      <c r="BD111" s="817"/>
      <c r="BE111" s="817"/>
      <c r="BF111" s="817"/>
      <c r="BG111" s="817"/>
      <c r="BH111" s="817"/>
      <c r="BI111" s="817"/>
      <c r="BJ111" s="817"/>
      <c r="BK111" s="817"/>
      <c r="BL111" s="817"/>
      <c r="BM111" s="817"/>
      <c r="BN111" s="817"/>
      <c r="BO111" s="817"/>
      <c r="BP111" s="818"/>
      <c r="BQ111" s="881" t="s">
        <v>128</v>
      </c>
      <c r="BR111" s="882"/>
      <c r="BS111" s="882"/>
      <c r="BT111" s="882"/>
      <c r="BU111" s="882"/>
      <c r="BV111" s="882" t="s">
        <v>128</v>
      </c>
      <c r="BW111" s="882"/>
      <c r="BX111" s="882"/>
      <c r="BY111" s="882"/>
      <c r="BZ111" s="882"/>
      <c r="CA111" s="882" t="s">
        <v>128</v>
      </c>
      <c r="CB111" s="882"/>
      <c r="CC111" s="882"/>
      <c r="CD111" s="882"/>
      <c r="CE111" s="882"/>
      <c r="CF111" s="940" t="s">
        <v>128</v>
      </c>
      <c r="CG111" s="941"/>
      <c r="CH111" s="941"/>
      <c r="CI111" s="941"/>
      <c r="CJ111" s="941"/>
      <c r="CK111" s="992"/>
      <c r="CL111" s="886"/>
      <c r="CM111" s="880" t="s">
        <v>435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128</v>
      </c>
      <c r="DM111" s="882"/>
      <c r="DN111" s="882"/>
      <c r="DO111" s="882"/>
      <c r="DP111" s="882"/>
      <c r="DQ111" s="882" t="s">
        <v>128</v>
      </c>
      <c r="DR111" s="882"/>
      <c r="DS111" s="882"/>
      <c r="DT111" s="882"/>
      <c r="DU111" s="882"/>
      <c r="DV111" s="859" t="s">
        <v>128</v>
      </c>
      <c r="DW111" s="859"/>
      <c r="DX111" s="859"/>
      <c r="DY111" s="859"/>
      <c r="DZ111" s="860"/>
    </row>
    <row r="112" spans="1:131" s="226" customFormat="1" ht="26.25" customHeight="1" x14ac:dyDescent="0.2">
      <c r="A112" s="977" t="s">
        <v>436</v>
      </c>
      <c r="B112" s="978"/>
      <c r="C112" s="817" t="s">
        <v>437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128</v>
      </c>
      <c r="AB112" s="845"/>
      <c r="AC112" s="845"/>
      <c r="AD112" s="845"/>
      <c r="AE112" s="846"/>
      <c r="AF112" s="847" t="s">
        <v>128</v>
      </c>
      <c r="AG112" s="845"/>
      <c r="AH112" s="845"/>
      <c r="AI112" s="845"/>
      <c r="AJ112" s="846"/>
      <c r="AK112" s="847" t="s">
        <v>128</v>
      </c>
      <c r="AL112" s="845"/>
      <c r="AM112" s="845"/>
      <c r="AN112" s="845"/>
      <c r="AO112" s="846"/>
      <c r="AP112" s="889" t="s">
        <v>128</v>
      </c>
      <c r="AQ112" s="890"/>
      <c r="AR112" s="890"/>
      <c r="AS112" s="890"/>
      <c r="AT112" s="891"/>
      <c r="AU112" s="997"/>
      <c r="AV112" s="998"/>
      <c r="AW112" s="998"/>
      <c r="AX112" s="998"/>
      <c r="AY112" s="998"/>
      <c r="AZ112" s="880" t="s">
        <v>438</v>
      </c>
      <c r="BA112" s="817"/>
      <c r="BB112" s="817"/>
      <c r="BC112" s="817"/>
      <c r="BD112" s="817"/>
      <c r="BE112" s="817"/>
      <c r="BF112" s="817"/>
      <c r="BG112" s="817"/>
      <c r="BH112" s="817"/>
      <c r="BI112" s="817"/>
      <c r="BJ112" s="817"/>
      <c r="BK112" s="817"/>
      <c r="BL112" s="817"/>
      <c r="BM112" s="817"/>
      <c r="BN112" s="817"/>
      <c r="BO112" s="817"/>
      <c r="BP112" s="818"/>
      <c r="BQ112" s="881">
        <v>2540457</v>
      </c>
      <c r="BR112" s="882"/>
      <c r="BS112" s="882"/>
      <c r="BT112" s="882"/>
      <c r="BU112" s="882"/>
      <c r="BV112" s="882">
        <v>2199108</v>
      </c>
      <c r="BW112" s="882"/>
      <c r="BX112" s="882"/>
      <c r="BY112" s="882"/>
      <c r="BZ112" s="882"/>
      <c r="CA112" s="882">
        <v>1909941</v>
      </c>
      <c r="CB112" s="882"/>
      <c r="CC112" s="882"/>
      <c r="CD112" s="882"/>
      <c r="CE112" s="882"/>
      <c r="CF112" s="940">
        <v>64.599999999999994</v>
      </c>
      <c r="CG112" s="941"/>
      <c r="CH112" s="941"/>
      <c r="CI112" s="941"/>
      <c r="CJ112" s="941"/>
      <c r="CK112" s="992"/>
      <c r="CL112" s="886"/>
      <c r="CM112" s="880" t="s">
        <v>439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128</v>
      </c>
      <c r="DM112" s="882"/>
      <c r="DN112" s="882"/>
      <c r="DO112" s="882"/>
      <c r="DP112" s="882"/>
      <c r="DQ112" s="882" t="s">
        <v>128</v>
      </c>
      <c r="DR112" s="882"/>
      <c r="DS112" s="882"/>
      <c r="DT112" s="882"/>
      <c r="DU112" s="882"/>
      <c r="DV112" s="859" t="s">
        <v>128</v>
      </c>
      <c r="DW112" s="859"/>
      <c r="DX112" s="859"/>
      <c r="DY112" s="859"/>
      <c r="DZ112" s="860"/>
    </row>
    <row r="113" spans="1:130" s="226" customFormat="1" ht="26.25" customHeight="1" x14ac:dyDescent="0.2">
      <c r="A113" s="979"/>
      <c r="B113" s="980"/>
      <c r="C113" s="817" t="s">
        <v>440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294793</v>
      </c>
      <c r="AB113" s="984"/>
      <c r="AC113" s="984"/>
      <c r="AD113" s="984"/>
      <c r="AE113" s="985"/>
      <c r="AF113" s="986">
        <v>207472</v>
      </c>
      <c r="AG113" s="984"/>
      <c r="AH113" s="984"/>
      <c r="AI113" s="984"/>
      <c r="AJ113" s="985"/>
      <c r="AK113" s="986">
        <v>199344</v>
      </c>
      <c r="AL113" s="984"/>
      <c r="AM113" s="984"/>
      <c r="AN113" s="984"/>
      <c r="AO113" s="985"/>
      <c r="AP113" s="987">
        <v>6.7</v>
      </c>
      <c r="AQ113" s="988"/>
      <c r="AR113" s="988"/>
      <c r="AS113" s="988"/>
      <c r="AT113" s="989"/>
      <c r="AU113" s="997"/>
      <c r="AV113" s="998"/>
      <c r="AW113" s="998"/>
      <c r="AX113" s="998"/>
      <c r="AY113" s="998"/>
      <c r="AZ113" s="880" t="s">
        <v>441</v>
      </c>
      <c r="BA113" s="817"/>
      <c r="BB113" s="817"/>
      <c r="BC113" s="817"/>
      <c r="BD113" s="817"/>
      <c r="BE113" s="817"/>
      <c r="BF113" s="817"/>
      <c r="BG113" s="817"/>
      <c r="BH113" s="817"/>
      <c r="BI113" s="817"/>
      <c r="BJ113" s="817"/>
      <c r="BK113" s="817"/>
      <c r="BL113" s="817"/>
      <c r="BM113" s="817"/>
      <c r="BN113" s="817"/>
      <c r="BO113" s="817"/>
      <c r="BP113" s="818"/>
      <c r="BQ113" s="881" t="s">
        <v>128</v>
      </c>
      <c r="BR113" s="882"/>
      <c r="BS113" s="882"/>
      <c r="BT113" s="882"/>
      <c r="BU113" s="882"/>
      <c r="BV113" s="882" t="s">
        <v>128</v>
      </c>
      <c r="BW113" s="882"/>
      <c r="BX113" s="882"/>
      <c r="BY113" s="882"/>
      <c r="BZ113" s="882"/>
      <c r="CA113" s="882" t="s">
        <v>128</v>
      </c>
      <c r="CB113" s="882"/>
      <c r="CC113" s="882"/>
      <c r="CD113" s="882"/>
      <c r="CE113" s="882"/>
      <c r="CF113" s="940" t="s">
        <v>128</v>
      </c>
      <c r="CG113" s="941"/>
      <c r="CH113" s="941"/>
      <c r="CI113" s="941"/>
      <c r="CJ113" s="941"/>
      <c r="CK113" s="992"/>
      <c r="CL113" s="886"/>
      <c r="CM113" s="880" t="s">
        <v>442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128</v>
      </c>
      <c r="DM113" s="845"/>
      <c r="DN113" s="845"/>
      <c r="DO113" s="845"/>
      <c r="DP113" s="846"/>
      <c r="DQ113" s="847" t="s">
        <v>128</v>
      </c>
      <c r="DR113" s="845"/>
      <c r="DS113" s="845"/>
      <c r="DT113" s="845"/>
      <c r="DU113" s="846"/>
      <c r="DV113" s="889" t="s">
        <v>128</v>
      </c>
      <c r="DW113" s="890"/>
      <c r="DX113" s="890"/>
      <c r="DY113" s="890"/>
      <c r="DZ113" s="891"/>
    </row>
    <row r="114" spans="1:130" s="226" customFormat="1" ht="26.25" customHeight="1" x14ac:dyDescent="0.2">
      <c r="A114" s="979"/>
      <c r="B114" s="980"/>
      <c r="C114" s="817" t="s">
        <v>443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128</v>
      </c>
      <c r="AB114" s="845"/>
      <c r="AC114" s="845"/>
      <c r="AD114" s="845"/>
      <c r="AE114" s="846"/>
      <c r="AF114" s="847" t="s">
        <v>128</v>
      </c>
      <c r="AG114" s="845"/>
      <c r="AH114" s="845"/>
      <c r="AI114" s="845"/>
      <c r="AJ114" s="846"/>
      <c r="AK114" s="847" t="s">
        <v>128</v>
      </c>
      <c r="AL114" s="845"/>
      <c r="AM114" s="845"/>
      <c r="AN114" s="845"/>
      <c r="AO114" s="846"/>
      <c r="AP114" s="889" t="s">
        <v>128</v>
      </c>
      <c r="AQ114" s="890"/>
      <c r="AR114" s="890"/>
      <c r="AS114" s="890"/>
      <c r="AT114" s="891"/>
      <c r="AU114" s="997"/>
      <c r="AV114" s="998"/>
      <c r="AW114" s="998"/>
      <c r="AX114" s="998"/>
      <c r="AY114" s="998"/>
      <c r="AZ114" s="880" t="s">
        <v>444</v>
      </c>
      <c r="BA114" s="817"/>
      <c r="BB114" s="817"/>
      <c r="BC114" s="817"/>
      <c r="BD114" s="817"/>
      <c r="BE114" s="817"/>
      <c r="BF114" s="817"/>
      <c r="BG114" s="817"/>
      <c r="BH114" s="817"/>
      <c r="BI114" s="817"/>
      <c r="BJ114" s="817"/>
      <c r="BK114" s="817"/>
      <c r="BL114" s="817"/>
      <c r="BM114" s="817"/>
      <c r="BN114" s="817"/>
      <c r="BO114" s="817"/>
      <c r="BP114" s="818"/>
      <c r="BQ114" s="881">
        <v>559414</v>
      </c>
      <c r="BR114" s="882"/>
      <c r="BS114" s="882"/>
      <c r="BT114" s="882"/>
      <c r="BU114" s="882"/>
      <c r="BV114" s="882">
        <v>567828</v>
      </c>
      <c r="BW114" s="882"/>
      <c r="BX114" s="882"/>
      <c r="BY114" s="882"/>
      <c r="BZ114" s="882"/>
      <c r="CA114" s="882">
        <v>513118</v>
      </c>
      <c r="CB114" s="882"/>
      <c r="CC114" s="882"/>
      <c r="CD114" s="882"/>
      <c r="CE114" s="882"/>
      <c r="CF114" s="940">
        <v>17.399999999999999</v>
      </c>
      <c r="CG114" s="941"/>
      <c r="CH114" s="941"/>
      <c r="CI114" s="941"/>
      <c r="CJ114" s="941"/>
      <c r="CK114" s="992"/>
      <c r="CL114" s="886"/>
      <c r="CM114" s="880" t="s">
        <v>445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128</v>
      </c>
      <c r="DM114" s="845"/>
      <c r="DN114" s="845"/>
      <c r="DO114" s="845"/>
      <c r="DP114" s="846"/>
      <c r="DQ114" s="847" t="s">
        <v>128</v>
      </c>
      <c r="DR114" s="845"/>
      <c r="DS114" s="845"/>
      <c r="DT114" s="845"/>
      <c r="DU114" s="846"/>
      <c r="DV114" s="889" t="s">
        <v>128</v>
      </c>
      <c r="DW114" s="890"/>
      <c r="DX114" s="890"/>
      <c r="DY114" s="890"/>
      <c r="DZ114" s="891"/>
    </row>
    <row r="115" spans="1:130" s="226" customFormat="1" ht="26.25" customHeight="1" x14ac:dyDescent="0.2">
      <c r="A115" s="979"/>
      <c r="B115" s="980"/>
      <c r="C115" s="817" t="s">
        <v>446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128</v>
      </c>
      <c r="AB115" s="984"/>
      <c r="AC115" s="984"/>
      <c r="AD115" s="984"/>
      <c r="AE115" s="985"/>
      <c r="AF115" s="986" t="s">
        <v>128</v>
      </c>
      <c r="AG115" s="984"/>
      <c r="AH115" s="984"/>
      <c r="AI115" s="984"/>
      <c r="AJ115" s="985"/>
      <c r="AK115" s="986" t="s">
        <v>128</v>
      </c>
      <c r="AL115" s="984"/>
      <c r="AM115" s="984"/>
      <c r="AN115" s="984"/>
      <c r="AO115" s="985"/>
      <c r="AP115" s="987" t="s">
        <v>128</v>
      </c>
      <c r="AQ115" s="988"/>
      <c r="AR115" s="988"/>
      <c r="AS115" s="988"/>
      <c r="AT115" s="989"/>
      <c r="AU115" s="997"/>
      <c r="AV115" s="998"/>
      <c r="AW115" s="998"/>
      <c r="AX115" s="998"/>
      <c r="AY115" s="998"/>
      <c r="AZ115" s="880" t="s">
        <v>447</v>
      </c>
      <c r="BA115" s="817"/>
      <c r="BB115" s="817"/>
      <c r="BC115" s="817"/>
      <c r="BD115" s="817"/>
      <c r="BE115" s="817"/>
      <c r="BF115" s="817"/>
      <c r="BG115" s="817"/>
      <c r="BH115" s="817"/>
      <c r="BI115" s="817"/>
      <c r="BJ115" s="817"/>
      <c r="BK115" s="817"/>
      <c r="BL115" s="817"/>
      <c r="BM115" s="817"/>
      <c r="BN115" s="817"/>
      <c r="BO115" s="817"/>
      <c r="BP115" s="818"/>
      <c r="BQ115" s="881" t="s">
        <v>128</v>
      </c>
      <c r="BR115" s="882"/>
      <c r="BS115" s="882"/>
      <c r="BT115" s="882"/>
      <c r="BU115" s="882"/>
      <c r="BV115" s="882" t="s">
        <v>128</v>
      </c>
      <c r="BW115" s="882"/>
      <c r="BX115" s="882"/>
      <c r="BY115" s="882"/>
      <c r="BZ115" s="882"/>
      <c r="CA115" s="882" t="s">
        <v>128</v>
      </c>
      <c r="CB115" s="882"/>
      <c r="CC115" s="882"/>
      <c r="CD115" s="882"/>
      <c r="CE115" s="882"/>
      <c r="CF115" s="940" t="s">
        <v>128</v>
      </c>
      <c r="CG115" s="941"/>
      <c r="CH115" s="941"/>
      <c r="CI115" s="941"/>
      <c r="CJ115" s="941"/>
      <c r="CK115" s="992"/>
      <c r="CL115" s="886"/>
      <c r="CM115" s="880" t="s">
        <v>448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128</v>
      </c>
      <c r="DM115" s="845"/>
      <c r="DN115" s="845"/>
      <c r="DO115" s="845"/>
      <c r="DP115" s="846"/>
      <c r="DQ115" s="847" t="s">
        <v>128</v>
      </c>
      <c r="DR115" s="845"/>
      <c r="DS115" s="845"/>
      <c r="DT115" s="845"/>
      <c r="DU115" s="846"/>
      <c r="DV115" s="889" t="s">
        <v>128</v>
      </c>
      <c r="DW115" s="890"/>
      <c r="DX115" s="890"/>
      <c r="DY115" s="890"/>
      <c r="DZ115" s="891"/>
    </row>
    <row r="116" spans="1:130" s="226" customFormat="1" ht="26.25" customHeight="1" x14ac:dyDescent="0.2">
      <c r="A116" s="981"/>
      <c r="B116" s="982"/>
      <c r="C116" s="904" t="s">
        <v>449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128</v>
      </c>
      <c r="AB116" s="845"/>
      <c r="AC116" s="845"/>
      <c r="AD116" s="845"/>
      <c r="AE116" s="846"/>
      <c r="AF116" s="847" t="s">
        <v>128</v>
      </c>
      <c r="AG116" s="845"/>
      <c r="AH116" s="845"/>
      <c r="AI116" s="845"/>
      <c r="AJ116" s="846"/>
      <c r="AK116" s="847" t="s">
        <v>128</v>
      </c>
      <c r="AL116" s="845"/>
      <c r="AM116" s="845"/>
      <c r="AN116" s="845"/>
      <c r="AO116" s="846"/>
      <c r="AP116" s="889" t="s">
        <v>128</v>
      </c>
      <c r="AQ116" s="890"/>
      <c r="AR116" s="890"/>
      <c r="AS116" s="890"/>
      <c r="AT116" s="891"/>
      <c r="AU116" s="997"/>
      <c r="AV116" s="998"/>
      <c r="AW116" s="998"/>
      <c r="AX116" s="998"/>
      <c r="AY116" s="998"/>
      <c r="AZ116" s="974" t="s">
        <v>450</v>
      </c>
      <c r="BA116" s="975"/>
      <c r="BB116" s="975"/>
      <c r="BC116" s="975"/>
      <c r="BD116" s="975"/>
      <c r="BE116" s="975"/>
      <c r="BF116" s="975"/>
      <c r="BG116" s="975"/>
      <c r="BH116" s="975"/>
      <c r="BI116" s="975"/>
      <c r="BJ116" s="975"/>
      <c r="BK116" s="975"/>
      <c r="BL116" s="975"/>
      <c r="BM116" s="975"/>
      <c r="BN116" s="975"/>
      <c r="BO116" s="975"/>
      <c r="BP116" s="976"/>
      <c r="BQ116" s="881" t="s">
        <v>128</v>
      </c>
      <c r="BR116" s="882"/>
      <c r="BS116" s="882"/>
      <c r="BT116" s="882"/>
      <c r="BU116" s="882"/>
      <c r="BV116" s="882" t="s">
        <v>128</v>
      </c>
      <c r="BW116" s="882"/>
      <c r="BX116" s="882"/>
      <c r="BY116" s="882"/>
      <c r="BZ116" s="882"/>
      <c r="CA116" s="882" t="s">
        <v>128</v>
      </c>
      <c r="CB116" s="882"/>
      <c r="CC116" s="882"/>
      <c r="CD116" s="882"/>
      <c r="CE116" s="882"/>
      <c r="CF116" s="940" t="s">
        <v>128</v>
      </c>
      <c r="CG116" s="941"/>
      <c r="CH116" s="941"/>
      <c r="CI116" s="941"/>
      <c r="CJ116" s="941"/>
      <c r="CK116" s="992"/>
      <c r="CL116" s="886"/>
      <c r="CM116" s="880" t="s">
        <v>451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128</v>
      </c>
      <c r="DH116" s="845"/>
      <c r="DI116" s="845"/>
      <c r="DJ116" s="845"/>
      <c r="DK116" s="846"/>
      <c r="DL116" s="847" t="s">
        <v>128</v>
      </c>
      <c r="DM116" s="845"/>
      <c r="DN116" s="845"/>
      <c r="DO116" s="845"/>
      <c r="DP116" s="846"/>
      <c r="DQ116" s="847" t="s">
        <v>128</v>
      </c>
      <c r="DR116" s="845"/>
      <c r="DS116" s="845"/>
      <c r="DT116" s="845"/>
      <c r="DU116" s="846"/>
      <c r="DV116" s="889" t="s">
        <v>128</v>
      </c>
      <c r="DW116" s="890"/>
      <c r="DX116" s="890"/>
      <c r="DY116" s="890"/>
      <c r="DZ116" s="891"/>
    </row>
    <row r="117" spans="1:130" s="226" customFormat="1" ht="26.25" customHeight="1" x14ac:dyDescent="0.2">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452</v>
      </c>
      <c r="Z117" s="962"/>
      <c r="AA117" s="967">
        <v>356178</v>
      </c>
      <c r="AB117" s="968"/>
      <c r="AC117" s="968"/>
      <c r="AD117" s="968"/>
      <c r="AE117" s="969"/>
      <c r="AF117" s="970">
        <v>270804</v>
      </c>
      <c r="AG117" s="968"/>
      <c r="AH117" s="968"/>
      <c r="AI117" s="968"/>
      <c r="AJ117" s="969"/>
      <c r="AK117" s="970">
        <v>278137</v>
      </c>
      <c r="AL117" s="968"/>
      <c r="AM117" s="968"/>
      <c r="AN117" s="968"/>
      <c r="AO117" s="969"/>
      <c r="AP117" s="971"/>
      <c r="AQ117" s="972"/>
      <c r="AR117" s="972"/>
      <c r="AS117" s="972"/>
      <c r="AT117" s="973"/>
      <c r="AU117" s="997"/>
      <c r="AV117" s="998"/>
      <c r="AW117" s="998"/>
      <c r="AX117" s="998"/>
      <c r="AY117" s="998"/>
      <c r="AZ117" s="928" t="s">
        <v>453</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128</v>
      </c>
      <c r="BW117" s="882"/>
      <c r="BX117" s="882"/>
      <c r="BY117" s="882"/>
      <c r="BZ117" s="882"/>
      <c r="CA117" s="882" t="s">
        <v>128</v>
      </c>
      <c r="CB117" s="882"/>
      <c r="CC117" s="882"/>
      <c r="CD117" s="882"/>
      <c r="CE117" s="882"/>
      <c r="CF117" s="940" t="s">
        <v>128</v>
      </c>
      <c r="CG117" s="941"/>
      <c r="CH117" s="941"/>
      <c r="CI117" s="941"/>
      <c r="CJ117" s="941"/>
      <c r="CK117" s="992"/>
      <c r="CL117" s="886"/>
      <c r="CM117" s="880" t="s">
        <v>454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128</v>
      </c>
      <c r="DM117" s="845"/>
      <c r="DN117" s="845"/>
      <c r="DO117" s="845"/>
      <c r="DP117" s="846"/>
      <c r="DQ117" s="847" t="s">
        <v>128</v>
      </c>
      <c r="DR117" s="845"/>
      <c r="DS117" s="845"/>
      <c r="DT117" s="845"/>
      <c r="DU117" s="846"/>
      <c r="DV117" s="889" t="s">
        <v>128</v>
      </c>
      <c r="DW117" s="890"/>
      <c r="DX117" s="890"/>
      <c r="DY117" s="890"/>
      <c r="DZ117" s="891"/>
    </row>
    <row r="118" spans="1:130" s="226" customFormat="1" ht="26.25" customHeight="1" x14ac:dyDescent="0.2">
      <c r="A118" s="960" t="s">
        <v>428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425</v>
      </c>
      <c r="AB118" s="961"/>
      <c r="AC118" s="961"/>
      <c r="AD118" s="961"/>
      <c r="AE118" s="962"/>
      <c r="AF118" s="963" t="s">
        <v>426</v>
      </c>
      <c r="AG118" s="961"/>
      <c r="AH118" s="961"/>
      <c r="AI118" s="961"/>
      <c r="AJ118" s="962"/>
      <c r="AK118" s="963" t="s">
        <v>306</v>
      </c>
      <c r="AL118" s="961"/>
      <c r="AM118" s="961"/>
      <c r="AN118" s="961"/>
      <c r="AO118" s="962"/>
      <c r="AP118" s="964" t="s">
        <v>427</v>
      </c>
      <c r="AQ118" s="965"/>
      <c r="AR118" s="965"/>
      <c r="AS118" s="965"/>
      <c r="AT118" s="966"/>
      <c r="AU118" s="997"/>
      <c r="AV118" s="998"/>
      <c r="AW118" s="998"/>
      <c r="AX118" s="998"/>
      <c r="AY118" s="998"/>
      <c r="AZ118" s="903" t="s">
        <v>455</v>
      </c>
      <c r="BA118" s="904"/>
      <c r="BB118" s="904"/>
      <c r="BC118" s="904"/>
      <c r="BD118" s="904"/>
      <c r="BE118" s="904"/>
      <c r="BF118" s="904"/>
      <c r="BG118" s="904"/>
      <c r="BH118" s="904"/>
      <c r="BI118" s="904"/>
      <c r="BJ118" s="904"/>
      <c r="BK118" s="904"/>
      <c r="BL118" s="904"/>
      <c r="BM118" s="904"/>
      <c r="BN118" s="904"/>
      <c r="BO118" s="904"/>
      <c r="BP118" s="905"/>
      <c r="BQ118" s="944" t="s">
        <v>128</v>
      </c>
      <c r="BR118" s="910"/>
      <c r="BS118" s="910"/>
      <c r="BT118" s="910"/>
      <c r="BU118" s="910"/>
      <c r="BV118" s="910" t="s">
        <v>128</v>
      </c>
      <c r="BW118" s="910"/>
      <c r="BX118" s="910"/>
      <c r="BY118" s="910"/>
      <c r="BZ118" s="910"/>
      <c r="CA118" s="910" t="s">
        <v>128</v>
      </c>
      <c r="CB118" s="910"/>
      <c r="CC118" s="910"/>
      <c r="CD118" s="910"/>
      <c r="CE118" s="910"/>
      <c r="CF118" s="940" t="s">
        <v>128</v>
      </c>
      <c r="CG118" s="941"/>
      <c r="CH118" s="941"/>
      <c r="CI118" s="941"/>
      <c r="CJ118" s="941"/>
      <c r="CK118" s="992"/>
      <c r="CL118" s="886"/>
      <c r="CM118" s="880" t="s">
        <v>456</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128</v>
      </c>
      <c r="DM118" s="845"/>
      <c r="DN118" s="845"/>
      <c r="DO118" s="845"/>
      <c r="DP118" s="846"/>
      <c r="DQ118" s="847" t="s">
        <v>128</v>
      </c>
      <c r="DR118" s="845"/>
      <c r="DS118" s="845"/>
      <c r="DT118" s="845"/>
      <c r="DU118" s="846"/>
      <c r="DV118" s="889" t="s">
        <v>128</v>
      </c>
      <c r="DW118" s="890"/>
      <c r="DX118" s="890"/>
      <c r="DY118" s="890"/>
      <c r="DZ118" s="891"/>
    </row>
    <row r="119" spans="1:130" s="226" customFormat="1" ht="26.25" customHeight="1" x14ac:dyDescent="0.2">
      <c r="A119" s="883" t="s">
        <v>431</v>
      </c>
      <c r="B119" s="884"/>
      <c r="C119" s="925" t="s">
        <v>432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128</v>
      </c>
      <c r="AB119" s="954"/>
      <c r="AC119" s="954"/>
      <c r="AD119" s="954"/>
      <c r="AE119" s="955"/>
      <c r="AF119" s="956" t="s">
        <v>128</v>
      </c>
      <c r="AG119" s="954"/>
      <c r="AH119" s="954"/>
      <c r="AI119" s="954"/>
      <c r="AJ119" s="955"/>
      <c r="AK119" s="956" t="s">
        <v>128</v>
      </c>
      <c r="AL119" s="954"/>
      <c r="AM119" s="954"/>
      <c r="AN119" s="954"/>
      <c r="AO119" s="955"/>
      <c r="AP119" s="957" t="s">
        <v>128</v>
      </c>
      <c r="AQ119" s="958"/>
      <c r="AR119" s="958"/>
      <c r="AS119" s="958"/>
      <c r="AT119" s="959"/>
      <c r="AU119" s="999"/>
      <c r="AV119" s="1000"/>
      <c r="AW119" s="1000"/>
      <c r="AX119" s="1000"/>
      <c r="AY119" s="1000"/>
      <c r="AZ119" s="247" t="s">
        <v>190</v>
      </c>
      <c r="BA119" s="247"/>
      <c r="BB119" s="247"/>
      <c r="BC119" s="247"/>
      <c r="BD119" s="247"/>
      <c r="BE119" s="247"/>
      <c r="BF119" s="247"/>
      <c r="BG119" s="247"/>
      <c r="BH119" s="247"/>
      <c r="BI119" s="247"/>
      <c r="BJ119" s="247"/>
      <c r="BK119" s="247"/>
      <c r="BL119" s="247"/>
      <c r="BM119" s="247"/>
      <c r="BN119" s="247"/>
      <c r="BO119" s="942" t="s">
        <v>457</v>
      </c>
      <c r="BP119" s="943"/>
      <c r="BQ119" s="944">
        <v>3495517</v>
      </c>
      <c r="BR119" s="910"/>
      <c r="BS119" s="910"/>
      <c r="BT119" s="910"/>
      <c r="BU119" s="910"/>
      <c r="BV119" s="910">
        <v>3260533</v>
      </c>
      <c r="BW119" s="910"/>
      <c r="BX119" s="910"/>
      <c r="BY119" s="910"/>
      <c r="BZ119" s="910"/>
      <c r="CA119" s="910">
        <v>2840129</v>
      </c>
      <c r="CB119" s="910"/>
      <c r="CC119" s="910"/>
      <c r="CD119" s="910"/>
      <c r="CE119" s="910"/>
      <c r="CF119" s="813"/>
      <c r="CG119" s="814"/>
      <c r="CH119" s="814"/>
      <c r="CI119" s="814"/>
      <c r="CJ119" s="899"/>
      <c r="CK119" s="993"/>
      <c r="CL119" s="888"/>
      <c r="CM119" s="903" t="s">
        <v>458</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128</v>
      </c>
      <c r="DH119" s="829"/>
      <c r="DI119" s="829"/>
      <c r="DJ119" s="829"/>
      <c r="DK119" s="830"/>
      <c r="DL119" s="831" t="s">
        <v>128</v>
      </c>
      <c r="DM119" s="829"/>
      <c r="DN119" s="829"/>
      <c r="DO119" s="829"/>
      <c r="DP119" s="830"/>
      <c r="DQ119" s="831" t="s">
        <v>128</v>
      </c>
      <c r="DR119" s="829"/>
      <c r="DS119" s="829"/>
      <c r="DT119" s="829"/>
      <c r="DU119" s="830"/>
      <c r="DV119" s="913" t="s">
        <v>128</v>
      </c>
      <c r="DW119" s="914"/>
      <c r="DX119" s="914"/>
      <c r="DY119" s="914"/>
      <c r="DZ119" s="915"/>
    </row>
    <row r="120" spans="1:130" s="226" customFormat="1" ht="26.25" customHeight="1" x14ac:dyDescent="0.2">
      <c r="A120" s="885"/>
      <c r="B120" s="886"/>
      <c r="C120" s="880" t="s">
        <v>435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128</v>
      </c>
      <c r="AB120" s="845"/>
      <c r="AC120" s="845"/>
      <c r="AD120" s="845"/>
      <c r="AE120" s="846"/>
      <c r="AF120" s="847" t="s">
        <v>128</v>
      </c>
      <c r="AG120" s="845"/>
      <c r="AH120" s="845"/>
      <c r="AI120" s="845"/>
      <c r="AJ120" s="846"/>
      <c r="AK120" s="847" t="s">
        <v>128</v>
      </c>
      <c r="AL120" s="845"/>
      <c r="AM120" s="845"/>
      <c r="AN120" s="845"/>
      <c r="AO120" s="846"/>
      <c r="AP120" s="889" t="s">
        <v>128</v>
      </c>
      <c r="AQ120" s="890"/>
      <c r="AR120" s="890"/>
      <c r="AS120" s="890"/>
      <c r="AT120" s="891"/>
      <c r="AU120" s="945" t="s">
        <v>459</v>
      </c>
      <c r="AV120" s="946"/>
      <c r="AW120" s="946"/>
      <c r="AX120" s="946"/>
      <c r="AY120" s="947"/>
      <c r="AZ120" s="925" t="s">
        <v>460</v>
      </c>
      <c r="BA120" s="873"/>
      <c r="BB120" s="873"/>
      <c r="BC120" s="873"/>
      <c r="BD120" s="873"/>
      <c r="BE120" s="873"/>
      <c r="BF120" s="873"/>
      <c r="BG120" s="873"/>
      <c r="BH120" s="873"/>
      <c r="BI120" s="873"/>
      <c r="BJ120" s="873"/>
      <c r="BK120" s="873"/>
      <c r="BL120" s="873"/>
      <c r="BM120" s="873"/>
      <c r="BN120" s="873"/>
      <c r="BO120" s="873"/>
      <c r="BP120" s="874"/>
      <c r="BQ120" s="926">
        <v>2139942</v>
      </c>
      <c r="BR120" s="907"/>
      <c r="BS120" s="907"/>
      <c r="BT120" s="907"/>
      <c r="BU120" s="907"/>
      <c r="BV120" s="907">
        <v>2663573</v>
      </c>
      <c r="BW120" s="907"/>
      <c r="BX120" s="907"/>
      <c r="BY120" s="907"/>
      <c r="BZ120" s="907"/>
      <c r="CA120" s="907">
        <v>2902086</v>
      </c>
      <c r="CB120" s="907"/>
      <c r="CC120" s="907"/>
      <c r="CD120" s="907"/>
      <c r="CE120" s="907"/>
      <c r="CF120" s="931">
        <v>98.2</v>
      </c>
      <c r="CG120" s="932"/>
      <c r="CH120" s="932"/>
      <c r="CI120" s="932"/>
      <c r="CJ120" s="932"/>
      <c r="CK120" s="933" t="s">
        <v>461</v>
      </c>
      <c r="CL120" s="917"/>
      <c r="CM120" s="917"/>
      <c r="CN120" s="917"/>
      <c r="CO120" s="918"/>
      <c r="CP120" s="937" t="s">
        <v>409</v>
      </c>
      <c r="CQ120" s="938"/>
      <c r="CR120" s="938"/>
      <c r="CS120" s="938"/>
      <c r="CT120" s="938"/>
      <c r="CU120" s="938"/>
      <c r="CV120" s="938"/>
      <c r="CW120" s="938"/>
      <c r="CX120" s="938"/>
      <c r="CY120" s="938"/>
      <c r="CZ120" s="938"/>
      <c r="DA120" s="938"/>
      <c r="DB120" s="938"/>
      <c r="DC120" s="938"/>
      <c r="DD120" s="938"/>
      <c r="DE120" s="938"/>
      <c r="DF120" s="939"/>
      <c r="DG120" s="926" t="s">
        <v>128</v>
      </c>
      <c r="DH120" s="907"/>
      <c r="DI120" s="907"/>
      <c r="DJ120" s="907"/>
      <c r="DK120" s="907"/>
      <c r="DL120" s="907">
        <v>2188449</v>
      </c>
      <c r="DM120" s="907"/>
      <c r="DN120" s="907"/>
      <c r="DO120" s="907"/>
      <c r="DP120" s="907"/>
      <c r="DQ120" s="907">
        <v>1892414</v>
      </c>
      <c r="DR120" s="907"/>
      <c r="DS120" s="907"/>
      <c r="DT120" s="907"/>
      <c r="DU120" s="907"/>
      <c r="DV120" s="908">
        <v>64</v>
      </c>
      <c r="DW120" s="908"/>
      <c r="DX120" s="908"/>
      <c r="DY120" s="908"/>
      <c r="DZ120" s="909"/>
    </row>
    <row r="121" spans="1:130" s="226" customFormat="1" ht="26.25" customHeight="1" x14ac:dyDescent="0.2">
      <c r="A121" s="885"/>
      <c r="B121" s="886"/>
      <c r="C121" s="928" t="s">
        <v>462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128</v>
      </c>
      <c r="AB121" s="845"/>
      <c r="AC121" s="845"/>
      <c r="AD121" s="845"/>
      <c r="AE121" s="846"/>
      <c r="AF121" s="847" t="s">
        <v>128</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463</v>
      </c>
      <c r="BA121" s="817"/>
      <c r="BB121" s="817"/>
      <c r="BC121" s="817"/>
      <c r="BD121" s="817"/>
      <c r="BE121" s="817"/>
      <c r="BF121" s="817"/>
      <c r="BG121" s="817"/>
      <c r="BH121" s="817"/>
      <c r="BI121" s="817"/>
      <c r="BJ121" s="817"/>
      <c r="BK121" s="817"/>
      <c r="BL121" s="817"/>
      <c r="BM121" s="817"/>
      <c r="BN121" s="817"/>
      <c r="BO121" s="817"/>
      <c r="BP121" s="818"/>
      <c r="BQ121" s="881" t="s">
        <v>128</v>
      </c>
      <c r="BR121" s="882"/>
      <c r="BS121" s="882"/>
      <c r="BT121" s="882"/>
      <c r="BU121" s="882"/>
      <c r="BV121" s="882" t="s">
        <v>128</v>
      </c>
      <c r="BW121" s="882"/>
      <c r="BX121" s="882"/>
      <c r="BY121" s="882"/>
      <c r="BZ121" s="882"/>
      <c r="CA121" s="882" t="s">
        <v>128</v>
      </c>
      <c r="CB121" s="882"/>
      <c r="CC121" s="882"/>
      <c r="CD121" s="882"/>
      <c r="CE121" s="882"/>
      <c r="CF121" s="940" t="s">
        <v>128</v>
      </c>
      <c r="CG121" s="941"/>
      <c r="CH121" s="941"/>
      <c r="CI121" s="941"/>
      <c r="CJ121" s="941"/>
      <c r="CK121" s="934"/>
      <c r="CL121" s="920"/>
      <c r="CM121" s="920"/>
      <c r="CN121" s="920"/>
      <c r="CO121" s="921"/>
      <c r="CP121" s="900" t="s">
        <v>407</v>
      </c>
      <c r="CQ121" s="901"/>
      <c r="CR121" s="901"/>
      <c r="CS121" s="901"/>
      <c r="CT121" s="901"/>
      <c r="CU121" s="901"/>
      <c r="CV121" s="901"/>
      <c r="CW121" s="901"/>
      <c r="CX121" s="901"/>
      <c r="CY121" s="901"/>
      <c r="CZ121" s="901"/>
      <c r="DA121" s="901"/>
      <c r="DB121" s="901"/>
      <c r="DC121" s="901"/>
      <c r="DD121" s="901"/>
      <c r="DE121" s="901"/>
      <c r="DF121" s="902"/>
      <c r="DG121" s="881">
        <v>4669</v>
      </c>
      <c r="DH121" s="882"/>
      <c r="DI121" s="882"/>
      <c r="DJ121" s="882"/>
      <c r="DK121" s="882"/>
      <c r="DL121" s="882">
        <v>10659</v>
      </c>
      <c r="DM121" s="882"/>
      <c r="DN121" s="882"/>
      <c r="DO121" s="882"/>
      <c r="DP121" s="882"/>
      <c r="DQ121" s="882">
        <v>17527</v>
      </c>
      <c r="DR121" s="882"/>
      <c r="DS121" s="882"/>
      <c r="DT121" s="882"/>
      <c r="DU121" s="882"/>
      <c r="DV121" s="859">
        <v>0.6</v>
      </c>
      <c r="DW121" s="859"/>
      <c r="DX121" s="859"/>
      <c r="DY121" s="859"/>
      <c r="DZ121" s="860"/>
    </row>
    <row r="122" spans="1:130" s="226" customFormat="1" ht="26.25" customHeight="1" x14ac:dyDescent="0.2">
      <c r="A122" s="885"/>
      <c r="B122" s="886"/>
      <c r="C122" s="880" t="s">
        <v>445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128</v>
      </c>
      <c r="AB122" s="845"/>
      <c r="AC122" s="845"/>
      <c r="AD122" s="845"/>
      <c r="AE122" s="846"/>
      <c r="AF122" s="847" t="s">
        <v>128</v>
      </c>
      <c r="AG122" s="845"/>
      <c r="AH122" s="845"/>
      <c r="AI122" s="845"/>
      <c r="AJ122" s="846"/>
      <c r="AK122" s="847" t="s">
        <v>128</v>
      </c>
      <c r="AL122" s="845"/>
      <c r="AM122" s="845"/>
      <c r="AN122" s="845"/>
      <c r="AO122" s="846"/>
      <c r="AP122" s="889" t="s">
        <v>128</v>
      </c>
      <c r="AQ122" s="890"/>
      <c r="AR122" s="890"/>
      <c r="AS122" s="890"/>
      <c r="AT122" s="891"/>
      <c r="AU122" s="948"/>
      <c r="AV122" s="949"/>
      <c r="AW122" s="949"/>
      <c r="AX122" s="949"/>
      <c r="AY122" s="950"/>
      <c r="AZ122" s="903" t="s">
        <v>464</v>
      </c>
      <c r="BA122" s="904"/>
      <c r="BB122" s="904"/>
      <c r="BC122" s="904"/>
      <c r="BD122" s="904"/>
      <c r="BE122" s="904"/>
      <c r="BF122" s="904"/>
      <c r="BG122" s="904"/>
      <c r="BH122" s="904"/>
      <c r="BI122" s="904"/>
      <c r="BJ122" s="904"/>
      <c r="BK122" s="904"/>
      <c r="BL122" s="904"/>
      <c r="BM122" s="904"/>
      <c r="BN122" s="904"/>
      <c r="BO122" s="904"/>
      <c r="BP122" s="905"/>
      <c r="BQ122" s="944">
        <v>2872084</v>
      </c>
      <c r="BR122" s="910"/>
      <c r="BS122" s="910"/>
      <c r="BT122" s="910"/>
      <c r="BU122" s="910"/>
      <c r="BV122" s="910">
        <v>2733563</v>
      </c>
      <c r="BW122" s="910"/>
      <c r="BX122" s="910"/>
      <c r="BY122" s="910"/>
      <c r="BZ122" s="910"/>
      <c r="CA122" s="910">
        <v>2693730</v>
      </c>
      <c r="CB122" s="910"/>
      <c r="CC122" s="910"/>
      <c r="CD122" s="910"/>
      <c r="CE122" s="910"/>
      <c r="CF122" s="911">
        <v>91.1</v>
      </c>
      <c r="CG122" s="912"/>
      <c r="CH122" s="912"/>
      <c r="CI122" s="912"/>
      <c r="CJ122" s="912"/>
      <c r="CK122" s="934"/>
      <c r="CL122" s="920"/>
      <c r="CM122" s="920"/>
      <c r="CN122" s="920"/>
      <c r="CO122" s="921"/>
      <c r="CP122" s="900" t="s">
        <v>405</v>
      </c>
      <c r="CQ122" s="901"/>
      <c r="CR122" s="901"/>
      <c r="CS122" s="901"/>
      <c r="CT122" s="901"/>
      <c r="CU122" s="901"/>
      <c r="CV122" s="901"/>
      <c r="CW122" s="901"/>
      <c r="CX122" s="901"/>
      <c r="CY122" s="901"/>
      <c r="CZ122" s="901"/>
      <c r="DA122" s="901"/>
      <c r="DB122" s="901"/>
      <c r="DC122" s="901"/>
      <c r="DD122" s="901"/>
      <c r="DE122" s="901"/>
      <c r="DF122" s="902"/>
      <c r="DG122" s="881" t="s">
        <v>128</v>
      </c>
      <c r="DH122" s="882"/>
      <c r="DI122" s="882"/>
      <c r="DJ122" s="882"/>
      <c r="DK122" s="882"/>
      <c r="DL122" s="882" t="s">
        <v>128</v>
      </c>
      <c r="DM122" s="882"/>
      <c r="DN122" s="882"/>
      <c r="DO122" s="882"/>
      <c r="DP122" s="882"/>
      <c r="DQ122" s="882" t="s">
        <v>128</v>
      </c>
      <c r="DR122" s="882"/>
      <c r="DS122" s="882"/>
      <c r="DT122" s="882"/>
      <c r="DU122" s="882"/>
      <c r="DV122" s="859" t="s">
        <v>128</v>
      </c>
      <c r="DW122" s="859"/>
      <c r="DX122" s="859"/>
      <c r="DY122" s="859"/>
      <c r="DZ122" s="860"/>
    </row>
    <row r="123" spans="1:130" s="226" customFormat="1" ht="26.25" customHeight="1" x14ac:dyDescent="0.2">
      <c r="A123" s="885"/>
      <c r="B123" s="886"/>
      <c r="C123" s="880" t="s">
        <v>451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128</v>
      </c>
      <c r="AQ123" s="890"/>
      <c r="AR123" s="890"/>
      <c r="AS123" s="890"/>
      <c r="AT123" s="891"/>
      <c r="AU123" s="951"/>
      <c r="AV123" s="952"/>
      <c r="AW123" s="952"/>
      <c r="AX123" s="952"/>
      <c r="AY123" s="952"/>
      <c r="AZ123" s="247" t="s">
        <v>190</v>
      </c>
      <c r="BA123" s="247"/>
      <c r="BB123" s="247"/>
      <c r="BC123" s="247"/>
      <c r="BD123" s="247"/>
      <c r="BE123" s="247"/>
      <c r="BF123" s="247"/>
      <c r="BG123" s="247"/>
      <c r="BH123" s="247"/>
      <c r="BI123" s="247"/>
      <c r="BJ123" s="247"/>
      <c r="BK123" s="247"/>
      <c r="BL123" s="247"/>
      <c r="BM123" s="247"/>
      <c r="BN123" s="247"/>
      <c r="BO123" s="942" t="s">
        <v>465</v>
      </c>
      <c r="BP123" s="943"/>
      <c r="BQ123" s="897">
        <v>5012026</v>
      </c>
      <c r="BR123" s="898"/>
      <c r="BS123" s="898"/>
      <c r="BT123" s="898"/>
      <c r="BU123" s="898"/>
      <c r="BV123" s="898">
        <v>5397136</v>
      </c>
      <c r="BW123" s="898"/>
      <c r="BX123" s="898"/>
      <c r="BY123" s="898"/>
      <c r="BZ123" s="898"/>
      <c r="CA123" s="898">
        <v>5595816</v>
      </c>
      <c r="CB123" s="898"/>
      <c r="CC123" s="898"/>
      <c r="CD123" s="898"/>
      <c r="CE123" s="898"/>
      <c r="CF123" s="813"/>
      <c r="CG123" s="814"/>
      <c r="CH123" s="814"/>
      <c r="CI123" s="814"/>
      <c r="CJ123" s="899"/>
      <c r="CK123" s="934"/>
      <c r="CL123" s="920"/>
      <c r="CM123" s="920"/>
      <c r="CN123" s="920"/>
      <c r="CO123" s="921"/>
      <c r="CP123" s="900" t="s">
        <v>406</v>
      </c>
      <c r="CQ123" s="901"/>
      <c r="CR123" s="901"/>
      <c r="CS123" s="901"/>
      <c r="CT123" s="901"/>
      <c r="CU123" s="901"/>
      <c r="CV123" s="901"/>
      <c r="CW123" s="901"/>
      <c r="CX123" s="901"/>
      <c r="CY123" s="901"/>
      <c r="CZ123" s="901"/>
      <c r="DA123" s="901"/>
      <c r="DB123" s="901"/>
      <c r="DC123" s="901"/>
      <c r="DD123" s="901"/>
      <c r="DE123" s="901"/>
      <c r="DF123" s="902"/>
      <c r="DG123" s="844" t="s">
        <v>128</v>
      </c>
      <c r="DH123" s="845"/>
      <c r="DI123" s="845"/>
      <c r="DJ123" s="845"/>
      <c r="DK123" s="846"/>
      <c r="DL123" s="847" t="s">
        <v>128</v>
      </c>
      <c r="DM123" s="845"/>
      <c r="DN123" s="845"/>
      <c r="DO123" s="845"/>
      <c r="DP123" s="846"/>
      <c r="DQ123" s="847" t="s">
        <v>128</v>
      </c>
      <c r="DR123" s="845"/>
      <c r="DS123" s="845"/>
      <c r="DT123" s="845"/>
      <c r="DU123" s="846"/>
      <c r="DV123" s="889" t="s">
        <v>128</v>
      </c>
      <c r="DW123" s="890"/>
      <c r="DX123" s="890"/>
      <c r="DY123" s="890"/>
      <c r="DZ123" s="891"/>
    </row>
    <row r="124" spans="1:130" s="226" customFormat="1" ht="26.25" customHeight="1" thickBot="1" x14ac:dyDescent="0.25">
      <c r="A124" s="885"/>
      <c r="B124" s="886"/>
      <c r="C124" s="880" t="s">
        <v>454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128</v>
      </c>
      <c r="AG124" s="845"/>
      <c r="AH124" s="845"/>
      <c r="AI124" s="845"/>
      <c r="AJ124" s="846"/>
      <c r="AK124" s="847" t="s">
        <v>128</v>
      </c>
      <c r="AL124" s="845"/>
      <c r="AM124" s="845"/>
      <c r="AN124" s="845"/>
      <c r="AO124" s="846"/>
      <c r="AP124" s="889" t="s">
        <v>128</v>
      </c>
      <c r="AQ124" s="890"/>
      <c r="AR124" s="890"/>
      <c r="AS124" s="890"/>
      <c r="AT124" s="891"/>
      <c r="AU124" s="892" t="s">
        <v>466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128</v>
      </c>
      <c r="BR124" s="896"/>
      <c r="BS124" s="896"/>
      <c r="BT124" s="896"/>
      <c r="BU124" s="896"/>
      <c r="BV124" s="896" t="s">
        <v>128</v>
      </c>
      <c r="BW124" s="896"/>
      <c r="BX124" s="896"/>
      <c r="BY124" s="896"/>
      <c r="BZ124" s="896"/>
      <c r="CA124" s="896" t="s">
        <v>128</v>
      </c>
      <c r="CB124" s="896"/>
      <c r="CC124" s="896"/>
      <c r="CD124" s="896"/>
      <c r="CE124" s="896"/>
      <c r="CF124" s="791"/>
      <c r="CG124" s="792"/>
      <c r="CH124" s="792"/>
      <c r="CI124" s="792"/>
      <c r="CJ124" s="927"/>
      <c r="CK124" s="935"/>
      <c r="CL124" s="935"/>
      <c r="CM124" s="935"/>
      <c r="CN124" s="935"/>
      <c r="CO124" s="936"/>
      <c r="CP124" s="900" t="s">
        <v>467</v>
      </c>
      <c r="CQ124" s="901"/>
      <c r="CR124" s="901"/>
      <c r="CS124" s="901"/>
      <c r="CT124" s="901"/>
      <c r="CU124" s="901"/>
      <c r="CV124" s="901"/>
      <c r="CW124" s="901"/>
      <c r="CX124" s="901"/>
      <c r="CY124" s="901"/>
      <c r="CZ124" s="901"/>
      <c r="DA124" s="901"/>
      <c r="DB124" s="901"/>
      <c r="DC124" s="901"/>
      <c r="DD124" s="901"/>
      <c r="DE124" s="901"/>
      <c r="DF124" s="902"/>
      <c r="DG124" s="828">
        <v>2535788</v>
      </c>
      <c r="DH124" s="829"/>
      <c r="DI124" s="829"/>
      <c r="DJ124" s="829"/>
      <c r="DK124" s="830"/>
      <c r="DL124" s="831" t="s">
        <v>128</v>
      </c>
      <c r="DM124" s="829"/>
      <c r="DN124" s="829"/>
      <c r="DO124" s="829"/>
      <c r="DP124" s="830"/>
      <c r="DQ124" s="831" t="s">
        <v>128</v>
      </c>
      <c r="DR124" s="829"/>
      <c r="DS124" s="829"/>
      <c r="DT124" s="829"/>
      <c r="DU124" s="830"/>
      <c r="DV124" s="913" t="s">
        <v>128</v>
      </c>
      <c r="DW124" s="914"/>
      <c r="DX124" s="914"/>
      <c r="DY124" s="914"/>
      <c r="DZ124" s="915"/>
    </row>
    <row r="125" spans="1:130" s="226" customFormat="1" ht="26.25" customHeight="1" x14ac:dyDescent="0.2">
      <c r="A125" s="885"/>
      <c r="B125" s="886"/>
      <c r="C125" s="880" t="s">
        <v>456</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128</v>
      </c>
      <c r="AB125" s="845"/>
      <c r="AC125" s="845"/>
      <c r="AD125" s="845"/>
      <c r="AE125" s="846"/>
      <c r="AF125" s="847" t="s">
        <v>128</v>
      </c>
      <c r="AG125" s="845"/>
      <c r="AH125" s="845"/>
      <c r="AI125" s="845"/>
      <c r="AJ125" s="846"/>
      <c r="AK125" s="847" t="s">
        <v>128</v>
      </c>
      <c r="AL125" s="845"/>
      <c r="AM125" s="845"/>
      <c r="AN125" s="845"/>
      <c r="AO125" s="846"/>
      <c r="AP125" s="889" t="s">
        <v>128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468</v>
      </c>
      <c r="CL125" s="917"/>
      <c r="CM125" s="917"/>
      <c r="CN125" s="917"/>
      <c r="CO125" s="918"/>
      <c r="CP125" s="925" t="s">
        <v>469</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128</v>
      </c>
      <c r="DM125" s="907"/>
      <c r="DN125" s="907"/>
      <c r="DO125" s="907"/>
      <c r="DP125" s="907"/>
      <c r="DQ125" s="907" t="s">
        <v>128</v>
      </c>
      <c r="DR125" s="907"/>
      <c r="DS125" s="907"/>
      <c r="DT125" s="907"/>
      <c r="DU125" s="907"/>
      <c r="DV125" s="908" t="s">
        <v>128</v>
      </c>
      <c r="DW125" s="908"/>
      <c r="DX125" s="908"/>
      <c r="DY125" s="908"/>
      <c r="DZ125" s="909"/>
    </row>
    <row r="126" spans="1:130" s="226" customFormat="1" ht="26.25" customHeight="1" thickBot="1" x14ac:dyDescent="0.25">
      <c r="A126" s="885"/>
      <c r="B126" s="886"/>
      <c r="C126" s="880" t="s">
        <v>458</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128</v>
      </c>
      <c r="AL126" s="845"/>
      <c r="AM126" s="845"/>
      <c r="AN126" s="845"/>
      <c r="AO126" s="846"/>
      <c r="AP126" s="889" t="s">
        <v>128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470</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128</v>
      </c>
      <c r="DM126" s="882"/>
      <c r="DN126" s="882"/>
      <c r="DO126" s="882"/>
      <c r="DP126" s="882"/>
      <c r="DQ126" s="882" t="s">
        <v>128</v>
      </c>
      <c r="DR126" s="882"/>
      <c r="DS126" s="882"/>
      <c r="DT126" s="882"/>
      <c r="DU126" s="882"/>
      <c r="DV126" s="859" t="s">
        <v>128</v>
      </c>
      <c r="DW126" s="859"/>
      <c r="DX126" s="859"/>
      <c r="DY126" s="859"/>
      <c r="DZ126" s="860"/>
    </row>
    <row r="127" spans="1:130" s="226" customFormat="1" ht="26.25" customHeight="1" x14ac:dyDescent="0.2">
      <c r="A127" s="887"/>
      <c r="B127" s="888"/>
      <c r="C127" s="903" t="s">
        <v>471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128</v>
      </c>
      <c r="AB127" s="845"/>
      <c r="AC127" s="845"/>
      <c r="AD127" s="845"/>
      <c r="AE127" s="846"/>
      <c r="AF127" s="847" t="s">
        <v>128</v>
      </c>
      <c r="AG127" s="845"/>
      <c r="AH127" s="845"/>
      <c r="AI127" s="845"/>
      <c r="AJ127" s="846"/>
      <c r="AK127" s="847" t="s">
        <v>128</v>
      </c>
      <c r="AL127" s="845"/>
      <c r="AM127" s="845"/>
      <c r="AN127" s="845"/>
      <c r="AO127" s="846"/>
      <c r="AP127" s="889" t="s">
        <v>128</v>
      </c>
      <c r="AQ127" s="890"/>
      <c r="AR127" s="890"/>
      <c r="AS127" s="890"/>
      <c r="AT127" s="891"/>
      <c r="AU127" s="228"/>
      <c r="AV127" s="228"/>
      <c r="AW127" s="228"/>
      <c r="AX127" s="906" t="s">
        <v>472</v>
      </c>
      <c r="AY127" s="877"/>
      <c r="AZ127" s="877"/>
      <c r="BA127" s="877"/>
      <c r="BB127" s="877"/>
      <c r="BC127" s="877"/>
      <c r="BD127" s="877"/>
      <c r="BE127" s="878"/>
      <c r="BF127" s="876" t="s">
        <v>473</v>
      </c>
      <c r="BG127" s="877"/>
      <c r="BH127" s="877"/>
      <c r="BI127" s="877"/>
      <c r="BJ127" s="877"/>
      <c r="BK127" s="877"/>
      <c r="BL127" s="878"/>
      <c r="BM127" s="876" t="s">
        <v>474</v>
      </c>
      <c r="BN127" s="877"/>
      <c r="BO127" s="877"/>
      <c r="BP127" s="877"/>
      <c r="BQ127" s="877"/>
      <c r="BR127" s="877"/>
      <c r="BS127" s="878"/>
      <c r="BT127" s="876" t="s">
        <v>475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476</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128</v>
      </c>
      <c r="DM127" s="882"/>
      <c r="DN127" s="882"/>
      <c r="DO127" s="882"/>
      <c r="DP127" s="882"/>
      <c r="DQ127" s="882" t="s">
        <v>128</v>
      </c>
      <c r="DR127" s="882"/>
      <c r="DS127" s="882"/>
      <c r="DT127" s="882"/>
      <c r="DU127" s="882"/>
      <c r="DV127" s="859" t="s">
        <v>128</v>
      </c>
      <c r="DW127" s="859"/>
      <c r="DX127" s="859"/>
      <c r="DY127" s="859"/>
      <c r="DZ127" s="860"/>
    </row>
    <row r="128" spans="1:130" s="226" customFormat="1" ht="26.25" customHeight="1" thickBot="1" x14ac:dyDescent="0.25">
      <c r="A128" s="861" t="s">
        <v>477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478</v>
      </c>
      <c r="X128" s="863"/>
      <c r="Y128" s="863"/>
      <c r="Z128" s="864"/>
      <c r="AA128" s="865" t="s">
        <v>128</v>
      </c>
      <c r="AB128" s="866"/>
      <c r="AC128" s="866"/>
      <c r="AD128" s="866"/>
      <c r="AE128" s="867"/>
      <c r="AF128" s="868" t="s">
        <v>128</v>
      </c>
      <c r="AG128" s="866"/>
      <c r="AH128" s="866"/>
      <c r="AI128" s="866"/>
      <c r="AJ128" s="867"/>
      <c r="AK128" s="868" t="s">
        <v>128</v>
      </c>
      <c r="AL128" s="866"/>
      <c r="AM128" s="866"/>
      <c r="AN128" s="866"/>
      <c r="AO128" s="867"/>
      <c r="AP128" s="869"/>
      <c r="AQ128" s="870"/>
      <c r="AR128" s="870"/>
      <c r="AS128" s="870"/>
      <c r="AT128" s="871"/>
      <c r="AU128" s="228"/>
      <c r="AV128" s="228"/>
      <c r="AW128" s="228"/>
      <c r="AX128" s="872" t="s">
        <v>479</v>
      </c>
      <c r="AY128" s="873"/>
      <c r="AZ128" s="873"/>
      <c r="BA128" s="873"/>
      <c r="BB128" s="873"/>
      <c r="BC128" s="873"/>
      <c r="BD128" s="873"/>
      <c r="BE128" s="874"/>
      <c r="BF128" s="851" t="s">
        <v>128</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480</v>
      </c>
      <c r="CQ128" s="795"/>
      <c r="CR128" s="795"/>
      <c r="CS128" s="795"/>
      <c r="CT128" s="795"/>
      <c r="CU128" s="795"/>
      <c r="CV128" s="795"/>
      <c r="CW128" s="795"/>
      <c r="CX128" s="795"/>
      <c r="CY128" s="795"/>
      <c r="CZ128" s="795"/>
      <c r="DA128" s="795"/>
      <c r="DB128" s="795"/>
      <c r="DC128" s="795"/>
      <c r="DD128" s="795"/>
      <c r="DE128" s="795"/>
      <c r="DF128" s="796"/>
      <c r="DG128" s="855" t="s">
        <v>128</v>
      </c>
      <c r="DH128" s="856"/>
      <c r="DI128" s="856"/>
      <c r="DJ128" s="856"/>
      <c r="DK128" s="856"/>
      <c r="DL128" s="856" t="s">
        <v>128</v>
      </c>
      <c r="DM128" s="856"/>
      <c r="DN128" s="856"/>
      <c r="DO128" s="856"/>
      <c r="DP128" s="856"/>
      <c r="DQ128" s="856" t="s">
        <v>128</v>
      </c>
      <c r="DR128" s="856"/>
      <c r="DS128" s="856"/>
      <c r="DT128" s="856"/>
      <c r="DU128" s="856"/>
      <c r="DV128" s="857" t="s">
        <v>128</v>
      </c>
      <c r="DW128" s="857"/>
      <c r="DX128" s="857"/>
      <c r="DY128" s="857"/>
      <c r="DZ128" s="858"/>
    </row>
    <row r="129" spans="1:131" s="226" customFormat="1" ht="26.25" customHeight="1" x14ac:dyDescent="0.2">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481</v>
      </c>
      <c r="X129" s="842"/>
      <c r="Y129" s="842"/>
      <c r="Z129" s="843"/>
      <c r="AA129" s="844">
        <v>2875400</v>
      </c>
      <c r="AB129" s="845"/>
      <c r="AC129" s="845"/>
      <c r="AD129" s="845"/>
      <c r="AE129" s="846"/>
      <c r="AF129" s="847">
        <v>3018513</v>
      </c>
      <c r="AG129" s="845"/>
      <c r="AH129" s="845"/>
      <c r="AI129" s="845"/>
      <c r="AJ129" s="846"/>
      <c r="AK129" s="847">
        <v>3217331</v>
      </c>
      <c r="AL129" s="845"/>
      <c r="AM129" s="845"/>
      <c r="AN129" s="845"/>
      <c r="AO129" s="846"/>
      <c r="AP129" s="848"/>
      <c r="AQ129" s="849"/>
      <c r="AR129" s="849"/>
      <c r="AS129" s="849"/>
      <c r="AT129" s="850"/>
      <c r="AU129" s="229"/>
      <c r="AV129" s="229"/>
      <c r="AW129" s="229"/>
      <c r="AX129" s="816" t="s">
        <v>482</v>
      </c>
      <c r="AY129" s="817"/>
      <c r="AZ129" s="817"/>
      <c r="BA129" s="817"/>
      <c r="BB129" s="817"/>
      <c r="BC129" s="817"/>
      <c r="BD129" s="817"/>
      <c r="BE129" s="818"/>
      <c r="BF129" s="835" t="s">
        <v>128</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483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484</v>
      </c>
      <c r="X130" s="842"/>
      <c r="Y130" s="842"/>
      <c r="Z130" s="843"/>
      <c r="AA130" s="844">
        <v>295426</v>
      </c>
      <c r="AB130" s="845"/>
      <c r="AC130" s="845"/>
      <c r="AD130" s="845"/>
      <c r="AE130" s="846"/>
      <c r="AF130" s="847">
        <v>273152</v>
      </c>
      <c r="AG130" s="845"/>
      <c r="AH130" s="845"/>
      <c r="AI130" s="845"/>
      <c r="AJ130" s="846"/>
      <c r="AK130" s="847">
        <v>261425</v>
      </c>
      <c r="AL130" s="845"/>
      <c r="AM130" s="845"/>
      <c r="AN130" s="845"/>
      <c r="AO130" s="846"/>
      <c r="AP130" s="848"/>
      <c r="AQ130" s="849"/>
      <c r="AR130" s="849"/>
      <c r="AS130" s="849"/>
      <c r="AT130" s="850"/>
      <c r="AU130" s="229"/>
      <c r="AV130" s="229"/>
      <c r="AW130" s="229"/>
      <c r="AX130" s="816" t="s">
        <v>485</v>
      </c>
      <c r="AY130" s="817"/>
      <c r="AZ130" s="817"/>
      <c r="BA130" s="817"/>
      <c r="BB130" s="817"/>
      <c r="BC130" s="817"/>
      <c r="BD130" s="817"/>
      <c r="BE130" s="818"/>
      <c r="BF130" s="819">
        <v>0.9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486</v>
      </c>
      <c r="X131" s="826"/>
      <c r="Y131" s="826"/>
      <c r="Z131" s="827"/>
      <c r="AA131" s="828">
        <v>2579974</v>
      </c>
      <c r="AB131" s="829"/>
      <c r="AC131" s="829"/>
      <c r="AD131" s="829"/>
      <c r="AE131" s="830"/>
      <c r="AF131" s="831">
        <v>2745361</v>
      </c>
      <c r="AG131" s="829"/>
      <c r="AH131" s="829"/>
      <c r="AI131" s="829"/>
      <c r="AJ131" s="830"/>
      <c r="AK131" s="831">
        <v>2955906</v>
      </c>
      <c r="AL131" s="829"/>
      <c r="AM131" s="829"/>
      <c r="AN131" s="829"/>
      <c r="AO131" s="830"/>
      <c r="AP131" s="832"/>
      <c r="AQ131" s="833"/>
      <c r="AR131" s="833"/>
      <c r="AS131" s="833"/>
      <c r="AT131" s="834"/>
      <c r="AU131" s="229"/>
      <c r="AV131" s="229"/>
      <c r="AW131" s="229"/>
      <c r="AX131" s="794" t="s">
        <v>487</v>
      </c>
      <c r="AY131" s="795"/>
      <c r="AZ131" s="795"/>
      <c r="BA131" s="795"/>
      <c r="BB131" s="795"/>
      <c r="BC131" s="795"/>
      <c r="BD131" s="795"/>
      <c r="BE131" s="796"/>
      <c r="BF131" s="797" t="s">
        <v>128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488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489</v>
      </c>
      <c r="W132" s="807"/>
      <c r="X132" s="807"/>
      <c r="Y132" s="807"/>
      <c r="Z132" s="808"/>
      <c r="AA132" s="809">
        <v>2.3547524119999999</v>
      </c>
      <c r="AB132" s="810"/>
      <c r="AC132" s="810"/>
      <c r="AD132" s="810"/>
      <c r="AE132" s="811"/>
      <c r="AF132" s="812">
        <v>-8.5526092999999997E-2</v>
      </c>
      <c r="AG132" s="810"/>
      <c r="AH132" s="810"/>
      <c r="AI132" s="810"/>
      <c r="AJ132" s="811"/>
      <c r="AK132" s="812">
        <v>0.56537657200000002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490</v>
      </c>
      <c r="W133" s="786"/>
      <c r="X133" s="786"/>
      <c r="Y133" s="786"/>
      <c r="Z133" s="787"/>
      <c r="AA133" s="788">
        <v>2.2000000000000002</v>
      </c>
      <c r="AB133" s="789"/>
      <c r="AC133" s="789"/>
      <c r="AD133" s="789"/>
      <c r="AE133" s="790"/>
      <c r="AF133" s="788">
        <v>1.3</v>
      </c>
      <c r="AG133" s="789"/>
      <c r="AH133" s="789"/>
      <c r="AI133" s="789"/>
      <c r="AJ133" s="790"/>
      <c r="AK133" s="788">
        <v>0.9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Jbg2XifqvHhEyVAtn+D7O6Xhec6seKTwaBEjoru7OJUtHnM7zbz9oDQCWRArLddxjQnSBBfOhcWyBNEIQgQIg==" saltValue="WmLszPXi26yPHvtMLHCc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2TSWNHEGdxQEFS42p5NhWIF171B3/zcBm/kqHun1PkE8RZeGxWcIBczmMhU5s4kNiiHAE1v1/LVUlv6kFZ21Yw==" saltValue="rsFThYX0rdyUFXQvwicIB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vvAruEw6HzJG5viZupFf726c6BL0S7X5mS2u2OShDKaPvBcY2FoiY8T/XZx9wkMNZk89JK8qVyB/uvDV1jA==" saltValue="8kS420JaFYjzVF/O9hil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494</v>
      </c>
      <c r="AP7" s="268"/>
      <c r="AQ7" s="269" t="s">
        <v>495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496</v>
      </c>
      <c r="AQ8" s="275" t="s">
        <v>497</v>
      </c>
      <c r="AR8" s="276" t="s">
        <v>498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499</v>
      </c>
      <c r="AL9" s="1196"/>
      <c r="AM9" s="1196"/>
      <c r="AN9" s="1197"/>
      <c r="AO9" s="277">
        <v>955470</v>
      </c>
      <c r="AP9" s="277">
        <v>105008</v>
      </c>
      <c r="AQ9" s="278">
        <v>138005</v>
      </c>
      <c r="AR9" s="279">
        <v>-23.9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500</v>
      </c>
      <c r="AL10" s="1196"/>
      <c r="AM10" s="1196"/>
      <c r="AN10" s="1197"/>
      <c r="AO10" s="280">
        <v>27075</v>
      </c>
      <c r="AP10" s="280">
        <v>2976</v>
      </c>
      <c r="AQ10" s="281">
        <v>18944</v>
      </c>
      <c r="AR10" s="282">
        <v>-84.3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501</v>
      </c>
      <c r="AL11" s="1196"/>
      <c r="AM11" s="1196"/>
      <c r="AN11" s="1197"/>
      <c r="AO11" s="280" t="s">
        <v>502</v>
      </c>
      <c r="AP11" s="280" t="s">
        <v>502</v>
      </c>
      <c r="AQ11" s="281">
        <v>1141</v>
      </c>
      <c r="AR11" s="282" t="s">
        <v>502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503</v>
      </c>
      <c r="AL12" s="1196"/>
      <c r="AM12" s="1196"/>
      <c r="AN12" s="1197"/>
      <c r="AO12" s="280" t="s">
        <v>502</v>
      </c>
      <c r="AP12" s="280" t="s">
        <v>502</v>
      </c>
      <c r="AQ12" s="281" t="s">
        <v>502</v>
      </c>
      <c r="AR12" s="282" t="s">
        <v>502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504</v>
      </c>
      <c r="AL13" s="1196"/>
      <c r="AM13" s="1196"/>
      <c r="AN13" s="1197"/>
      <c r="AO13" s="280">
        <v>50942</v>
      </c>
      <c r="AP13" s="280">
        <v>5599</v>
      </c>
      <c r="AQ13" s="281">
        <v>5446</v>
      </c>
      <c r="AR13" s="282">
        <v>2.8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505</v>
      </c>
      <c r="AL14" s="1196"/>
      <c r="AM14" s="1196"/>
      <c r="AN14" s="1197"/>
      <c r="AO14" s="280">
        <v>34680</v>
      </c>
      <c r="AP14" s="280">
        <v>3811</v>
      </c>
      <c r="AQ14" s="281">
        <v>2970</v>
      </c>
      <c r="AR14" s="282">
        <v>28.3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506</v>
      </c>
      <c r="AL15" s="1199"/>
      <c r="AM15" s="1199"/>
      <c r="AN15" s="1200"/>
      <c r="AO15" s="280">
        <v>-55037</v>
      </c>
      <c r="AP15" s="280">
        <v>-6049</v>
      </c>
      <c r="AQ15" s="281">
        <v>-11906</v>
      </c>
      <c r="AR15" s="282">
        <v>-49.2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190</v>
      </c>
      <c r="AL16" s="1199"/>
      <c r="AM16" s="1199"/>
      <c r="AN16" s="1200"/>
      <c r="AO16" s="280">
        <v>1013130</v>
      </c>
      <c r="AP16" s="280">
        <v>111345</v>
      </c>
      <c r="AQ16" s="281">
        <v>154600</v>
      </c>
      <c r="AR16" s="282">
        <v>-28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508</v>
      </c>
      <c r="AP20" s="289" t="s">
        <v>509</v>
      </c>
      <c r="AQ20" s="290" t="s">
        <v>510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511</v>
      </c>
      <c r="AL21" s="1202"/>
      <c r="AM21" s="1202"/>
      <c r="AN21" s="1203"/>
      <c r="AO21" s="293">
        <v>9.89</v>
      </c>
      <c r="AP21" s="294">
        <v>13.81</v>
      </c>
      <c r="AQ21" s="295">
        <v>-3.92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512</v>
      </c>
      <c r="AL22" s="1202"/>
      <c r="AM22" s="1202"/>
      <c r="AN22" s="1203"/>
      <c r="AO22" s="298">
        <v>95.3</v>
      </c>
      <c r="AP22" s="299">
        <v>95.5</v>
      </c>
      <c r="AQ22" s="300">
        <v>-0.2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513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514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494</v>
      </c>
      <c r="AP30" s="268"/>
      <c r="AQ30" s="269" t="s">
        <v>495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496</v>
      </c>
      <c r="AQ31" s="275" t="s">
        <v>497</v>
      </c>
      <c r="AR31" s="276" t="s">
        <v>498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516</v>
      </c>
      <c r="AL32" s="1186"/>
      <c r="AM32" s="1186"/>
      <c r="AN32" s="1187"/>
      <c r="AO32" s="308">
        <v>78793</v>
      </c>
      <c r="AP32" s="308">
        <v>8660</v>
      </c>
      <c r="AQ32" s="309">
        <v>81359</v>
      </c>
      <c r="AR32" s="310">
        <v>-89.4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517</v>
      </c>
      <c r="AL33" s="1186"/>
      <c r="AM33" s="1186"/>
      <c r="AN33" s="1187"/>
      <c r="AO33" s="308" t="s">
        <v>502</v>
      </c>
      <c r="AP33" s="308" t="s">
        <v>502</v>
      </c>
      <c r="AQ33" s="309" t="s">
        <v>502</v>
      </c>
      <c r="AR33" s="310" t="s">
        <v>502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518</v>
      </c>
      <c r="AL34" s="1186"/>
      <c r="AM34" s="1186"/>
      <c r="AN34" s="1187"/>
      <c r="AO34" s="308" t="s">
        <v>502</v>
      </c>
      <c r="AP34" s="308" t="s">
        <v>502</v>
      </c>
      <c r="AQ34" s="309" t="s">
        <v>502</v>
      </c>
      <c r="AR34" s="310" t="s">
        <v>502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519</v>
      </c>
      <c r="AL35" s="1186"/>
      <c r="AM35" s="1186"/>
      <c r="AN35" s="1187"/>
      <c r="AO35" s="308">
        <v>199344</v>
      </c>
      <c r="AP35" s="308">
        <v>21908</v>
      </c>
      <c r="AQ35" s="309">
        <v>18647</v>
      </c>
      <c r="AR35" s="310">
        <v>17.5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520</v>
      </c>
      <c r="AL36" s="1186"/>
      <c r="AM36" s="1186"/>
      <c r="AN36" s="1187"/>
      <c r="AO36" s="308" t="s">
        <v>502</v>
      </c>
      <c r="AP36" s="308" t="s">
        <v>502</v>
      </c>
      <c r="AQ36" s="309">
        <v>4480</v>
      </c>
      <c r="AR36" s="310" t="s">
        <v>502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521</v>
      </c>
      <c r="AL37" s="1186"/>
      <c r="AM37" s="1186"/>
      <c r="AN37" s="1187"/>
      <c r="AO37" s="308" t="s">
        <v>502</v>
      </c>
      <c r="AP37" s="308" t="s">
        <v>502</v>
      </c>
      <c r="AQ37" s="309">
        <v>815</v>
      </c>
      <c r="AR37" s="310" t="s">
        <v>502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522</v>
      </c>
      <c r="AL38" s="1189"/>
      <c r="AM38" s="1189"/>
      <c r="AN38" s="1190"/>
      <c r="AO38" s="311" t="s">
        <v>502</v>
      </c>
      <c r="AP38" s="311" t="s">
        <v>502</v>
      </c>
      <c r="AQ38" s="312">
        <v>14</v>
      </c>
      <c r="AR38" s="300" t="s">
        <v>502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523</v>
      </c>
      <c r="AL39" s="1189"/>
      <c r="AM39" s="1189"/>
      <c r="AN39" s="1190"/>
      <c r="AO39" s="308" t="s">
        <v>502</v>
      </c>
      <c r="AP39" s="308" t="s">
        <v>502</v>
      </c>
      <c r="AQ39" s="309">
        <v>-4008</v>
      </c>
      <c r="AR39" s="310" t="s">
        <v>502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524</v>
      </c>
      <c r="AL40" s="1186"/>
      <c r="AM40" s="1186"/>
      <c r="AN40" s="1187"/>
      <c r="AO40" s="308">
        <v>-261425</v>
      </c>
      <c r="AP40" s="308">
        <v>-28731</v>
      </c>
      <c r="AQ40" s="309">
        <v>-68941</v>
      </c>
      <c r="AR40" s="310">
        <v>-58.3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299</v>
      </c>
      <c r="AL41" s="1192"/>
      <c r="AM41" s="1192"/>
      <c r="AN41" s="1193"/>
      <c r="AO41" s="308">
        <v>16712</v>
      </c>
      <c r="AP41" s="308">
        <v>1837</v>
      </c>
      <c r="AQ41" s="309">
        <v>32367</v>
      </c>
      <c r="AR41" s="310">
        <v>-94.3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494</v>
      </c>
      <c r="AN49" s="1180" t="s">
        <v>528</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529</v>
      </c>
      <c r="AO50" s="325" t="s">
        <v>530</v>
      </c>
      <c r="AP50" s="326" t="s">
        <v>531</v>
      </c>
      <c r="AQ50" s="327" t="s">
        <v>532</v>
      </c>
      <c r="AR50" s="328" t="s">
        <v>533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534</v>
      </c>
      <c r="AL51" s="321"/>
      <c r="AM51" s="329">
        <v>399631</v>
      </c>
      <c r="AN51" s="330">
        <v>41807</v>
      </c>
      <c r="AO51" s="331">
        <v>20.9</v>
      </c>
      <c r="AP51" s="332">
        <v>122882</v>
      </c>
      <c r="AQ51" s="333">
        <v>-11.4</v>
      </c>
      <c r="AR51" s="334">
        <v>32.299999999999997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535</v>
      </c>
      <c r="AM52" s="337">
        <v>298417</v>
      </c>
      <c r="AN52" s="338">
        <v>31218</v>
      </c>
      <c r="AO52" s="339">
        <v>33.1</v>
      </c>
      <c r="AP52" s="340">
        <v>65785</v>
      </c>
      <c r="AQ52" s="341">
        <v>-7.6</v>
      </c>
      <c r="AR52" s="342">
        <v>40.700000000000003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536</v>
      </c>
      <c r="AL53" s="321"/>
      <c r="AM53" s="329">
        <v>426652</v>
      </c>
      <c r="AN53" s="330">
        <v>45001</v>
      </c>
      <c r="AO53" s="331">
        <v>7.6</v>
      </c>
      <c r="AP53" s="332">
        <v>114790</v>
      </c>
      <c r="AQ53" s="333">
        <v>-6.6</v>
      </c>
      <c r="AR53" s="334">
        <v>14.2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535</v>
      </c>
      <c r="AM54" s="337">
        <v>323902</v>
      </c>
      <c r="AN54" s="338">
        <v>34163</v>
      </c>
      <c r="AO54" s="339">
        <v>9.4</v>
      </c>
      <c r="AP54" s="340">
        <v>55601</v>
      </c>
      <c r="AQ54" s="341">
        <v>-15.5</v>
      </c>
      <c r="AR54" s="342">
        <v>24.9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537</v>
      </c>
      <c r="AL55" s="321"/>
      <c r="AM55" s="329">
        <v>293383</v>
      </c>
      <c r="AN55" s="330">
        <v>31231</v>
      </c>
      <c r="AO55" s="331">
        <v>-30.6</v>
      </c>
      <c r="AP55" s="332">
        <v>126262</v>
      </c>
      <c r="AQ55" s="333">
        <v>10</v>
      </c>
      <c r="AR55" s="334">
        <v>-40.6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535</v>
      </c>
      <c r="AM56" s="337">
        <v>241795</v>
      </c>
      <c r="AN56" s="338">
        <v>25739</v>
      </c>
      <c r="AO56" s="339">
        <v>-24.7</v>
      </c>
      <c r="AP56" s="340">
        <v>56769</v>
      </c>
      <c r="AQ56" s="341">
        <v>2.1</v>
      </c>
      <c r="AR56" s="342">
        <v>-26.8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538</v>
      </c>
      <c r="AL57" s="321"/>
      <c r="AM57" s="329">
        <v>502855</v>
      </c>
      <c r="AN57" s="330">
        <v>54292</v>
      </c>
      <c r="AO57" s="331">
        <v>73.8</v>
      </c>
      <c r="AP57" s="332">
        <v>126525</v>
      </c>
      <c r="AQ57" s="333">
        <v>0.2</v>
      </c>
      <c r="AR57" s="334">
        <v>73.599999999999994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535</v>
      </c>
      <c r="AM58" s="337">
        <v>374050</v>
      </c>
      <c r="AN58" s="338">
        <v>40385</v>
      </c>
      <c r="AO58" s="339">
        <v>56.9</v>
      </c>
      <c r="AP58" s="340">
        <v>67052</v>
      </c>
      <c r="AQ58" s="341">
        <v>18.100000000000001</v>
      </c>
      <c r="AR58" s="342">
        <v>38.799999999999997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539</v>
      </c>
      <c r="AL59" s="321"/>
      <c r="AM59" s="329">
        <v>612503</v>
      </c>
      <c r="AN59" s="330">
        <v>67315</v>
      </c>
      <c r="AO59" s="331">
        <v>24</v>
      </c>
      <c r="AP59" s="332">
        <v>138402</v>
      </c>
      <c r="AQ59" s="333">
        <v>9.4</v>
      </c>
      <c r="AR59" s="334">
        <v>14.6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535</v>
      </c>
      <c r="AM60" s="337">
        <v>382676</v>
      </c>
      <c r="AN60" s="338">
        <v>42057</v>
      </c>
      <c r="AO60" s="339">
        <v>4.0999999999999996</v>
      </c>
      <c r="AP60" s="340">
        <v>70652</v>
      </c>
      <c r="AQ60" s="341">
        <v>5.4</v>
      </c>
      <c r="AR60" s="342">
        <v>-1.3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540</v>
      </c>
      <c r="AL61" s="343"/>
      <c r="AM61" s="344">
        <v>447005</v>
      </c>
      <c r="AN61" s="345">
        <v>47929</v>
      </c>
      <c r="AO61" s="346">
        <v>19.100000000000001</v>
      </c>
      <c r="AP61" s="347">
        <v>125772</v>
      </c>
      <c r="AQ61" s="348">
        <v>0.3</v>
      </c>
      <c r="AR61" s="334">
        <v>18.8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535</v>
      </c>
      <c r="AM62" s="337">
        <v>324168</v>
      </c>
      <c r="AN62" s="338">
        <v>34712</v>
      </c>
      <c r="AO62" s="339">
        <v>15.8</v>
      </c>
      <c r="AP62" s="340">
        <v>63172</v>
      </c>
      <c r="AQ62" s="341">
        <v>0.5</v>
      </c>
      <c r="AR62" s="342">
        <v>15.3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BNigyIzhc8D/0A/A7mkzV3y4S/xPiHpWq5rRBg9T+ItmbKVMqrFGmFRykMCZpX+T4eDpB+hXTTcRcxLRYA1TZg==" saltValue="Tgjwa517iNx/Q9Z+oyHG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542</v>
      </c>
    </row>
    <row r="120" spans="125:125" ht="13.5" hidden="1" customHeight="1" x14ac:dyDescent="0.2"/>
    <row r="121" spans="125:125" ht="13.5" hidden="1" customHeight="1" x14ac:dyDescent="0.2">
      <c r="DU121" s="255"/>
    </row>
  </sheetData>
  <sheetProtection algorithmName="SHA-512" hashValue="6903N/j7VtOdc2TUtBfZZ/E1UE84X7+pGSLUy78X7kqxssr+I70UyAdd9QU31nN+w5bcGKHd4BCRs12IlJ9zWQ==" saltValue="gbl/z9n1qCyOA9Xz26ST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543</v>
      </c>
    </row>
  </sheetData>
  <sheetProtection algorithmName="SHA-512" hashValue="r4wd8bBLExP45DV+rN7l/Bst67WzY4PJEnkU/qOI9ghYDIFGn/uKAdYERqIT6F2eN+8Ktr8HAh1pnxC/kw8puQ==" saltValue="jJ/M5uD86XiYYSV0T3P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204" t="s">
        <v>3</v>
      </c>
      <c r="D47" s="1204"/>
      <c r="E47" s="1205"/>
      <c r="F47" s="11">
        <v>33.46</v>
      </c>
      <c r="G47" s="12">
        <v>38.409999999999997</v>
      </c>
      <c r="H47" s="12">
        <v>44.54</v>
      </c>
      <c r="I47" s="12">
        <v>51.29</v>
      </c>
      <c r="J47" s="13">
        <v>51.58</v>
      </c>
    </row>
    <row r="48" spans="2:10" ht="57.75" customHeight="1" x14ac:dyDescent="0.2">
      <c r="B48" s="14"/>
      <c r="C48" s="1206" t="s">
        <v>4</v>
      </c>
      <c r="D48" s="1206"/>
      <c r="E48" s="1207"/>
      <c r="F48" s="15">
        <v>8.84</v>
      </c>
      <c r="G48" s="16">
        <v>9.15</v>
      </c>
      <c r="H48" s="16">
        <v>8.5399999999999991</v>
      </c>
      <c r="I48" s="16">
        <v>7.32</v>
      </c>
      <c r="J48" s="17">
        <v>11.21</v>
      </c>
    </row>
    <row r="49" spans="2:10" ht="57.75" customHeight="1" thickBot="1" x14ac:dyDescent="0.25">
      <c r="B49" s="18"/>
      <c r="C49" s="1208" t="s">
        <v>5</v>
      </c>
      <c r="D49" s="1208"/>
      <c r="E49" s="1209"/>
      <c r="F49" s="19">
        <v>3.52</v>
      </c>
      <c r="G49" s="20">
        <v>2.35</v>
      </c>
      <c r="H49" s="20">
        <v>2.97</v>
      </c>
      <c r="I49" s="20">
        <v>6.39</v>
      </c>
      <c r="J49" s="21">
        <v>6.25</v>
      </c>
    </row>
    <row r="50" spans="2:10" ht="13.2" x14ac:dyDescent="0.2"/>
  </sheetData>
  <sheetProtection algorithmName="SHA-512" hashValue="I3gRRlb4+gfsXJ8JcyA2LzRmuox72bRs/wZP5ERTJZgP0+wzyG3qE30IHZk9pd06gPIURoiuOR8b8TMPBi7aBg==" saltValue="s45fLhRQO9vAa6qWzi3E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2023-03-15T07:02:49Z</cp:lastPrinted>
  <dcterms:created xsi:type="dcterms:W3CDTF">2023-02-20T04:55:37Z</dcterms:created>
  <dcterms:modified xsi:type="dcterms:W3CDTF">2023-10-05T02:45:12Z</dcterms:modified>
  <cp:category/>
</cp:coreProperties>
</file>