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<sst xmlns="http://schemas.openxmlformats.org/spreadsheetml/2006/main" count="1180" uniqueCount="588">
  <si>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</si>
  <si>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</si>
  <si>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</si>
  <si>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</si>
  <si>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</si>
  <si>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</si>
  <si>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</si>
  <si>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</si>
  <si>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</si>
  <si>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</si>
  <si>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</si>
  <si>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</si>
  <si>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</si>
  <si>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</si>
  <si>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</si>
  <si>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</si>
  <si>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</si>
  <si>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</si>
  <si>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</si>
  <si>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</si>
  <si>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</si>
  <si>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</si>
  <si>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</si>
  <si>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</si>
  <si>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</si>
  <si>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</si>
  <si>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</si>
  <si>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</si>
  <si>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</si>
  <si>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</si>
  <si>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</si>
  <si>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</si>
  <si>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</si>
  <si>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</si>
  <si>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</si>
  <si>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</si>
  <si>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</si>
  <si>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</si>
  <si>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</si>
  <si>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</si>
  <si>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</si>
  <si>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</si>
  <si>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</si>
  <si>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</si>
  <si>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</si>
  <si>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</si>
  <si>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</si>
  <si>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</si>
  <si>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</si>
  <si>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</si>
  <si>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</si>
  <si>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</si>
  <si>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</si>
  <si>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</si>
  <si>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</si>
  <si>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</si>
  <si>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</si>
  <si>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</si>
  <si>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</si>
  <si>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</si>
  <si>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</si>
  <si>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</si>
  <si>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</si>
  <si>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</si>
  <si>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</si>
  <si>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</si>
  <si>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</si>
  <si>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</si>
  <si>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</si>
  <si>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</si>
  <si>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</si>
  <si>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</si>
  <si>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</si>
  <si>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</si>
  <si>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</si>
  <si>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</si>
  <si>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</si>
  <si>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</si>
  <si>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</si>
  <si>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</si>
  <si>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</si>
  <si>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</si>
  <si>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</si>
  <si>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</si>
  <si>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</si>
  <si>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</si>
  <si>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</si>
  <si>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</si>
  <si>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</si>
  <si>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</si>
  <si>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</si>
  <si>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</si>
  <si>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</si>
  <si>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</si>
  <si>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</si>
  <si>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</si>
  <si>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</si>
  <si>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</si>
  <si>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</si>
  <si>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</si>
  <si>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</si>
  <si>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</si>
  <si>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</si>
  <si>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</si>
  <si>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</si>
  <si>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</si>
  <si>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</si>
  <si>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</si>
  <si>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</si>
  <si>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</si>
  <si>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</si>
  <si>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</si>
  <si>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</si>
  <si>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</si>
  <si>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</si>
  <si>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</si>
  <si>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</si>
  <si>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</si>
  <si>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</si>
  <si>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</si>
  <si>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</si>
  <si>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</si>
  <si>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</si>
  <si>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</si>
  <si>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</si>
  <si>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</si>
  <si>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</si>
  <si>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</si>
  <si>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</si>
  <si>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</si>
  <si>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</si>
  <si>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</si>
  <si>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</si>
  <si>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</si>
  <si>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</si>
  <si>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</si>
  <si>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</si>
  <si>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</si>
  <si>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</si>
  <si>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</si>
  <si>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</si>
  <si>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</si>
  <si>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</si>
  <si>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</si>
  <si>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</si>
  <si>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</si>
  <si>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</si>
  <si>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</si>
  <si>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</si>
  <si>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</si>
  <si>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</si>
  <si>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</si>
  <si>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</si>
  <si>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</si>
  <si>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</si>
  <si>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</si>
  <si>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</si>
  <si>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</si>
  <si>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</si>
  <si>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</si>
  <si>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</si>
  <si>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</si>
  <si>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</si>
  <si>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</si>
  <si>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</si>
  <si>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</si>
  <si>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</si>
  <si>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</si>
  <si>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</si>
  <si>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</si>
  <si>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</si>
  <si>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</si>
  <si>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</si>
  <si>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</si>
  <si>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</si>
  <si>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</si>
  <si>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</si>
  <si>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</si>
  <si>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</si>
  <si>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</si>
  <si>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</si>
  <si>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</si>
  <si>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</si>
  <si>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</si>
  <si>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</si>
  <si>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</si>
  <si>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</si>
  <si>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</si>
  <si>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</si>
  <si>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</si>
  <si>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</si>
  <si>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</si>
  <si>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</si>
  <si>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</si>
  <si>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</si>
  <si>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</si>
  <si>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</si>
  <si>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</si>
  <si>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</si>
  <si>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</si>
  <si>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</si>
  <si>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</si>
  <si>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</si>
  <si>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</si>
  <si>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</si>
  <si>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</si>
  <si>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</si>
  <si>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</si>
  <si>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</si>
  <si>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</si>
  <si>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</si>
  <si>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</si>
  <si>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</si>
  <si>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</si>
  <si>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</si>
  <si>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</si>
  <si>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</si>
  <si>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</si>
  <si>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</si>
  <si>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</si>
  <si>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</si>
  <si>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</si>
  <si>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</si>
  <si>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神奈川県中井町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</si>
  <si>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</si>
  <si>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</si>
  <si>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</si>
  <si>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</si>
  <si>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</si>
  <si>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</si>
  <si>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</si>
  <si>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</si>
  <si>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</si>
  <si>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</si>
  <si>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</si>
  <si>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</si>
  <si>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</si>
  <si>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</si>
  <si>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</si>
  <si>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</si>
  <si>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</si>
  <si>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</si>
  <si>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</si>
  <si>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</si>
  <si>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</si>
  <si>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</si>
  <si>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</si>
  <si>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</si>
  <si>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</si>
  <si>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</si>
  <si>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</si>
  <si>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</si>
  <si>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</si>
  <si>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</si>
  <si>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</si>
  <si>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</si>
  <si>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</si>
  <si>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</si>
  <si>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</si>
  <si>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</si>
  <si>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</si>
  <si>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</si>
  <si>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</si>
  <si>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</si>
  <si>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</si>
  <si>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</si>
  <si>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</si>
  <si>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</si>
  <si>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</si>
  <si>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</si>
  <si>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</si>
  <si>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</si>
  <si>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</si>
  <si>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</si>
  <si>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</si>
  <si>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</si>
  <si>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</si>
  <si>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</si>
  <si>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</si>
  <si>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</si>
  <si>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</si>
  <si>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</si>
  <si>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</si>
  <si>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</si>
  <si>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</si>
  <si>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</si>
  <si>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</si>
  <si>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</si>
  <si>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</si>
  <si>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</si>
  <si>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</si>
  <si>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</si>
  <si>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</si>
  <si>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</si>
  <si>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</si>
  <si>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</si>
  <si>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</si>
  <si>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</si>
  <si>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</si>
  <si>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</si>
  <si>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</si>
  <si>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</si>
  <si>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</si>
  <si>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</si>
  <si>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</si>
  <si>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</si>
  <si>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</si>
  <si>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</si>
  <si>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</si>
  <si>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</si>
  <si>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</si>
  <si>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</si>
  <si>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</si>
  <si>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</si>
  <si>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</si>
  <si>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</si>
  <si>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</si>
  <si>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</si>
  <si>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</si>
  <si>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</si>
  <si>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</si>
  <si>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</si>
  <si>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</si>
  <si>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</si>
  <si>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</si>
  <si>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</si>
  <si>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</si>
  <si>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</si>
  <si>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</si>
  <si>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</si>
  <si>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</si>
  <si>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</si>
  <si>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</si>
  <si>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</si>
  <si>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</si>
  <si>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</si>
  <si>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</si>
  <si>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</si>
  <si>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</si>
  <si>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</si>
  <si>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</si>
  <si>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</si>
  <si>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</si>
  <si>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</si>
  <si>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</si>
  <si>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</si>
  <si>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</si>
  <si>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</si>
  <si>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</si>
  <si>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</si>
  <si>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</si>
  <si>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</si>
  <si>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</si>
  <si>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</si>
  <si>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</si>
  <si>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</si>
  <si>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</si>
  <si>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</si>
  <si>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</si>
  <si>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</si>
  <si>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</si>
  <si>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</si>
  <si>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</si>
  <si>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</si>
  <si>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</si>
  <si>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</si>
  <si>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</si>
  <si>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</si>
  <si>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</si>
  <si>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</si>
  <si>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</si>
  <si>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</si>
  <si>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</si>
  <si>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</si>
  <si>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</si>
  <si>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神奈川県中井町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</si>
  <si>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</si>
  <si>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</si>
  <si>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</si>
  <si>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</si>
  <si>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</si>
  <si>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</si>
  <si>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</si>
  <si>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</si>
  <si>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</si>
  <si>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</si>
  <si>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</si>
  <si>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</si>
  <si>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</si>
  <si>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</si>
  <si>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</si>
  <si>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</si>
  <si>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</si>
  <si>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</si>
  <si>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</si>
  <si>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</si>
  <si>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</si>
  <si>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</si>
  <si>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</si>
  <si>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</si>
  <si>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</si>
  <si>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</si>
  <si>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</si>
  <si>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</si>
  <si>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</si>
  <si>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</si>
  <si>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</si>
  <si>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</si>
  <si>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</si>
  <si>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</si>
  <si>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</si>
  <si>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</si>
  <si>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</si>
  <si>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</si>
  <si>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</si>
  <si>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</si>
  <si>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</si>
  <si>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</si>
  <si>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</si>
  <si>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</si>
  <si>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</si>
  <si>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</si>
  <si>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</si>
  <si>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</si>
  <si>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</si>
  <si>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</si>
  <si>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</si>
  <si>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</si>
  <si>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</si>
  <si>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</si>
  <si>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</si>
  <si>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</si>
  <si>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</si>
  <si>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</si>
  <si>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</si>
  <si>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</si>
  <si>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</si>
  <si>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</si>
  <si>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</si>
  <si>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</si>
  <si>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</si>
  <si>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</si>
  <si>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</si>
  <si>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</si>
  <si>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</si>
  <si>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</si>
  <si>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</si>
  <si>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</si>
  <si>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</si>
  <si>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</si>
  <si>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</si>
  <si>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</si>
  <si>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</si>
  <si>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</si>
  <si>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</si>
  <si>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</si>
  <si>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</si>
  <si>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</si>
  <si>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</si>
  <si>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</si>
  <si>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</si>
  <si>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</si>
  <si>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</si>
  <si>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</si>
  <si>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</si>
  <si>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</si>
  <si>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</si>
  <si>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</si>
  <si>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</si>
  <si>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</si>
  <si>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</si>
  <si>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</si>
  <si>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</si>
  <si>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</si>
  <si>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</si>
  <si>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</si>
  <si>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</si>
  <si>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</si>
  <si>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</si>
  <si>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</si>
  <si>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</si>
  <si>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</si>
  <si>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</si>
  <si>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</si>
  <si>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</si>
  <si>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</si>
  <si>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</si>
  <si>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</si>
  <si>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</si>
  <si>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</si>
  <si>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</si>
  <si>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</si>
  <si>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</si>
  <si>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</si>
  <si>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</si>
  <si>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</si>
  <si>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</si>
  <si>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</si>
  <si>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</si>
  <si>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</si>
  <si>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</si>
  <si>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</si>
  <si>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</si>
  <si>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</si>
  <si>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</si>
  <si>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</si>
  <si>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</si>
  <si>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</si>
  <si>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</si>
  <si>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</si>
  <si>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</si>
  <si>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</si>
  <si>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</si>
  <si>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</si>
  <si>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</si>
  <si>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</si>
  <si>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</si>
  <si>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</si>
  <si>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</si>
  <si>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</si>
  <si>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</si>
  <si>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</si>
  <si>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</si>
  <si>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</si>
  <si>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</si>
  <si>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</si>
  <si>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</si>
  <si>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</si>
  <si>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</si>
  <si>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</si>
  <si>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</si>
  <si>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</si>
  <si>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</si>
  <si>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</si>
  <si>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</si>
  <si>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</si>
  <si>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</si>
  <si>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</si>
  <si>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</si>
  <si>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</si>
  <si>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</si>
  <si>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</si>
  <si>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</si>
  <si>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</si>
  <si>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</si>
  <si>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</si>
  <si>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</si>
  <si>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</si>
  <si>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</si>
  <si>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</si>
  <si>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</si>
  <si>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</si>
  <si>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</si>
  <si>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</si>
  <si>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</si>
  <si>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</si>
  <si>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</si>
  <si>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</si>
  <si>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</si>
  <si>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</si>
  <si>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</si>
  <si>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</si>
  <si>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</si>
  <si>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</si>
  <si>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介護保険特別会計</t>
  </si>
  <si>
    <t>国民健康保険特別会計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</si>
  <si>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</si>
  <si>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</si>
  <si>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</si>
  <si>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</si>
  <si>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</si>
  <si>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</si>
  <si>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</si>
  <si>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</si>
  <si>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</si>
  <si>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</si>
  <si>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足柄東部清掃組合</t>
    <rPh sb="0" eb="2">
      <t>アシガラ</t>
    </rPh>
    <phoneticPr fontId="2"/>
  </si>
  <si>
    <t>足柄上衛生組合</t>
  </si>
  <si>
    <t>神奈川県市町村職員退職手当組合</t>
  </si>
  <si>
    <t>神奈川県町村情報システム共同事業組合</t>
  </si>
  <si>
    <t>神奈川県後期高齢者広域連合（一般会計）</t>
  </si>
  <si>
    <t>神奈川県後期高齢者広域連合（後期高齢者医療特別会計）</t>
  </si>
  <si>
    <t>-</t>
    <phoneticPr fontId="2"/>
  </si>
  <si>
    <t>公共施設建設準備積立基金</t>
    <phoneticPr fontId="5"/>
  </si>
  <si>
    <t>地域福祉基金</t>
    <phoneticPr fontId="2"/>
  </si>
  <si>
    <t>文化基金</t>
    <phoneticPr fontId="2"/>
  </si>
  <si>
    <t>育英奨学基金</t>
    <phoneticPr fontId="2"/>
  </si>
  <si>
    <t>森林環境譲与税基金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</si>
</sst>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138402</c:v>
                </c:pt>
                <c:pt idx="4">
                  <c:v>146367</c:v>
                </c:pt>
              </c:numCache>
            </c:numRef>
          </c:val>
          <c:smooth val="0"/>
          <c:extLst>
            <c:ext xmlns:c16="http://schemas.microsoft.com/office/drawing/2014/chart" uri="{C3380CC4-5D6E-409C-BE32-E72D297353CC}">
              <c16:uniqueId val="{00000000-1EEE-46C6-836E-B593FAB977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45001</c:v>
                </c:pt>
                <c:pt idx="1">
                  <c:v>31231</c:v>
                </c:pt>
                <c:pt idx="2">
                  <c:v>54292</c:v>
                </c:pt>
                <c:pt idx="3">
                  <c:v>67315</c:v>
                </c:pt>
                <c:pt idx="4">
                  <c:v>47661</c:v>
                </c:pt>
              </c:numCache>
            </c:numRef>
          </c:val>
          <c:smooth val="0"/>
          <c:extLst>
            <c:ext xmlns:c16="http://schemas.microsoft.com/office/drawing/2014/chart" uri="{C3380CC4-5D6E-409C-BE32-E72D297353CC}">
              <c16:uniqueId val="{00000001-1EEE-46C6-836E-B593FAB977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9.15</c:v>
                </c:pt>
                <c:pt idx="1">
                  <c:v>8.5399999999999991</c:v>
                </c:pt>
                <c:pt idx="2">
                  <c:v>7.32</c:v>
                </c:pt>
                <c:pt idx="3">
                  <c:v>11.21</c:v>
                </c:pt>
                <c:pt idx="4">
                  <c:v>12.26</c:v>
                </c:pt>
              </c:numCache>
            </c:numRef>
          </c:val>
          <c:extLst>
            <c:ext xmlns:c16="http://schemas.microsoft.com/office/drawing/2014/chart" uri="{C3380CC4-5D6E-409C-BE32-E72D297353CC}">
              <c16:uniqueId val="{00000000-3BF2-4EE0-8D2E-CE3A9CB653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38.409999999999997</c:v>
                </c:pt>
                <c:pt idx="1">
                  <c:v>44.54</c:v>
                </c:pt>
                <c:pt idx="2">
                  <c:v>51.29</c:v>
                </c:pt>
                <c:pt idx="3">
                  <c:v>51.58</c:v>
                </c:pt>
                <c:pt idx="4">
                  <c:v>58</c:v>
                </c:pt>
              </c:numCache>
            </c:numRef>
          </c:val>
          <c:extLst>
            <c:ext xmlns:c16="http://schemas.microsoft.com/office/drawing/2014/chart" uri="{C3380CC4-5D6E-409C-BE32-E72D297353CC}">
              <c16:uniqueId val="{00000001-3BF2-4EE0-8D2E-CE3A9CB653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2.35</c:v>
                </c:pt>
                <c:pt idx="1">
                  <c:v>2.97</c:v>
                </c:pt>
                <c:pt idx="2">
                  <c:v>6.39</c:v>
                </c:pt>
                <c:pt idx="3">
                  <c:v>6.25</c:v>
                </c:pt>
                <c:pt idx="4">
                  <c:v>4</c:v>
                </c:pt>
              </c:numCache>
            </c:numRef>
          </c:val>
          <c:smooth val="0"/>
          <c:extLst>
            <c:ext xmlns:c16="http://schemas.microsoft.com/office/drawing/2014/chart" uri="{C3380CC4-5D6E-409C-BE32-E72D297353CC}">
              <c16:uniqueId val="{00000002-3BF2-4EE0-8D2E-CE3A9CB653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0.65</c:v>
                </c:pt>
                <c:pt idx="2">
                  <c:v>#N/A</c:v>
                </c:pt>
                <c:pt idx="3">
                  <c:v>1.83</c:v>
                </c:pt>
                <c:pt idx="4">
                  <c:v>0</c:v>
                </c:pt>
                <c:pt idx="5">
                  <c:v>0</c:v>
                </c:pt>
                <c:pt idx="6">
                  <c:v>0</c:v>
                </c:pt>
                <c:pt idx="7">
                  <c:v>0</c:v>
                </c:pt>
                <c:pt idx="8">
                  <c:v>0</c:v>
                </c:pt>
                <c:pt idx="9">
                  <c:v>0</c:v>
                </c:pt>
              </c:numCache>
            </c:numRef>
          </c:val>
          <c:extLst>
            <c:ext xmlns:c16="http://schemas.microsoft.com/office/drawing/2014/chart" uri="{C3380CC4-5D6E-409C-BE32-E72D297353CC}">
              <c16:uniqueId val="{00000000-9C1F-4035-85E8-9264F02EDA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1F-4035-85E8-9264F02EDA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1F-4035-85E8-9264F02EDA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1F-4035-85E8-9264F02EDAE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0.19</c:v>
                </c:pt>
                <c:pt idx="6">
                  <c:v>#N/A</c:v>
                </c:pt>
                <c:pt idx="7">
                  <c:v>0.04</c:v>
                </c:pt>
                <c:pt idx="8">
                  <c:v>#N/A</c:v>
                </c:pt>
                <c:pt idx="9">
                  <c:v>0</c:v>
                </c:pt>
              </c:numCache>
            </c:numRef>
          </c:val>
          <c:extLst>
            <c:ext xmlns:c16="http://schemas.microsoft.com/office/drawing/2014/chart" uri="{C3380CC4-5D6E-409C-BE32-E72D297353CC}">
              <c16:uniqueId val="{00000004-9C1F-4035-85E8-9264F02EDAE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0.33</c:v>
                </c:pt>
                <c:pt idx="4">
                  <c:v>#N/A</c:v>
                </c:pt>
                <c:pt idx="5">
                  <c:v>0.93</c:v>
                </c:pt>
                <c:pt idx="6">
                  <c:v>#N/A</c:v>
                </c:pt>
                <c:pt idx="7">
                  <c:v>0.08</c:v>
                </c:pt>
                <c:pt idx="8">
                  <c:v>#N/A</c:v>
                </c:pt>
                <c:pt idx="9">
                  <c:v>0.21</c:v>
                </c:pt>
              </c:numCache>
            </c:numRef>
          </c:val>
          <c:extLst>
            <c:ext xmlns:c16="http://schemas.microsoft.com/office/drawing/2014/chart" uri="{C3380CC4-5D6E-409C-BE32-E72D297353CC}">
              <c16:uniqueId val="{00000005-9C1F-4035-85E8-9264F02EDA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0.76</c:v>
                </c:pt>
                <c:pt idx="4">
                  <c:v>#N/A</c:v>
                </c:pt>
                <c:pt idx="5">
                  <c:v>1.0900000000000001</c:v>
                </c:pt>
                <c:pt idx="6">
                  <c:v>#N/A</c:v>
                </c:pt>
                <c:pt idx="7">
                  <c:v>1.66</c:v>
                </c:pt>
                <c:pt idx="8">
                  <c:v>#N/A</c:v>
                </c:pt>
                <c:pt idx="9">
                  <c:v>1.18</c:v>
                </c:pt>
              </c:numCache>
            </c:numRef>
          </c:val>
          <c:extLst>
            <c:ext xmlns:c16="http://schemas.microsoft.com/office/drawing/2014/chart" uri="{C3380CC4-5D6E-409C-BE32-E72D297353CC}">
              <c16:uniqueId val="{00000006-9C1F-4035-85E8-9264F02EDAE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2.66</c:v>
                </c:pt>
                <c:pt idx="6">
                  <c:v>#N/A</c:v>
                </c:pt>
                <c:pt idx="7">
                  <c:v>4.59</c:v>
                </c:pt>
                <c:pt idx="8">
                  <c:v>#N/A</c:v>
                </c:pt>
                <c:pt idx="9">
                  <c:v>6.75</c:v>
                </c:pt>
              </c:numCache>
            </c:numRef>
          </c:val>
          <c:extLst>
            <c:ext xmlns:c16="http://schemas.microsoft.com/office/drawing/2014/chart" uri="{C3380CC4-5D6E-409C-BE32-E72D297353CC}">
              <c16:uniqueId val="{00000007-9C1F-4035-85E8-9264F02EDA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9.15</c:v>
                </c:pt>
                <c:pt idx="2">
                  <c:v>#N/A</c:v>
                </c:pt>
                <c:pt idx="3">
                  <c:v>8.5399999999999991</c:v>
                </c:pt>
                <c:pt idx="4">
                  <c:v>#N/A</c:v>
                </c:pt>
                <c:pt idx="5">
                  <c:v>7.31</c:v>
                </c:pt>
                <c:pt idx="6">
                  <c:v>#N/A</c:v>
                </c:pt>
                <c:pt idx="7">
                  <c:v>11.21</c:v>
                </c:pt>
                <c:pt idx="8">
                  <c:v>#N/A</c:v>
                </c:pt>
                <c:pt idx="9">
                  <c:v>12.26</c:v>
                </c:pt>
              </c:numCache>
            </c:numRef>
          </c:val>
          <c:extLst>
            <c:ext xmlns:c16="http://schemas.microsoft.com/office/drawing/2014/chart" uri="{C3380CC4-5D6E-409C-BE32-E72D297353CC}">
              <c16:uniqueId val="{00000008-9C1F-4035-85E8-9264F02EDA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19.25</c:v>
                </c:pt>
                <c:pt idx="2">
                  <c:v>#N/A</c:v>
                </c:pt>
                <c:pt idx="3">
                  <c:v>20.38</c:v>
                </c:pt>
                <c:pt idx="4">
                  <c:v>#N/A</c:v>
                </c:pt>
                <c:pt idx="5">
                  <c:v>21.03</c:v>
                </c:pt>
                <c:pt idx="6">
                  <c:v>#N/A</c:v>
                </c:pt>
                <c:pt idx="7">
                  <c:v>22.86</c:v>
                </c:pt>
                <c:pt idx="8">
                  <c:v>#N/A</c:v>
                </c:pt>
                <c:pt idx="9">
                  <c:v>25.44</c:v>
                </c:pt>
              </c:numCache>
            </c:numRef>
          </c:val>
          <c:extLst>
            <c:ext xmlns:c16="http://schemas.microsoft.com/office/drawing/2014/chart" uri="{C3380CC4-5D6E-409C-BE32-E72D297353CC}">
              <c16:uniqueId val="{00000009-9C1F-4035-85E8-9264F02EDA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312</c:v>
                </c:pt>
                <c:pt idx="5">
                  <c:v>296</c:v>
                </c:pt>
                <c:pt idx="8">
                  <c:v>274</c:v>
                </c:pt>
                <c:pt idx="11">
                  <c:v>262</c:v>
                </c:pt>
                <c:pt idx="14">
                  <c:v>252</c:v>
                </c:pt>
              </c:numCache>
            </c:numRef>
          </c:val>
          <c:extLst>
            <c:ext xmlns:c16="http://schemas.microsoft.com/office/drawing/2014/chart" uri="{C3380CC4-5D6E-409C-BE32-E72D297353CC}">
              <c16:uniqueId val="{00000000-B83B-4A8A-93A9-DD31779B3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3B-4A8A-93A9-DD31779B3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3B-4A8A-93A9-DD31779B3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3B-4A8A-93A9-DD31779B3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287</c:v>
                </c:pt>
                <c:pt idx="3">
                  <c:v>295</c:v>
                </c:pt>
                <c:pt idx="6">
                  <c:v>207</c:v>
                </c:pt>
                <c:pt idx="9">
                  <c:v>199</c:v>
                </c:pt>
                <c:pt idx="12">
                  <c:v>179</c:v>
                </c:pt>
              </c:numCache>
            </c:numRef>
          </c:val>
          <c:extLst>
            <c:ext xmlns:c16="http://schemas.microsoft.com/office/drawing/2014/chart" uri="{C3380CC4-5D6E-409C-BE32-E72D297353CC}">
              <c16:uniqueId val="{00000004-B83B-4A8A-93A9-DD31779B3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3B-4A8A-93A9-DD31779B3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3B-4A8A-93A9-DD31779B3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c:v>
                </c:pt>
                <c:pt idx="3">
                  <c:v>61</c:v>
                </c:pt>
                <c:pt idx="6">
                  <c:v>63</c:v>
                </c:pt>
                <c:pt idx="9">
                  <c:v>79</c:v>
                </c:pt>
                <c:pt idx="12">
                  <c:v>78</c:v>
                </c:pt>
              </c:numCache>
            </c:numRef>
          </c:val>
          <c:extLst>
            <c:ext xmlns:c16="http://schemas.microsoft.com/office/drawing/2014/chart" uri="{C3380CC4-5D6E-409C-BE32-E72D297353CC}">
              <c16:uniqueId val="{00000007-B83B-4A8A-93A9-DD31779B3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c:v>
                </c:pt>
                <c:pt idx="2">
                  <c:v>#N/A</c:v>
                </c:pt>
                <c:pt idx="3">
                  <c:v>#N/A</c:v>
                </c:pt>
                <c:pt idx="4">
                  <c:v>60</c:v>
                </c:pt>
                <c:pt idx="5">
                  <c:v>#N/A</c:v>
                </c:pt>
                <c:pt idx="6">
                  <c:v>#N/A</c:v>
                </c:pt>
                <c:pt idx="7">
                  <c:v>-4</c:v>
                </c:pt>
                <c:pt idx="8">
                  <c:v>#N/A</c:v>
                </c:pt>
                <c:pt idx="9">
                  <c:v>#N/A</c:v>
                </c:pt>
                <c:pt idx="10">
                  <c:v>16</c:v>
                </c:pt>
                <c:pt idx="11">
                  <c:v>#N/A</c:v>
                </c:pt>
                <c:pt idx="12">
                  <c:v>#N/A</c:v>
                </c:pt>
                <c:pt idx="13">
                  <c:v>5</c:v>
                </c:pt>
                <c:pt idx="14">
                  <c:v>#N/A</c:v>
                </c:pt>
              </c:numCache>
            </c:numRef>
          </c:val>
          <c:smooth val="0"/>
          <c:extLst>
            <c:ext xmlns:c16="http://schemas.microsoft.com/office/drawing/2014/chart" uri="{C3380CC4-5D6E-409C-BE32-E72D297353CC}">
              <c16:uniqueId val="{00000008-B83B-4A8A-93A9-DD31779B3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3087</c:v>
                </c:pt>
                <c:pt idx="5">
                  <c:v>2872</c:v>
                </c:pt>
                <c:pt idx="8">
                  <c:v>2734</c:v>
                </c:pt>
                <c:pt idx="11">
                  <c:v>2694</c:v>
                </c:pt>
                <c:pt idx="14">
                  <c:v>2501</c:v>
                </c:pt>
              </c:numCache>
            </c:numRef>
          </c:val>
          <c:extLst>
            <c:ext xmlns:c16="http://schemas.microsoft.com/office/drawing/2014/chart" uri="{C3380CC4-5D6E-409C-BE32-E72D297353CC}">
              <c16:uniqueId val="{00000000-B7AD-449D-9BAD-E9EFB42DA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7AD-449D-9BAD-E9EFB42DA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1856</c:v>
                </c:pt>
                <c:pt idx="5">
                  <c:v>2140</c:v>
                </c:pt>
                <c:pt idx="8">
                  <c:v>2664</c:v>
                </c:pt>
                <c:pt idx="11">
                  <c:v>2902</c:v>
                </c:pt>
                <c:pt idx="14">
                  <c:v>3200</c:v>
                </c:pt>
              </c:numCache>
            </c:numRef>
          </c:val>
          <c:extLst>
            <c:ext xmlns:c16="http://schemas.microsoft.com/office/drawing/2014/chart" uri="{C3380CC4-5D6E-409C-BE32-E72D297353CC}">
              <c16:uniqueId val="{00000002-B7AD-449D-9BAD-E9EFB42DA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AD-449D-9BAD-E9EFB42DA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AD-449D-9BAD-E9EFB42DA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AD-449D-9BAD-E9EFB42DA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550</c:v>
                </c:pt>
                <c:pt idx="3">
                  <c:v>559</c:v>
                </c:pt>
                <c:pt idx="6">
                  <c:v>568</c:v>
                </c:pt>
                <c:pt idx="9">
                  <c:v>513</c:v>
                </c:pt>
                <c:pt idx="12">
                  <c:v>484</c:v>
                </c:pt>
              </c:numCache>
            </c:numRef>
          </c:val>
          <c:extLst>
            <c:ext xmlns:c16="http://schemas.microsoft.com/office/drawing/2014/chart" uri="{C3380CC4-5D6E-409C-BE32-E72D297353CC}">
              <c16:uniqueId val="{00000006-B7AD-449D-9BAD-E9EFB42DA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AD-449D-9BAD-E9EFB42DA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2742</c:v>
                </c:pt>
                <c:pt idx="3">
                  <c:v>2540</c:v>
                </c:pt>
                <c:pt idx="6">
                  <c:v>2199</c:v>
                </c:pt>
                <c:pt idx="9">
                  <c:v>1910</c:v>
                </c:pt>
                <c:pt idx="12">
                  <c:v>1819</c:v>
                </c:pt>
              </c:numCache>
            </c:numRef>
          </c:val>
          <c:extLst>
            <c:ext xmlns:c16="http://schemas.microsoft.com/office/drawing/2014/chart" uri="{C3380CC4-5D6E-409C-BE32-E72D297353CC}">
              <c16:uniqueId val="{00000008-B7AD-449D-9BAD-E9EFB42DA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AD-449D-9BAD-E9EFB42DA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420</c:v>
                </c:pt>
                <c:pt idx="3">
                  <c:v>396</c:v>
                </c:pt>
                <c:pt idx="6">
                  <c:v>494</c:v>
                </c:pt>
                <c:pt idx="9">
                  <c:v>417</c:v>
                </c:pt>
                <c:pt idx="12">
                  <c:v>341</c:v>
                </c:pt>
              </c:numCache>
            </c:numRef>
          </c:val>
          <c:extLst>
            <c:ext xmlns:c16="http://schemas.microsoft.com/office/drawing/2014/chart" uri="{C3380CC4-5D6E-409C-BE32-E72D297353CC}">
              <c16:uniqueId val="{0000000A-B7AD-449D-9BAD-E9EFB42DA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AD-449D-9BAD-E9EFB42DA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1548</c:v>
                </c:pt>
                <c:pt idx="1">
                  <c:v>1659</c:v>
                </c:pt>
                <c:pt idx="2">
                  <c:v>1830</c:v>
                </c:pt>
              </c:numCache>
            </c:numRef>
          </c:val>
          <c:extLst>
            <c:ext xmlns:c16="http://schemas.microsoft.com/office/drawing/2014/chart" uri="{C3380CC4-5D6E-409C-BE32-E72D297353CC}">
              <c16:uniqueId val="{00000000-D76F-4A8C-899A-39EAA95EC5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D76F-4A8C-899A-39EAA95EC5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803</c:v>
                </c:pt>
                <c:pt idx="1">
                  <c:v>871</c:v>
                </c:pt>
                <c:pt idx="2">
                  <c:v>956</c:v>
                </c:pt>
              </c:numCache>
            </c:numRef>
          </c:val>
          <c:extLst>
            <c:ext xmlns:c16="http://schemas.microsoft.com/office/drawing/2014/chart" uri="{C3380CC4-5D6E-409C-BE32-E72D297353CC}">
              <c16:uniqueId val="{00000002-D76F-4A8C-899A-39EAA95EC5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令和２年度に新規借入を行い、据え置き期間を設けず償還が開始されたものの、令和３年度以降、新規借入はなく微減となっているが、今後は長寿命化対策等により公共施設の更新が見込まれ、増加傾向も想定される。一方で公営企業の準元利償還金については下水道事業で償還のピークを越えたことから緩やかに減少している。これに伴い交付税算入公債費も緩やかに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満期一括償還地方債に係る償還がはなく、現時点で新たな積立、繰入ともに予定していない。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一般会計では令和３年度以降新規借入がなく減少しているが、将来的な公共施設の更新等が見込まれ、今後も上昇することが想定される。一方で公営企業の準元利償還金では、下水道事業で償還のピークを越えたことから緩やかに減少している。</a:t>
          </a:r>
        </a:p>
        <a:p>
          <a:r>
            <a:rPr kumimoji="1" lang="ja-JP" altLang="en-US" sz="1400">
              <a:latin typeface="ＭＳ ゴシック" pitchFamily="49" charset="-128"/>
              <a:ea typeface="ＭＳ ゴシック" pitchFamily="49" charset="-128"/>
            </a:rPr>
            <a:t>充当可能財源については、財政調整基金、公共施設建設準備積立基金への計画的な積立により増となっているが、既存借入分の償還に伴う基準財政需要額算入見込額は減少しており、今後新規借入を行う事業については、基準財政需要額への算入比率を考慮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神奈川県中井町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基金全体に占める財政調整基金の比率が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程度、次いで公共施設建設準備積立基金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両基金が大勢を占めている。財政調整基金については決算時の剰余金処分に加え、前年度収支の２分の１を下回らない額を翌年度中に積み立てており、加えて町税の上振れ分や普通交付税の再算定分を財政調整基金、公共施設建設準備積立基金にそれぞれ積み立てたことにより、対前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年度により法人町民税の増減が大きいことが本町の税収の特徴であり、これが財政運営にも強く影響しているため、突発的な税収減と予定納税分の還付による歳入欠陥に対応するべく計画的に積立を行っており、引き続き一定の残高確保に努める。また、公共施設建設準備積立基金については、公共施設長寿命化計画等に基づく更新需要が見込まれることから、積立の比重を財政調整基金から公共施設建設準備積立基金に段階的に移行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公共施設建設準備積立基金については、老朽化等による公共施設の更新需要に対応することを目的とする。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地域福祉基金については、高齢者等の保健福祉の増進、在宅福祉の普及向上及び健康づくり等、地域の特性を生かした施策に充当することを目的とする。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文化基金については、文化の振興と意識の高揚を図る施策に充てることを目的とする。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育英奨学金については、学業成績、素行ともに優良なものであって経済的理由により、高等学校等の就学が困難な者に対し学費を助成し、就学を奨励することを目的とする。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森林環境譲与税基金については、森林整備及びその促進に関する費用に充てることを目的とする。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公共施設建設準備費積立基金については、公共施設の老朽化による更新需要が見込まれることから、町税の上振れ分や普通交付税の再算定分から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公共施設建設準備積立基金については、公共施設長寿命化計画等に基づく更新需要が見込まれることから、積立の比重を財政調整基金から公共施設建設準備積立基金に段階的に移行していく方針。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森林環境譲与税は１年あたりの譲与額が少額であるため、事業化が行える程度の残高となるまで積立を行う方針。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その他の基金につては現時点で新たな活用見込はないため、利息のみの積立を行う方針。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程度を占めており、決算時の剰余金処分に加え、前年度収支の２分の１を下回らない額を翌年度中に積み立てており、加えて町税の上振れ分を積み立てたことにより、対前年度では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年度により法人町民税の増減が大きいことが本町の税収の特徴であり、これが財政運営にも強く影響しているため、突発的な税収減と予定納税分の還付による歳入欠陥に対応するべく計画的に積立を行っており、引き続き一定の残高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これまで基金からの繰入れに頼らず償還を進めており、基金利息以外の積立は行っていないため、減債基金については同水準で推移している。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現時点で新たな積立、繰入ともに予定していない。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8,680
19.99
4,601,066
4,198,255
386,839
3,154,355
341,282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財政力指数は、令和２年度以降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未満で推移しており、近年は低下傾向にあるものの、類似団体と比較すると依然として高い水準にある。歳入総額の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％以上が町税収入で占められており、中でも法人町民税については年度間での増減が大きく、安定的な財源確保に向けた取組が必要である。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45659</xdr:rowOff>
    </xdr:from>
    <xdr:to>
      <xdr:col>23</xdr:col>
      <xdr:colOff>133350</xdr:colOff>
      <xdr:row>39</xdr:row>
      <xdr:rowOff>68641</xdr:rowOff>
    </xdr:to>
    <xdr:cxnSp macro="">
      <xdr:nvCxnSpPr>
        <xdr:cNvPr id="70" name="直線コネクタ 69"/>
        <xdr:cNvCxnSpPr/>
      </xdr:nvCxnSpPr>
      <xdr:spPr>
        <a:xfrm>
          <a:off x="4114800" y="673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11188</xdr:rowOff>
    </xdr:from>
    <xdr:to>
      <xdr:col>19</xdr:col>
      <xdr:colOff>133350</xdr:colOff>
      <xdr:row>39</xdr:row>
      <xdr:rowOff>45659</xdr:rowOff>
    </xdr:to>
    <xdr:cxnSp macro="">
      <xdr:nvCxnSpPr>
        <xdr:cNvPr id="73" name="直線コネクタ 72"/>
        <xdr:cNvCxnSpPr/>
      </xdr:nvCxnSpPr>
      <xdr:spPr>
        <a:xfrm>
          <a:off x="3225800" y="669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171148</xdr:rowOff>
    </xdr:from>
    <xdr:to>
      <xdr:col>15</xdr:col>
      <xdr:colOff>82550</xdr:colOff>
      <xdr:row>39</xdr:row>
      <xdr:rowOff>11188</xdr:rowOff>
    </xdr:to>
    <xdr:cxnSp macro="">
      <xdr:nvCxnSpPr>
        <xdr:cNvPr id="76" name="直線コネクタ 75"/>
        <xdr:cNvCxnSpPr/>
      </xdr:nvCxnSpPr>
      <xdr:spPr>
        <a:xfrm>
          <a:off x="2336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171148</xdr:rowOff>
    </xdr:from>
    <xdr:to>
      <xdr:col>11</xdr:col>
      <xdr:colOff>31750</xdr:colOff>
      <xdr:row>38</xdr:row>
      <xdr:rowOff>171148</xdr:rowOff>
    </xdr:to>
    <xdr:cxnSp macro="">
      <xdr:nvCxnSpPr>
        <xdr:cNvPr id="79" name="直線コネクタ 78"/>
        <xdr:cNvCxnSpPr/>
      </xdr:nvCxnSpPr>
      <xdr:spPr>
        <a:xfrm>
          <a:off x="1447800" y="6686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17841</xdr:rowOff>
    </xdr:from>
    <xdr:to>
      <xdr:col>23</xdr:col>
      <xdr:colOff>184150</xdr:colOff>
      <xdr:row>39</xdr:row>
      <xdr:rowOff>119441</xdr:rowOff>
    </xdr:to>
    <xdr:sp macro="" textlink="">
      <xdr:nvSpPr>
        <xdr:cNvPr id="89" name="楕円 88"/>
        <xdr:cNvSpPr/>
      </xdr:nvSpPr>
      <xdr:spPr>
        <a:xfrm>
          <a:off x="4902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34368</xdr:rowOff>
    </xdr:from>
    <xdr:ext cx="762000" cy="259045"/>
    <xdr:sp macro="" textlink="">
      <xdr:nvSpPr>
        <xdr:cNvPr id="90" name="財政力該当値テキスト"/>
        <xdr:cNvSpPr txBox="1"/>
      </xdr:nvSpPr>
      <xdr:spPr>
        <a:xfrm>
          <a:off x="5041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166309</xdr:rowOff>
    </xdr:from>
    <xdr:to>
      <xdr:col>19</xdr:col>
      <xdr:colOff>184150</xdr:colOff>
      <xdr:row>39</xdr:row>
      <xdr:rowOff>96459</xdr:rowOff>
    </xdr:to>
    <xdr:sp macro="" textlink="">
      <xdr:nvSpPr>
        <xdr:cNvPr id="91" name="楕円 90"/>
        <xdr:cNvSpPr/>
      </xdr:nvSpPr>
      <xdr:spPr>
        <a:xfrm>
          <a:off x="4064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106636</xdr:rowOff>
    </xdr:from>
    <xdr:ext cx="736600" cy="259045"/>
    <xdr:sp macro="" textlink="">
      <xdr:nvSpPr>
        <xdr:cNvPr id="92" name="テキスト ボックス 91"/>
        <xdr:cNvSpPr txBox="1"/>
      </xdr:nvSpPr>
      <xdr:spPr>
        <a:xfrm>
          <a:off x="3733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131838</xdr:rowOff>
    </xdr:from>
    <xdr:to>
      <xdr:col>15</xdr:col>
      <xdr:colOff>133350</xdr:colOff>
      <xdr:row>39</xdr:row>
      <xdr:rowOff>61988</xdr:rowOff>
    </xdr:to>
    <xdr:sp macro="" textlink="">
      <xdr:nvSpPr>
        <xdr:cNvPr id="93" name="楕円 92"/>
        <xdr:cNvSpPr/>
      </xdr:nvSpPr>
      <xdr:spPr>
        <a:xfrm>
          <a:off x="3175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94" name="テキスト ボックス 93"/>
        <xdr:cNvSpPr txBox="1"/>
      </xdr:nvSpPr>
      <xdr:spPr>
        <a:xfrm>
          <a:off x="2844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120348</xdr:rowOff>
    </xdr:from>
    <xdr:to>
      <xdr:col>11</xdr:col>
      <xdr:colOff>82550</xdr:colOff>
      <xdr:row>39</xdr:row>
      <xdr:rowOff>50498</xdr:rowOff>
    </xdr:to>
    <xdr:sp macro="" textlink="">
      <xdr:nvSpPr>
        <xdr:cNvPr id="95" name="楕円 94"/>
        <xdr:cNvSpPr/>
      </xdr:nvSpPr>
      <xdr:spPr>
        <a:xfrm>
          <a:off x="2286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60675</xdr:rowOff>
    </xdr:from>
    <xdr:ext cx="762000" cy="259045"/>
    <xdr:sp macro="" textlink="">
      <xdr:nvSpPr>
        <xdr:cNvPr id="96" name="テキスト ボックス 95"/>
        <xdr:cNvSpPr txBox="1"/>
      </xdr:nvSpPr>
      <xdr:spPr>
        <a:xfrm>
          <a:off x="1955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120348</xdr:rowOff>
    </xdr:from>
    <xdr:to>
      <xdr:col>7</xdr:col>
      <xdr:colOff>31750</xdr:colOff>
      <xdr:row>39</xdr:row>
      <xdr:rowOff>50498</xdr:rowOff>
    </xdr:to>
    <xdr:sp macro="" textlink="">
      <xdr:nvSpPr>
        <xdr:cNvPr id="97" name="楕円 96"/>
        <xdr:cNvSpPr/>
      </xdr:nvSpPr>
      <xdr:spPr>
        <a:xfrm>
          <a:off x="1397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60675</xdr:rowOff>
    </xdr:from>
    <xdr:ext cx="762000" cy="259045"/>
    <xdr:sp macro="" textlink="">
      <xdr:nvSpPr>
        <xdr:cNvPr id="98" name="テキスト ボックス 97"/>
        <xdr:cNvSpPr txBox="1"/>
      </xdr:nvSpPr>
      <xdr:spPr>
        <a:xfrm>
          <a:off x="1066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地方交付税の増加などにより</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％と類似団体平均を下回っている。今後も事務事業の見直しを行い、優先度の低い事務事業について計画的に廃止・縮小を進め、継続的な経常経費圧縮のための取組に努める。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60</xdr:row>
      <xdr:rowOff>165354</xdr:rowOff>
    </xdr:to>
    <xdr:cxnSp macro="">
      <xdr:nvCxnSpPr>
        <xdr:cNvPr id="131" name="直線コネクタ 130"/>
        <xdr:cNvCxnSpPr/>
      </xdr:nvCxnSpPr>
      <xdr:spPr>
        <a:xfrm>
          <a:off x="4114800" y="1027861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163068</xdr:rowOff>
    </xdr:from>
    <xdr:to>
      <xdr:col>19</xdr:col>
      <xdr:colOff>133350</xdr:colOff>
      <xdr:row>64</xdr:row>
      <xdr:rowOff>10414</xdr:rowOff>
    </xdr:to>
    <xdr:cxnSp macro="">
      <xdr:nvCxnSpPr>
        <xdr:cNvPr id="134" name="直線コネクタ 133"/>
        <xdr:cNvCxnSpPr/>
      </xdr:nvCxnSpPr>
      <xdr:spPr>
        <a:xfrm flipV="1">
          <a:off x="3225800" y="10278618"/>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64</xdr:row>
      <xdr:rowOff>10414</xdr:rowOff>
    </xdr:to>
    <xdr:cxnSp macro="">
      <xdr:nvCxnSpPr>
        <xdr:cNvPr id="137" name="直線コネクタ 136"/>
        <xdr:cNvCxnSpPr/>
      </xdr:nvCxnSpPr>
      <xdr:spPr>
        <a:xfrm>
          <a:off x="2336800" y="108529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39" name="テキスト ボックス 138"/>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51562</xdr:rowOff>
    </xdr:to>
    <xdr:cxnSp macro="">
      <xdr:nvCxnSpPr>
        <xdr:cNvPr id="140" name="直線コネクタ 139"/>
        <xdr:cNvCxnSpPr/>
      </xdr:nvCxnSpPr>
      <xdr:spPr>
        <a:xfrm>
          <a:off x="1447800" y="1085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1" name="フローチャート: 判断 140"/>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2" name="テキスト ボックス 141"/>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4" name="テキスト ボックス 143"/>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114554</xdr:rowOff>
    </xdr:from>
    <xdr:to>
      <xdr:col>23</xdr:col>
      <xdr:colOff>184150</xdr:colOff>
      <xdr:row>61</xdr:row>
      <xdr:rowOff>44704</xdr:rowOff>
    </xdr:to>
    <xdr:sp macro="" textlink="">
      <xdr:nvSpPr>
        <xdr:cNvPr id="150" name="楕円 149"/>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131081</xdr:rowOff>
    </xdr:from>
    <xdr:ext cx="762000" cy="259045"/>
    <xdr:sp macro="" textlink="">
      <xdr:nvSpPr>
        <xdr:cNvPr id="151" name="財政構造の弾力性該当値テキスト"/>
        <xdr:cNvSpPr txBox="1"/>
      </xdr:nvSpPr>
      <xdr:spPr>
        <a:xfrm>
          <a:off x="5041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112268</xdr:rowOff>
    </xdr:from>
    <xdr:to>
      <xdr:col>19</xdr:col>
      <xdr:colOff>184150</xdr:colOff>
      <xdr:row>60</xdr:row>
      <xdr:rowOff>42418</xdr:rowOff>
    </xdr:to>
    <xdr:sp macro="" textlink="">
      <xdr:nvSpPr>
        <xdr:cNvPr id="152" name="楕円 151"/>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52595</xdr:rowOff>
    </xdr:from>
    <xdr:ext cx="736600" cy="259045"/>
    <xdr:sp macro="" textlink="">
      <xdr:nvSpPr>
        <xdr:cNvPr id="153" name="テキスト ボックス 152"/>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5" name="テキスト ボックス 154"/>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6" name="楕円 155"/>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57" name="テキスト ボックス 156"/>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8" name="楕円 157"/>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112539</xdr:rowOff>
    </xdr:from>
    <xdr:ext cx="762000" cy="259045"/>
    <xdr:sp macro="" textlink="">
      <xdr:nvSpPr>
        <xdr:cNvPr id="159" name="テキスト ボックス 158"/>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抑制が図られていると言えるが、人口規模が小さいことなどから全国平均、神奈川県平均と比較すると高い水準にある。その要因は、こども園や学童保育などの運営を直営で行っており、人件費がかかっていることにある。子育て施策に力を入れているため削減は難しく、物件費は需用費などの経常経費を中心に抑制を図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49670</xdr:rowOff>
    </xdr:from>
    <xdr:to>
      <xdr:col>23</xdr:col>
      <xdr:colOff>133350</xdr:colOff>
      <xdr:row>80</xdr:row>
      <xdr:rowOff>76243</xdr:rowOff>
    </xdr:to>
    <xdr:cxnSp macro="">
      <xdr:nvCxnSpPr>
        <xdr:cNvPr id="194" name="直線コネクタ 193"/>
        <xdr:cNvCxnSpPr/>
      </xdr:nvCxnSpPr>
      <xdr:spPr>
        <a:xfrm>
          <a:off x="4114800" y="13765670"/>
          <a:ext cx="8382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49670</xdr:rowOff>
    </xdr:from>
    <xdr:to>
      <xdr:col>19</xdr:col>
      <xdr:colOff>133350</xdr:colOff>
      <xdr:row>80</xdr:row>
      <xdr:rowOff>55908</xdr:rowOff>
    </xdr:to>
    <xdr:cxnSp macro="">
      <xdr:nvCxnSpPr>
        <xdr:cNvPr id="197" name="直線コネクタ 196"/>
        <xdr:cNvCxnSpPr/>
      </xdr:nvCxnSpPr>
      <xdr:spPr>
        <a:xfrm flipV="1">
          <a:off x="3225800" y="13765670"/>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29124</xdr:rowOff>
    </xdr:from>
    <xdr:to>
      <xdr:col>15</xdr:col>
      <xdr:colOff>82550</xdr:colOff>
      <xdr:row>80</xdr:row>
      <xdr:rowOff>55908</xdr:rowOff>
    </xdr:to>
    <xdr:cxnSp macro="">
      <xdr:nvCxnSpPr>
        <xdr:cNvPr id="200" name="直線コネクタ 199"/>
        <xdr:cNvCxnSpPr/>
      </xdr:nvCxnSpPr>
      <xdr:spPr>
        <a:xfrm>
          <a:off x="2336800" y="13745124"/>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xdr:cNvSpPr/>
      </xdr:nvSpPr>
      <xdr:spPr>
        <a:xfrm>
          <a:off x="3175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53340</xdr:rowOff>
    </xdr:from>
    <xdr:ext cx="762000" cy="259045"/>
    <xdr:sp macro="" textlink="">
      <xdr:nvSpPr>
        <xdr:cNvPr id="202" name="テキスト ボックス 201"/>
        <xdr:cNvSpPr txBox="1"/>
      </xdr:nvSpPr>
      <xdr:spPr>
        <a:xfrm>
          <a:off x="2844800" y="139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25039</xdr:rowOff>
    </xdr:from>
    <xdr:to>
      <xdr:col>11</xdr:col>
      <xdr:colOff>31750</xdr:colOff>
      <xdr:row>80</xdr:row>
      <xdr:rowOff>29124</xdr:rowOff>
    </xdr:to>
    <xdr:cxnSp macro="">
      <xdr:nvCxnSpPr>
        <xdr:cNvPr id="203" name="直線コネクタ 202"/>
        <xdr:cNvCxnSpPr/>
      </xdr:nvCxnSpPr>
      <xdr:spPr>
        <a:xfrm>
          <a:off x="1447800" y="13741039"/>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95476</xdr:rowOff>
    </xdr:from>
    <xdr:to>
      <xdr:col>11</xdr:col>
      <xdr:colOff>82550</xdr:colOff>
      <xdr:row>81</xdr:row>
      <xdr:rowOff>25626</xdr:rowOff>
    </xdr:to>
    <xdr:sp macro="" textlink="">
      <xdr:nvSpPr>
        <xdr:cNvPr id="204" name="フローチャート: 判断 203"/>
        <xdr:cNvSpPr/>
      </xdr:nvSpPr>
      <xdr:spPr>
        <a:xfrm>
          <a:off x="2286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10403</xdr:rowOff>
    </xdr:from>
    <xdr:ext cx="762000" cy="259045"/>
    <xdr:sp macro="" textlink="">
      <xdr:nvSpPr>
        <xdr:cNvPr id="205" name="テキスト ボックス 204"/>
        <xdr:cNvSpPr txBox="1"/>
      </xdr:nvSpPr>
      <xdr:spPr>
        <a:xfrm>
          <a:off x="1955800" y="138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82477</xdr:rowOff>
    </xdr:from>
    <xdr:to>
      <xdr:col>7</xdr:col>
      <xdr:colOff>31750</xdr:colOff>
      <xdr:row>81</xdr:row>
      <xdr:rowOff>12627</xdr:rowOff>
    </xdr:to>
    <xdr:sp macro="" textlink="">
      <xdr:nvSpPr>
        <xdr:cNvPr id="206" name="フローチャート: 判断 205"/>
        <xdr:cNvSpPr/>
      </xdr:nvSpPr>
      <xdr:spPr>
        <a:xfrm>
          <a:off x="1397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168854</xdr:rowOff>
    </xdr:from>
    <xdr:ext cx="762000" cy="259045"/>
    <xdr:sp macro="" textlink="">
      <xdr:nvSpPr>
        <xdr:cNvPr id="207" name="テキスト ボックス 206"/>
        <xdr:cNvSpPr txBox="1"/>
      </xdr:nvSpPr>
      <xdr:spPr>
        <a:xfrm>
          <a:off x="1066800" y="1388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25443</xdr:rowOff>
    </xdr:from>
    <xdr:to>
      <xdr:col>23</xdr:col>
      <xdr:colOff>184150</xdr:colOff>
      <xdr:row>80</xdr:row>
      <xdr:rowOff>127043</xdr:rowOff>
    </xdr:to>
    <xdr:sp macro="" textlink="">
      <xdr:nvSpPr>
        <xdr:cNvPr id="213" name="楕円 212"/>
        <xdr:cNvSpPr/>
      </xdr:nvSpPr>
      <xdr:spPr>
        <a:xfrm>
          <a:off x="4902200" y="137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118170</xdr:rowOff>
    </xdr:from>
    <xdr:ext cx="762000" cy="259045"/>
    <xdr:sp macro="" textlink="">
      <xdr:nvSpPr>
        <xdr:cNvPr id="214" name="人件費・物件費等の状況該当値テキスト"/>
        <xdr:cNvSpPr txBox="1"/>
      </xdr:nvSpPr>
      <xdr:spPr>
        <a:xfrm>
          <a:off x="5041900" y="1366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170320</xdr:rowOff>
    </xdr:from>
    <xdr:to>
      <xdr:col>19</xdr:col>
      <xdr:colOff>184150</xdr:colOff>
      <xdr:row>80</xdr:row>
      <xdr:rowOff>100470</xdr:rowOff>
    </xdr:to>
    <xdr:sp macro="" textlink="">
      <xdr:nvSpPr>
        <xdr:cNvPr id="215" name="楕円 214"/>
        <xdr:cNvSpPr/>
      </xdr:nvSpPr>
      <xdr:spPr>
        <a:xfrm>
          <a:off x="4064000" y="137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110647</xdr:rowOff>
    </xdr:from>
    <xdr:ext cx="736600" cy="259045"/>
    <xdr:sp macro="" textlink="">
      <xdr:nvSpPr>
        <xdr:cNvPr id="216" name="テキスト ボックス 215"/>
        <xdr:cNvSpPr txBox="1"/>
      </xdr:nvSpPr>
      <xdr:spPr>
        <a:xfrm>
          <a:off x="3733800" y="1348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5108</xdr:rowOff>
    </xdr:from>
    <xdr:to>
      <xdr:col>15</xdr:col>
      <xdr:colOff>133350</xdr:colOff>
      <xdr:row>80</xdr:row>
      <xdr:rowOff>106708</xdr:rowOff>
    </xdr:to>
    <xdr:sp macro="" textlink="">
      <xdr:nvSpPr>
        <xdr:cNvPr id="217" name="楕円 216"/>
        <xdr:cNvSpPr/>
      </xdr:nvSpPr>
      <xdr:spPr>
        <a:xfrm>
          <a:off x="3175000" y="13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116885</xdr:rowOff>
    </xdr:from>
    <xdr:ext cx="762000" cy="259045"/>
    <xdr:sp macro="" textlink="">
      <xdr:nvSpPr>
        <xdr:cNvPr id="218" name="テキスト ボックス 217"/>
        <xdr:cNvSpPr txBox="1"/>
      </xdr:nvSpPr>
      <xdr:spPr>
        <a:xfrm>
          <a:off x="2844800" y="134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149774</xdr:rowOff>
    </xdr:from>
    <xdr:to>
      <xdr:col>11</xdr:col>
      <xdr:colOff>82550</xdr:colOff>
      <xdr:row>80</xdr:row>
      <xdr:rowOff>79924</xdr:rowOff>
    </xdr:to>
    <xdr:sp macro="" textlink="">
      <xdr:nvSpPr>
        <xdr:cNvPr id="219" name="楕円 218"/>
        <xdr:cNvSpPr/>
      </xdr:nvSpPr>
      <xdr:spPr>
        <a:xfrm>
          <a:off x="2286000" y="136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90101</xdr:rowOff>
    </xdr:from>
    <xdr:ext cx="762000" cy="259045"/>
    <xdr:sp macro="" textlink="">
      <xdr:nvSpPr>
        <xdr:cNvPr id="220" name="テキスト ボックス 219"/>
        <xdr:cNvSpPr txBox="1"/>
      </xdr:nvSpPr>
      <xdr:spPr>
        <a:xfrm>
          <a:off x="1955800" y="134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145689</xdr:rowOff>
    </xdr:from>
    <xdr:to>
      <xdr:col>7</xdr:col>
      <xdr:colOff>31750</xdr:colOff>
      <xdr:row>80</xdr:row>
      <xdr:rowOff>75839</xdr:rowOff>
    </xdr:to>
    <xdr:sp macro="" textlink="">
      <xdr:nvSpPr>
        <xdr:cNvPr id="221" name="楕円 220"/>
        <xdr:cNvSpPr/>
      </xdr:nvSpPr>
      <xdr:spPr>
        <a:xfrm>
          <a:off x="1397000" y="136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86016</xdr:rowOff>
    </xdr:from>
    <xdr:ext cx="762000" cy="259045"/>
    <xdr:sp macro="" textlink="">
      <xdr:nvSpPr>
        <xdr:cNvPr id="222" name="テキスト ボックス 221"/>
        <xdr:cNvSpPr txBox="1"/>
      </xdr:nvSpPr>
      <xdr:spPr>
        <a:xfrm>
          <a:off x="1066800" y="1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ほぼ中位であり、全国町村平均と同程度である。年度による採用人数の平準化等により、職員の年齢構成の偏りの是正を図り、中長期的な視点からラスパイレス指数の上昇抑制に向けて引き続き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135164</xdr:rowOff>
    </xdr:to>
    <xdr:cxnSp macro="">
      <xdr:nvCxnSpPr>
        <xdr:cNvPr id="258" name="直線コネクタ 257"/>
        <xdr:cNvCxnSpPr/>
      </xdr:nvCxnSpPr>
      <xdr:spPr>
        <a:xfrm>
          <a:off x="16179800" y="146969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67129</xdr:rowOff>
    </xdr:to>
    <xdr:cxnSp macro="">
      <xdr:nvCxnSpPr>
        <xdr:cNvPr id="261" name="直線コネクタ 260"/>
        <xdr:cNvCxnSpPr/>
      </xdr:nvCxnSpPr>
      <xdr:spPr>
        <a:xfrm flipV="1">
          <a:off x="15290800" y="146969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33564</xdr:rowOff>
    </xdr:to>
    <xdr:cxnSp macro="">
      <xdr:nvCxnSpPr>
        <xdr:cNvPr id="264" name="直線コネクタ 263"/>
        <xdr:cNvCxnSpPr/>
      </xdr:nvCxnSpPr>
      <xdr:spPr>
        <a:xfrm flipV="1">
          <a:off x="14401800" y="148118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5" name="フローチャート: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113998</xdr:rowOff>
    </xdr:to>
    <xdr:cxnSp macro="">
      <xdr:nvCxnSpPr>
        <xdr:cNvPr id="267" name="直線コネクタ 266"/>
        <xdr:cNvCxnSpPr/>
      </xdr:nvCxnSpPr>
      <xdr:spPr>
        <a:xfrm flipV="1">
          <a:off x="13512800" y="149497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8" name="フローチャート: 判断 267"/>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9" name="テキスト ボックス 268"/>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0" name="フローチャート: 判断 269"/>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1" name="テキスト ボックス 270"/>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7" name="楕円 276"/>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8"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0" name="テキスト ボックス 279"/>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3" name="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4" name="テキスト ボックス 283"/>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5" name="楕円 284"/>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6" name="テキスト ボックス 285"/>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縮小傾向であるため、全国平均、県平均を上回っているが、類似団体平均との比較では抑制が図られている。基本的に退職者の補充にとどめるなど抑制に努めているが、近年の新規職員の採用が厳しい状況にあり、若年層の退職が相次いでいる。今後の安定的な行政運営のためには、単なる数字だけでなく、その構成などの実情を踏まえた適切な管理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96986</xdr:rowOff>
    </xdr:from>
    <xdr:to>
      <xdr:col>81</xdr:col>
      <xdr:colOff>44450</xdr:colOff>
      <xdr:row>60</xdr:row>
      <xdr:rowOff>100203</xdr:rowOff>
    </xdr:to>
    <xdr:cxnSp macro="">
      <xdr:nvCxnSpPr>
        <xdr:cNvPr id="321" name="直線コネクタ 320"/>
        <xdr:cNvCxnSpPr/>
      </xdr:nvCxnSpPr>
      <xdr:spPr>
        <a:xfrm>
          <a:off x="16179800" y="1038398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83312</xdr:rowOff>
    </xdr:from>
    <xdr:to>
      <xdr:col>77</xdr:col>
      <xdr:colOff>44450</xdr:colOff>
      <xdr:row>60</xdr:row>
      <xdr:rowOff>96986</xdr:rowOff>
    </xdr:to>
    <xdr:cxnSp macro="">
      <xdr:nvCxnSpPr>
        <xdr:cNvPr id="324" name="直線コネクタ 323"/>
        <xdr:cNvCxnSpPr/>
      </xdr:nvCxnSpPr>
      <xdr:spPr>
        <a:xfrm>
          <a:off x="15290800" y="1037031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63204</xdr:rowOff>
    </xdr:from>
    <xdr:to>
      <xdr:col>72</xdr:col>
      <xdr:colOff>203200</xdr:colOff>
      <xdr:row>60</xdr:row>
      <xdr:rowOff>83312</xdr:rowOff>
    </xdr:to>
    <xdr:cxnSp macro="">
      <xdr:nvCxnSpPr>
        <xdr:cNvPr id="327" name="直線コネクタ 326"/>
        <xdr:cNvCxnSpPr/>
      </xdr:nvCxnSpPr>
      <xdr:spPr>
        <a:xfrm>
          <a:off x="14401800" y="103502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xdr:cNvSpPr/>
      </xdr:nvSpPr>
      <xdr:spPr>
        <a:xfrm>
          <a:off x="15240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68766</xdr:rowOff>
    </xdr:from>
    <xdr:ext cx="762000" cy="259045"/>
    <xdr:sp macro="" textlink="">
      <xdr:nvSpPr>
        <xdr:cNvPr id="329" name="テキスト ボックス 328"/>
        <xdr:cNvSpPr txBox="1"/>
      </xdr:nvSpPr>
      <xdr:spPr>
        <a:xfrm>
          <a:off x="14909800" y="10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63204</xdr:rowOff>
    </xdr:from>
    <xdr:to>
      <xdr:col>68</xdr:col>
      <xdr:colOff>152400</xdr:colOff>
      <xdr:row>60</xdr:row>
      <xdr:rowOff>73660</xdr:rowOff>
    </xdr:to>
    <xdr:cxnSp macro="">
      <xdr:nvCxnSpPr>
        <xdr:cNvPr id="330" name="直線コネクタ 329"/>
        <xdr:cNvCxnSpPr/>
      </xdr:nvCxnSpPr>
      <xdr:spPr>
        <a:xfrm flipV="1">
          <a:off x="13512800" y="1035020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142579</xdr:rowOff>
    </xdr:from>
    <xdr:to>
      <xdr:col>68</xdr:col>
      <xdr:colOff>203200</xdr:colOff>
      <xdr:row>62</xdr:row>
      <xdr:rowOff>72729</xdr:rowOff>
    </xdr:to>
    <xdr:sp macro="" textlink="">
      <xdr:nvSpPr>
        <xdr:cNvPr id="331" name="フローチャート: 判断 330"/>
        <xdr:cNvSpPr/>
      </xdr:nvSpPr>
      <xdr:spPr>
        <a:xfrm>
          <a:off x="14351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57506</xdr:rowOff>
    </xdr:from>
    <xdr:ext cx="762000" cy="259045"/>
    <xdr:sp macro="" textlink="">
      <xdr:nvSpPr>
        <xdr:cNvPr id="332" name="テキスト ボックス 331"/>
        <xdr:cNvSpPr txBox="1"/>
      </xdr:nvSpPr>
      <xdr:spPr>
        <a:xfrm>
          <a:off x="14020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33" name="フローチャート: 判断 332"/>
        <xdr:cNvSpPr/>
      </xdr:nvSpPr>
      <xdr:spPr>
        <a:xfrm>
          <a:off x="13462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34" name="テキスト ボックス 333"/>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49403</xdr:rowOff>
    </xdr:from>
    <xdr:to>
      <xdr:col>81</xdr:col>
      <xdr:colOff>95250</xdr:colOff>
      <xdr:row>60</xdr:row>
      <xdr:rowOff>151003</xdr:rowOff>
    </xdr:to>
    <xdr:sp macro="" textlink="">
      <xdr:nvSpPr>
        <xdr:cNvPr id="340" name="楕円 339"/>
        <xdr:cNvSpPr/>
      </xdr:nvSpPr>
      <xdr:spPr>
        <a:xfrm>
          <a:off x="169672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65930</xdr:rowOff>
    </xdr:from>
    <xdr:ext cx="762000" cy="259045"/>
    <xdr:sp macro="" textlink="">
      <xdr:nvSpPr>
        <xdr:cNvPr id="341" name="定員管理の状況該当値テキスト"/>
        <xdr:cNvSpPr txBox="1"/>
      </xdr:nvSpPr>
      <xdr:spPr>
        <a:xfrm>
          <a:off x="17106900" y="1018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46186</xdr:rowOff>
    </xdr:from>
    <xdr:to>
      <xdr:col>77</xdr:col>
      <xdr:colOff>95250</xdr:colOff>
      <xdr:row>60</xdr:row>
      <xdr:rowOff>147786</xdr:rowOff>
    </xdr:to>
    <xdr:sp macro="" textlink="">
      <xdr:nvSpPr>
        <xdr:cNvPr id="342" name="楕円 341"/>
        <xdr:cNvSpPr/>
      </xdr:nvSpPr>
      <xdr:spPr>
        <a:xfrm>
          <a:off x="161290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157963</xdr:rowOff>
    </xdr:from>
    <xdr:ext cx="736600" cy="259045"/>
    <xdr:sp macro="" textlink="">
      <xdr:nvSpPr>
        <xdr:cNvPr id="343" name="テキスト ボックス 342"/>
        <xdr:cNvSpPr txBox="1"/>
      </xdr:nvSpPr>
      <xdr:spPr>
        <a:xfrm>
          <a:off x="15798800" y="1010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32512</xdr:rowOff>
    </xdr:from>
    <xdr:to>
      <xdr:col>73</xdr:col>
      <xdr:colOff>44450</xdr:colOff>
      <xdr:row>60</xdr:row>
      <xdr:rowOff>134112</xdr:rowOff>
    </xdr:to>
    <xdr:sp macro="" textlink="">
      <xdr:nvSpPr>
        <xdr:cNvPr id="344" name="楕円 343"/>
        <xdr:cNvSpPr/>
      </xdr:nvSpPr>
      <xdr:spPr>
        <a:xfrm>
          <a:off x="15240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144289</xdr:rowOff>
    </xdr:from>
    <xdr:ext cx="762000" cy="259045"/>
    <xdr:sp macro="" textlink="">
      <xdr:nvSpPr>
        <xdr:cNvPr id="345" name="テキスト ボックス 344"/>
        <xdr:cNvSpPr txBox="1"/>
      </xdr:nvSpPr>
      <xdr:spPr>
        <a:xfrm>
          <a:off x="14909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12404</xdr:rowOff>
    </xdr:from>
    <xdr:to>
      <xdr:col>68</xdr:col>
      <xdr:colOff>203200</xdr:colOff>
      <xdr:row>60</xdr:row>
      <xdr:rowOff>114004</xdr:rowOff>
    </xdr:to>
    <xdr:sp macro="" textlink="">
      <xdr:nvSpPr>
        <xdr:cNvPr id="346" name="楕円 345"/>
        <xdr:cNvSpPr/>
      </xdr:nvSpPr>
      <xdr:spPr>
        <a:xfrm>
          <a:off x="14351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124181</xdr:rowOff>
    </xdr:from>
    <xdr:ext cx="762000" cy="259045"/>
    <xdr:sp macro="" textlink="">
      <xdr:nvSpPr>
        <xdr:cNvPr id="347" name="テキスト ボックス 346"/>
        <xdr:cNvSpPr txBox="1"/>
      </xdr:nvSpPr>
      <xdr:spPr>
        <a:xfrm>
          <a:off x="14020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8" name="楕円 347"/>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9" name="テキスト ボックス 348"/>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平均と比較して抑制が図られている状況にある。３年度より防災無線デジタル化事業等に係る償還が開始されたが、標準財政規模は横ばいとなり、３年度に新たな借入がなかったことから、対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の減となった。引き続き将来負担の平準化を考慮した計画的な借入を行い、極端な比率の上昇の抑制に努める。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108204</xdr:rowOff>
    </xdr:from>
    <xdr:to>
      <xdr:col>81</xdr:col>
      <xdr:colOff>44450</xdr:colOff>
      <xdr:row>37</xdr:row>
      <xdr:rowOff>4318</xdr:rowOff>
    </xdr:to>
    <xdr:cxnSp macro="">
      <xdr:nvCxnSpPr>
        <xdr:cNvPr id="381" name="直線コネクタ 380"/>
        <xdr:cNvCxnSpPr/>
      </xdr:nvCxnSpPr>
      <xdr:spPr>
        <a:xfrm flipV="1">
          <a:off x="16179800" y="62804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4318</xdr:rowOff>
    </xdr:from>
    <xdr:to>
      <xdr:col>77</xdr:col>
      <xdr:colOff>44450</xdr:colOff>
      <xdr:row>37</xdr:row>
      <xdr:rowOff>42926</xdr:rowOff>
    </xdr:to>
    <xdr:cxnSp macro="">
      <xdr:nvCxnSpPr>
        <xdr:cNvPr id="384" name="直線コネクタ 383"/>
        <xdr:cNvCxnSpPr/>
      </xdr:nvCxnSpPr>
      <xdr:spPr>
        <a:xfrm flipV="1">
          <a:off x="15290800" y="63479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42926</xdr:rowOff>
    </xdr:from>
    <xdr:to>
      <xdr:col>72</xdr:col>
      <xdr:colOff>203200</xdr:colOff>
      <xdr:row>37</xdr:row>
      <xdr:rowOff>129794</xdr:rowOff>
    </xdr:to>
    <xdr:cxnSp macro="">
      <xdr:nvCxnSpPr>
        <xdr:cNvPr id="387" name="直線コネクタ 386"/>
        <xdr:cNvCxnSpPr/>
      </xdr:nvCxnSpPr>
      <xdr:spPr>
        <a:xfrm flipV="1">
          <a:off x="14401800" y="63865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9" name="テキスト ボックス 388"/>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129794</xdr:rowOff>
    </xdr:from>
    <xdr:to>
      <xdr:col>68</xdr:col>
      <xdr:colOff>152400</xdr:colOff>
      <xdr:row>38</xdr:row>
      <xdr:rowOff>16256</xdr:rowOff>
    </xdr:to>
    <xdr:cxnSp macro="">
      <xdr:nvCxnSpPr>
        <xdr:cNvPr id="390" name="直線コネクタ 389"/>
        <xdr:cNvCxnSpPr/>
      </xdr:nvCxnSpPr>
      <xdr:spPr>
        <a:xfrm flipV="1">
          <a:off x="13512800" y="64734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1" name="フローチャート: 判断 390"/>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2" name="テキスト ボックス 391"/>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3" name="フローチャート: 判断 392"/>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94" name="テキスト ボックス 393"/>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57404</xdr:rowOff>
    </xdr:from>
    <xdr:to>
      <xdr:col>81</xdr:col>
      <xdr:colOff>95250</xdr:colOff>
      <xdr:row>36</xdr:row>
      <xdr:rowOff>159004</xdr:rowOff>
    </xdr:to>
    <xdr:sp macro="" textlink="">
      <xdr:nvSpPr>
        <xdr:cNvPr id="400" name="楕円 399"/>
        <xdr:cNvSpPr/>
      </xdr:nvSpPr>
      <xdr:spPr>
        <a:xfrm>
          <a:off x="169672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150131</xdr:rowOff>
    </xdr:from>
    <xdr:ext cx="762000" cy="259045"/>
    <xdr:sp macro="" textlink="">
      <xdr:nvSpPr>
        <xdr:cNvPr id="401" name="公債費負担の状況該当値テキスト"/>
        <xdr:cNvSpPr txBox="1"/>
      </xdr:nvSpPr>
      <xdr:spPr>
        <a:xfrm>
          <a:off x="17106900" y="615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402" name="楕円 401"/>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403" name="テキスト ボックス 402"/>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163576</xdr:rowOff>
    </xdr:from>
    <xdr:to>
      <xdr:col>73</xdr:col>
      <xdr:colOff>44450</xdr:colOff>
      <xdr:row>37</xdr:row>
      <xdr:rowOff>93726</xdr:rowOff>
    </xdr:to>
    <xdr:sp macro="" textlink="">
      <xdr:nvSpPr>
        <xdr:cNvPr id="404" name="楕円 403"/>
        <xdr:cNvSpPr/>
      </xdr:nvSpPr>
      <xdr:spPr>
        <a:xfrm>
          <a:off x="15240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103903</xdr:rowOff>
    </xdr:from>
    <xdr:ext cx="762000" cy="259045"/>
    <xdr:sp macro="" textlink="">
      <xdr:nvSpPr>
        <xdr:cNvPr id="405" name="テキスト ボックス 404"/>
        <xdr:cNvSpPr txBox="1"/>
      </xdr:nvSpPr>
      <xdr:spPr>
        <a:xfrm>
          <a:off x="14909800" y="61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78994</xdr:rowOff>
    </xdr:from>
    <xdr:to>
      <xdr:col>68</xdr:col>
      <xdr:colOff>203200</xdr:colOff>
      <xdr:row>38</xdr:row>
      <xdr:rowOff>9144</xdr:rowOff>
    </xdr:to>
    <xdr:sp macro="" textlink="">
      <xdr:nvSpPr>
        <xdr:cNvPr id="406" name="楕円 405"/>
        <xdr:cNvSpPr/>
      </xdr:nvSpPr>
      <xdr:spPr>
        <a:xfrm>
          <a:off x="14351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19321</xdr:rowOff>
    </xdr:from>
    <xdr:ext cx="762000" cy="259045"/>
    <xdr:sp macro="" textlink="">
      <xdr:nvSpPr>
        <xdr:cNvPr id="407" name="テキスト ボックス 406"/>
        <xdr:cNvSpPr txBox="1"/>
      </xdr:nvSpPr>
      <xdr:spPr>
        <a:xfrm>
          <a:off x="14020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08" name="楕円 407"/>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09" name="テキスト ボックス 408"/>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分母となる標準財政規模は横ばい傾向にあるものの、突発的な税収減や公共施設の老朽化対策に備えるため、計画的な基金への積み立てを行っており、結果として将来負担額よりも充当可能財源が上回るため、近年は比率無しという結果となっている。引き続き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8,680
19.99
4,601,066
4,198,255
386,839
3,154,355
341,282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は下回るものの、全国平均を上回っており、類似団体平均との比較でも高い水準にある。これは、こども園や学童保育などの運営を直営で行っており、職員数が多いことが主な要因である。子育て施策に力を入れているため削減は難し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142240</xdr:rowOff>
    </xdr:to>
    <xdr:cxnSp macro="">
      <xdr:nvCxnSpPr>
        <xdr:cNvPr id="66" name="直線コネクタ 65"/>
        <xdr:cNvCxnSpPr/>
      </xdr:nvCxnSpPr>
      <xdr:spPr>
        <a:xfrm>
          <a:off x="3987800" y="6634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115570</xdr:rowOff>
    </xdr:to>
    <xdr:cxnSp macro="">
      <xdr:nvCxnSpPr>
        <xdr:cNvPr id="69" name="直線コネクタ 68"/>
        <xdr:cNvCxnSpPr/>
      </xdr:nvCxnSpPr>
      <xdr:spPr>
        <a:xfrm flipV="1">
          <a:off x="3098800" y="6634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115570</xdr:rowOff>
    </xdr:to>
    <xdr:cxnSp macro="">
      <xdr:nvCxnSpPr>
        <xdr:cNvPr id="72" name="直線コネクタ 71"/>
        <xdr:cNvCxnSpPr/>
      </xdr:nvCxnSpPr>
      <xdr:spPr>
        <a:xfrm>
          <a:off x="2209800" y="65201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81280</xdr:rowOff>
    </xdr:to>
    <xdr:cxnSp macro="">
      <xdr:nvCxnSpPr>
        <xdr:cNvPr id="75" name="直線コネクタ 74"/>
        <xdr:cNvCxnSpPr/>
      </xdr:nvCxnSpPr>
      <xdr:spPr>
        <a:xfrm flipV="1">
          <a:off x="1320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全国平均、県平均を上回っており、類似団体との比較でも高水準である。各種業務委託料が増加傾向にあり、物件費全体を押し上げる要因となっている。引き続き、経常経費の縮減に向けた取組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110998</xdr:rowOff>
    </xdr:from>
    <xdr:to>
      <xdr:col>82</xdr:col>
      <xdr:colOff>107950</xdr:colOff>
      <xdr:row>18</xdr:row>
      <xdr:rowOff>58420</xdr:rowOff>
    </xdr:to>
    <xdr:cxnSp macro="">
      <xdr:nvCxnSpPr>
        <xdr:cNvPr id="124" name="直線コネクタ 123"/>
        <xdr:cNvCxnSpPr/>
      </xdr:nvCxnSpPr>
      <xdr:spPr>
        <a:xfrm>
          <a:off x="15671800" y="30256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18</xdr:row>
      <xdr:rowOff>53848</xdr:rowOff>
    </xdr:to>
    <xdr:cxnSp macro="">
      <xdr:nvCxnSpPr>
        <xdr:cNvPr id="127" name="直線コネクタ 126"/>
        <xdr:cNvCxnSpPr/>
      </xdr:nvCxnSpPr>
      <xdr:spPr>
        <a:xfrm flipV="1">
          <a:off x="14782800" y="3025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104140</xdr:rowOff>
    </xdr:to>
    <xdr:cxnSp macro="">
      <xdr:nvCxnSpPr>
        <xdr:cNvPr id="130" name="直線コネクタ 129"/>
        <xdr:cNvCxnSpPr/>
      </xdr:nvCxnSpPr>
      <xdr:spPr>
        <a:xfrm flipV="1">
          <a:off x="13893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32" name="テキスト ボックス 131"/>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113284</xdr:rowOff>
    </xdr:to>
    <xdr:cxnSp macro="">
      <xdr:nvCxnSpPr>
        <xdr:cNvPr id="133" name="直線コネクタ 132"/>
        <xdr:cNvCxnSpPr/>
      </xdr:nvCxnSpPr>
      <xdr:spPr>
        <a:xfrm flipV="1">
          <a:off x="13004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7" name="テキスト ボックス 136"/>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3" name="楕円 142"/>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4"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5" name="楕円 144"/>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6" name="テキスト ボックス 145"/>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7" name="楕円 146"/>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8" name="テキスト ボックス 147"/>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51" name="楕円 150"/>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2" name="テキスト ボックス 151"/>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を下回るが、類似団体との比較では同水準となっている。分母となる経常一般財源の中心である町税収入の増減の影響が大きいが、今後も歳入・歳出両面での比率の上昇の抑制を図っ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5" name="直線コネクタ 184"/>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8" name="直線コネクタ 187"/>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1" name="直線コネクタ 190"/>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55</xdr:row>
      <xdr:rowOff>165100</xdr:rowOff>
    </xdr:to>
    <xdr:cxnSp macro="">
      <xdr:nvCxnSpPr>
        <xdr:cNvPr id="194" name="直線コネクタ 193"/>
        <xdr:cNvCxnSpPr/>
      </xdr:nvCxnSpPr>
      <xdr:spPr>
        <a:xfrm>
          <a:off x="1320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7" name="フローチャート: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0" name="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2" name="楕円 211"/>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3" name="テキスト ボックス 21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大部分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特別会計等への繰出金であるが、類似団体平均を下回っている。下水道事業が公営企業会計に移行し繰出金が補助金に変更となったことから、令和２年度以降は大幅に減少した。さらにコロナ禍による受診控えもあり、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％の減となった。しかし、今後は上昇に転じることが見込まれるため、保険料の見直しを行い、普通会計の負担額を減らしていくよう努める。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8890</xdr:rowOff>
    </xdr:to>
    <xdr:cxnSp macro="">
      <xdr:nvCxnSpPr>
        <xdr:cNvPr id="246" name="直線コネクタ 245"/>
        <xdr:cNvCxnSpPr/>
      </xdr:nvCxnSpPr>
      <xdr:spPr>
        <a:xfrm flipV="1">
          <a:off x="15671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77470</xdr:rowOff>
    </xdr:to>
    <xdr:cxnSp macro="">
      <xdr:nvCxnSpPr>
        <xdr:cNvPr id="249" name="直線コネクタ 248"/>
        <xdr:cNvCxnSpPr/>
      </xdr:nvCxnSpPr>
      <xdr:spPr>
        <a:xfrm flipV="1">
          <a:off x="14782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59</xdr:row>
      <xdr:rowOff>168910</xdr:rowOff>
    </xdr:to>
    <xdr:cxnSp macro="">
      <xdr:nvCxnSpPr>
        <xdr:cNvPr id="252" name="直線コネクタ 251"/>
        <xdr:cNvCxnSpPr/>
      </xdr:nvCxnSpPr>
      <xdr:spPr>
        <a:xfrm flipV="1">
          <a:off x="13893800" y="950722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168910</xdr:rowOff>
    </xdr:to>
    <xdr:cxnSp macro="">
      <xdr:nvCxnSpPr>
        <xdr:cNvPr id="255" name="直線コネクタ 254"/>
        <xdr:cNvCxnSpPr/>
      </xdr:nvCxnSpPr>
      <xdr:spPr>
        <a:xfrm>
          <a:off x="13004800" y="10185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7" name="楕円 266"/>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8" name="テキスト ボックス 26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9" name="楕円 268"/>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0" name="テキスト ボックス 269"/>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1" name="楕円 270"/>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2" name="テキスト ボックス 271"/>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3" name="楕円 272"/>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4" name="テキスト ボックス 27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全国平均、県平均は上回る状況にあるが、類似団体平均とは同程度である。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小中学校給食費の完全無償化の実施などによる若干の増加はあったが、前年度と比較して横ばいの傾向にある。類似団体平均と同程度だが、一部事務組合等への負担金の増により今後の上昇が見込まれる。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83566</xdr:rowOff>
    </xdr:to>
    <xdr:cxnSp macro="">
      <xdr:nvCxnSpPr>
        <xdr:cNvPr id="304" name="直線コネクタ 303"/>
        <xdr:cNvCxnSpPr/>
      </xdr:nvCxnSpPr>
      <xdr:spPr>
        <a:xfrm>
          <a:off x="15671800" y="6372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39</xdr:row>
      <xdr:rowOff>106426</xdr:rowOff>
    </xdr:to>
    <xdr:cxnSp macro="">
      <xdr:nvCxnSpPr>
        <xdr:cNvPr id="307" name="直線コネクタ 306"/>
        <xdr:cNvCxnSpPr/>
      </xdr:nvCxnSpPr>
      <xdr:spPr>
        <a:xfrm flipV="1">
          <a:off x="14782800" y="637235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39</xdr:row>
      <xdr:rowOff>106426</xdr:rowOff>
    </xdr:to>
    <xdr:cxnSp macro="">
      <xdr:nvCxnSpPr>
        <xdr:cNvPr id="310" name="直線コネクタ 309"/>
        <xdr:cNvCxnSpPr/>
      </xdr:nvCxnSpPr>
      <xdr:spPr>
        <a:xfrm>
          <a:off x="13893800" y="6312916"/>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140716</xdr:rowOff>
    </xdr:to>
    <xdr:cxnSp macro="">
      <xdr:nvCxnSpPr>
        <xdr:cNvPr id="313" name="直線コネクタ 312"/>
        <xdr:cNvCxnSpPr/>
      </xdr:nvCxnSpPr>
      <xdr:spPr>
        <a:xfrm>
          <a:off x="13004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3" name="楕円 322"/>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4"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5" name="楕円 324"/>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26" name="テキスト ボックス 325"/>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55626</xdr:rowOff>
    </xdr:from>
    <xdr:to>
      <xdr:col>74</xdr:col>
      <xdr:colOff>31750</xdr:colOff>
      <xdr:row>39</xdr:row>
      <xdr:rowOff>157226</xdr:rowOff>
    </xdr:to>
    <xdr:sp macro="" textlink="">
      <xdr:nvSpPr>
        <xdr:cNvPr id="327" name="楕円 326"/>
        <xdr:cNvSpPr/>
      </xdr:nvSpPr>
      <xdr:spPr>
        <a:xfrm>
          <a:off x="14732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142003</xdr:rowOff>
    </xdr:from>
    <xdr:ext cx="762000" cy="259045"/>
    <xdr:sp macro="" textlink="">
      <xdr:nvSpPr>
        <xdr:cNvPr id="328" name="テキスト ボックス 327"/>
        <xdr:cNvSpPr txBox="1"/>
      </xdr:nvSpPr>
      <xdr:spPr>
        <a:xfrm>
          <a:off x="1440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9" name="楕円 328"/>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0" name="テキスト ボックス 32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1" name="楕円 33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2" name="テキスト ボックス 331"/>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平均を大幅に下回っており、公債費の負担は依然として抑制された状態にあるが、令和２年度に実施した防災無線デジタル化事業等に係る償還が始まったため微増となったが、その後借入がないため微減となった。今後も世代間の公平性を踏まえ、将来負担の平準化を図っ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85090</xdr:rowOff>
    </xdr:from>
    <xdr:to>
      <xdr:col>24</xdr:col>
      <xdr:colOff>25400</xdr:colOff>
      <xdr:row>73</xdr:row>
      <xdr:rowOff>88900</xdr:rowOff>
    </xdr:to>
    <xdr:cxnSp macro="">
      <xdr:nvCxnSpPr>
        <xdr:cNvPr id="364" name="直線コネクタ 363"/>
        <xdr:cNvCxnSpPr/>
      </xdr:nvCxnSpPr>
      <xdr:spPr>
        <a:xfrm flipV="1">
          <a:off x="3987800" y="12600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73660</xdr:rowOff>
    </xdr:from>
    <xdr:to>
      <xdr:col>19</xdr:col>
      <xdr:colOff>187325</xdr:colOff>
      <xdr:row>73</xdr:row>
      <xdr:rowOff>88900</xdr:rowOff>
    </xdr:to>
    <xdr:cxnSp macro="">
      <xdr:nvCxnSpPr>
        <xdr:cNvPr id="367" name="直線コネクタ 366"/>
        <xdr:cNvCxnSpPr/>
      </xdr:nvCxnSpPr>
      <xdr:spPr>
        <a:xfrm>
          <a:off x="3098800" y="12589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73660</xdr:rowOff>
    </xdr:to>
    <xdr:cxnSp macro="">
      <xdr:nvCxnSpPr>
        <xdr:cNvPr id="370" name="直線コネクタ 369"/>
        <xdr:cNvCxnSpPr/>
      </xdr:nvCxnSpPr>
      <xdr:spPr>
        <a:xfrm>
          <a:off x="2209800" y="12585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85090</xdr:rowOff>
    </xdr:to>
    <xdr:cxnSp macro="">
      <xdr:nvCxnSpPr>
        <xdr:cNvPr id="373" name="直線コネクタ 372"/>
        <xdr:cNvCxnSpPr/>
      </xdr:nvCxnSpPr>
      <xdr:spPr>
        <a:xfrm flipV="1">
          <a:off x="1320800" y="12585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34290</xdr:rowOff>
    </xdr:from>
    <xdr:to>
      <xdr:col>24</xdr:col>
      <xdr:colOff>76200</xdr:colOff>
      <xdr:row>73</xdr:row>
      <xdr:rowOff>135890</xdr:rowOff>
    </xdr:to>
    <xdr:sp macro="" textlink="">
      <xdr:nvSpPr>
        <xdr:cNvPr id="383" name="楕円 382"/>
        <xdr:cNvSpPr/>
      </xdr:nvSpPr>
      <xdr:spPr>
        <a:xfrm>
          <a:off x="47752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114317</xdr:rowOff>
    </xdr:from>
    <xdr:ext cx="762000" cy="259045"/>
    <xdr:sp macro="" textlink="">
      <xdr:nvSpPr>
        <xdr:cNvPr id="384" name="公債費該当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38100</xdr:rowOff>
    </xdr:from>
    <xdr:to>
      <xdr:col>20</xdr:col>
      <xdr:colOff>38100</xdr:colOff>
      <xdr:row>73</xdr:row>
      <xdr:rowOff>139700</xdr:rowOff>
    </xdr:to>
    <xdr:sp macro="" textlink="">
      <xdr:nvSpPr>
        <xdr:cNvPr id="385" name="楕円 384"/>
        <xdr:cNvSpPr/>
      </xdr:nvSpPr>
      <xdr:spPr>
        <a:xfrm>
          <a:off x="3937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149877</xdr:rowOff>
    </xdr:from>
    <xdr:ext cx="736600" cy="259045"/>
    <xdr:sp macro="" textlink="">
      <xdr:nvSpPr>
        <xdr:cNvPr id="386" name="テキスト ボックス 385"/>
        <xdr:cNvSpPr txBox="1"/>
      </xdr:nvSpPr>
      <xdr:spPr>
        <a:xfrm>
          <a:off x="3606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22860</xdr:rowOff>
    </xdr:from>
    <xdr:to>
      <xdr:col>15</xdr:col>
      <xdr:colOff>149225</xdr:colOff>
      <xdr:row>73</xdr:row>
      <xdr:rowOff>124460</xdr:rowOff>
    </xdr:to>
    <xdr:sp macro="" textlink="">
      <xdr:nvSpPr>
        <xdr:cNvPr id="387" name="楕円 386"/>
        <xdr:cNvSpPr/>
      </xdr:nvSpPr>
      <xdr:spPr>
        <a:xfrm>
          <a:off x="3048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134637</xdr:rowOff>
    </xdr:from>
    <xdr:ext cx="762000" cy="259045"/>
    <xdr:sp macro="" textlink="">
      <xdr:nvSpPr>
        <xdr:cNvPr id="388" name="テキスト ボックス 387"/>
        <xdr:cNvSpPr txBox="1"/>
      </xdr:nvSpPr>
      <xdr:spPr>
        <a:xfrm>
          <a:off x="2717800" y="123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389" name="楕円 388"/>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390" name="テキスト ボックス 389"/>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34290</xdr:rowOff>
    </xdr:from>
    <xdr:to>
      <xdr:col>6</xdr:col>
      <xdr:colOff>171450</xdr:colOff>
      <xdr:row>73</xdr:row>
      <xdr:rowOff>135890</xdr:rowOff>
    </xdr:to>
    <xdr:sp macro="" textlink="">
      <xdr:nvSpPr>
        <xdr:cNvPr id="391" name="楕円 390"/>
        <xdr:cNvSpPr/>
      </xdr:nvSpPr>
      <xdr:spPr>
        <a:xfrm>
          <a:off x="1270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146067</xdr:rowOff>
    </xdr:from>
    <xdr:ext cx="762000" cy="259045"/>
    <xdr:sp macro="" textlink="">
      <xdr:nvSpPr>
        <xdr:cNvPr id="392" name="テキスト ボックス 391"/>
        <xdr:cNvSpPr txBox="1"/>
      </xdr:nvSpPr>
      <xdr:spPr>
        <a:xfrm>
          <a:off x="939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外については、類似団体平均を上回っている。起債の借入を最小限としていることから、公債費負担が少なく、相対的に公債費以外の比率が占める割合が高くなっていることが要因である。人件費や一部事務組合への負担金等のように固定的な経費の大幅な減は見込めず、扶助費、繰出金といった社会保障費は上昇が続くことが見込まれることから、より一層、経常的経費の圧縮と歳入確保に努めるとともに、起債による将来負担の平準化も考慮し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107950</xdr:rowOff>
    </xdr:to>
    <xdr:cxnSp macro="">
      <xdr:nvCxnSpPr>
        <xdr:cNvPr id="425" name="直線コネクタ 424"/>
        <xdr:cNvCxnSpPr/>
      </xdr:nvCxnSpPr>
      <xdr:spPr>
        <a:xfrm>
          <a:off x="15671800" y="133400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81</xdr:row>
      <xdr:rowOff>24130</xdr:rowOff>
    </xdr:to>
    <xdr:cxnSp macro="">
      <xdr:nvCxnSpPr>
        <xdr:cNvPr id="428" name="直線コネクタ 427"/>
        <xdr:cNvCxnSpPr/>
      </xdr:nvCxnSpPr>
      <xdr:spPr>
        <a:xfrm flipV="1">
          <a:off x="14782800" y="133400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96520</xdr:rowOff>
    </xdr:from>
    <xdr:to>
      <xdr:col>73</xdr:col>
      <xdr:colOff>180975</xdr:colOff>
      <xdr:row>81</xdr:row>
      <xdr:rowOff>24130</xdr:rowOff>
    </xdr:to>
    <xdr:cxnSp macro="">
      <xdr:nvCxnSpPr>
        <xdr:cNvPr id="431" name="直線コネクタ 430"/>
        <xdr:cNvCxnSpPr/>
      </xdr:nvCxnSpPr>
      <xdr:spPr>
        <a:xfrm>
          <a:off x="13893800" y="1381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3" name="テキスト ボックス 432"/>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81280</xdr:rowOff>
    </xdr:from>
    <xdr:to>
      <xdr:col>69</xdr:col>
      <xdr:colOff>92075</xdr:colOff>
      <xdr:row>80</xdr:row>
      <xdr:rowOff>96520</xdr:rowOff>
    </xdr:to>
    <xdr:cxnSp macro="">
      <xdr:nvCxnSpPr>
        <xdr:cNvPr id="434" name="直線コネクタ 433"/>
        <xdr:cNvCxnSpPr/>
      </xdr:nvCxnSpPr>
      <xdr:spPr>
        <a:xfrm>
          <a:off x="13004800" y="1379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5" name="フローチャート: 判断 434"/>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36" name="テキスト ボックス 435"/>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7" name="フローチャート: 判断 436"/>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38" name="テキスト ボックス 437"/>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44" name="楕円 443"/>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45"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6" name="楕円 44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7" name="テキスト ボックス 44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144780</xdr:rowOff>
    </xdr:from>
    <xdr:to>
      <xdr:col>74</xdr:col>
      <xdr:colOff>31750</xdr:colOff>
      <xdr:row>81</xdr:row>
      <xdr:rowOff>74930</xdr:rowOff>
    </xdr:to>
    <xdr:sp macro="" textlink="">
      <xdr:nvSpPr>
        <xdr:cNvPr id="448" name="楕円 447"/>
        <xdr:cNvSpPr/>
      </xdr:nvSpPr>
      <xdr:spPr>
        <a:xfrm>
          <a:off x="14732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59707</xdr:rowOff>
    </xdr:from>
    <xdr:ext cx="762000" cy="259045"/>
    <xdr:sp macro="" textlink="">
      <xdr:nvSpPr>
        <xdr:cNvPr id="449" name="テキスト ボックス 448"/>
        <xdr:cNvSpPr txBox="1"/>
      </xdr:nvSpPr>
      <xdr:spPr>
        <a:xfrm>
          <a:off x="14401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45720</xdr:rowOff>
    </xdr:from>
    <xdr:to>
      <xdr:col>69</xdr:col>
      <xdr:colOff>142875</xdr:colOff>
      <xdr:row>80</xdr:row>
      <xdr:rowOff>147320</xdr:rowOff>
    </xdr:to>
    <xdr:sp macro="" textlink="">
      <xdr:nvSpPr>
        <xdr:cNvPr id="450" name="楕円 449"/>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132097</xdr:rowOff>
    </xdr:from>
    <xdr:ext cx="762000" cy="259045"/>
    <xdr:sp macro="" textlink="">
      <xdr:nvSpPr>
        <xdr:cNvPr id="451" name="テキスト ボックス 450"/>
        <xdr:cNvSpPr txBox="1"/>
      </xdr:nvSpPr>
      <xdr:spPr>
        <a:xfrm>
          <a:off x="13512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52" name="楕円 451"/>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53" name="テキスト ボックス 452"/>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122253</xdr:rowOff>
    </xdr:from>
    <xdr:to>
      <xdr:col>29</xdr:col>
      <xdr:colOff>127000</xdr:colOff>
      <xdr:row>17</xdr:row>
      <xdr:rowOff>126276</xdr:rowOff>
    </xdr:to>
    <xdr:cxnSp macro="">
      <xdr:nvCxnSpPr>
        <xdr:cNvPr id="50" name="直線コネクタ 49"/>
        <xdr:cNvCxnSpPr/>
      </xdr:nvCxnSpPr>
      <xdr:spPr bwMode="auto">
        <a:xfrm flipV="1">
          <a:off x="5003800" y="3084528"/>
          <a:ext cx="6477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126276</xdr:rowOff>
    </xdr:from>
    <xdr:to>
      <xdr:col>26</xdr:col>
      <xdr:colOff>50800</xdr:colOff>
      <xdr:row>17</xdr:row>
      <xdr:rowOff>143055</xdr:rowOff>
    </xdr:to>
    <xdr:cxnSp macro="">
      <xdr:nvCxnSpPr>
        <xdr:cNvPr id="53" name="直線コネクタ 52"/>
        <xdr:cNvCxnSpPr/>
      </xdr:nvCxnSpPr>
      <xdr:spPr bwMode="auto">
        <a:xfrm flipV="1">
          <a:off x="4305300" y="3088551"/>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143055</xdr:rowOff>
    </xdr:from>
    <xdr:to>
      <xdr:col>22</xdr:col>
      <xdr:colOff>114300</xdr:colOff>
      <xdr:row>17</xdr:row>
      <xdr:rowOff>143711</xdr:rowOff>
    </xdr:to>
    <xdr:cxnSp macro="">
      <xdr:nvCxnSpPr>
        <xdr:cNvPr id="56" name="直線コネクタ 55"/>
        <xdr:cNvCxnSpPr/>
      </xdr:nvCxnSpPr>
      <xdr:spPr bwMode="auto">
        <a:xfrm flipV="1">
          <a:off x="3606800" y="3105330"/>
          <a:ext cx="698500" cy="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97566</xdr:rowOff>
    </xdr:from>
    <xdr:ext cx="762000" cy="259045"/>
    <xdr:sp macro="" textlink="">
      <xdr:nvSpPr>
        <xdr:cNvPr id="58" name="テキスト ボックス 57"/>
        <xdr:cNvSpPr txBox="1"/>
      </xdr:nvSpPr>
      <xdr:spPr>
        <a:xfrm>
          <a:off x="3924300" y="254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139337</xdr:rowOff>
    </xdr:from>
    <xdr:to>
      <xdr:col>18</xdr:col>
      <xdr:colOff>177800</xdr:colOff>
      <xdr:row>17</xdr:row>
      <xdr:rowOff>143711</xdr:rowOff>
    </xdr:to>
    <xdr:cxnSp macro="">
      <xdr:nvCxnSpPr>
        <xdr:cNvPr id="59" name="直線コネクタ 58"/>
        <xdr:cNvCxnSpPr/>
      </xdr:nvCxnSpPr>
      <xdr:spPr bwMode="auto">
        <a:xfrm>
          <a:off x="2908300" y="3101612"/>
          <a:ext cx="698500" cy="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13251</xdr:rowOff>
    </xdr:from>
    <xdr:to>
      <xdr:col>19</xdr:col>
      <xdr:colOff>38100</xdr:colOff>
      <xdr:row>16</xdr:row>
      <xdr:rowOff>114851</xdr:rowOff>
    </xdr:to>
    <xdr:sp macro="" textlink="">
      <xdr:nvSpPr>
        <xdr:cNvPr id="60" name="フローチャート: 判断 59"/>
        <xdr:cNvSpPr/>
      </xdr:nvSpPr>
      <xdr:spPr bwMode="auto">
        <a:xfrm>
          <a:off x="35560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125028</xdr:rowOff>
    </xdr:from>
    <xdr:ext cx="762000" cy="259045"/>
    <xdr:sp macro="" textlink="">
      <xdr:nvSpPr>
        <xdr:cNvPr id="61" name="テキスト ボックス 60"/>
        <xdr:cNvSpPr txBox="1"/>
      </xdr:nvSpPr>
      <xdr:spPr>
        <a:xfrm>
          <a:off x="32258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69647</xdr:rowOff>
    </xdr:from>
    <xdr:to>
      <xdr:col>15</xdr:col>
      <xdr:colOff>101600</xdr:colOff>
      <xdr:row>16</xdr:row>
      <xdr:rowOff>171247</xdr:rowOff>
    </xdr:to>
    <xdr:sp macro="" textlink="">
      <xdr:nvSpPr>
        <xdr:cNvPr id="62" name="フローチャート: 判断 61"/>
        <xdr:cNvSpPr/>
      </xdr:nvSpPr>
      <xdr:spPr bwMode="auto">
        <a:xfrm>
          <a:off x="28575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9974</xdr:rowOff>
    </xdr:from>
    <xdr:ext cx="762000" cy="259045"/>
    <xdr:sp macro="" textlink="">
      <xdr:nvSpPr>
        <xdr:cNvPr id="63" name="テキスト ボックス 62"/>
        <xdr:cNvSpPr txBox="1"/>
      </xdr:nvSpPr>
      <xdr:spPr>
        <a:xfrm>
          <a:off x="25273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71453</xdr:rowOff>
    </xdr:from>
    <xdr:to>
      <xdr:col>29</xdr:col>
      <xdr:colOff>177800</xdr:colOff>
      <xdr:row>18</xdr:row>
      <xdr:rowOff>1603</xdr:rowOff>
    </xdr:to>
    <xdr:sp macro="" textlink="">
      <xdr:nvSpPr>
        <xdr:cNvPr id="69" name="楕円 68"/>
        <xdr:cNvSpPr/>
      </xdr:nvSpPr>
      <xdr:spPr bwMode="auto">
        <a:xfrm>
          <a:off x="5600700" y="3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43530</xdr:rowOff>
    </xdr:from>
    <xdr:ext cx="762000" cy="259045"/>
    <xdr:sp macro="" textlink="">
      <xdr:nvSpPr>
        <xdr:cNvPr id="70" name="人口1人当たり決算額の推移該当値テキスト130"/>
        <xdr:cNvSpPr txBox="1"/>
      </xdr:nvSpPr>
      <xdr:spPr>
        <a:xfrm>
          <a:off x="5740400" y="30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75476</xdr:rowOff>
    </xdr:from>
    <xdr:to>
      <xdr:col>26</xdr:col>
      <xdr:colOff>101600</xdr:colOff>
      <xdr:row>18</xdr:row>
      <xdr:rowOff>5626</xdr:rowOff>
    </xdr:to>
    <xdr:sp macro="" textlink="">
      <xdr:nvSpPr>
        <xdr:cNvPr id="71" name="楕円 70"/>
        <xdr:cNvSpPr/>
      </xdr:nvSpPr>
      <xdr:spPr bwMode="auto">
        <a:xfrm>
          <a:off x="4953000" y="303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161853</xdr:rowOff>
    </xdr:from>
    <xdr:ext cx="736600" cy="259045"/>
    <xdr:sp macro="" textlink="">
      <xdr:nvSpPr>
        <xdr:cNvPr id="72" name="テキスト ボックス 71"/>
        <xdr:cNvSpPr txBox="1"/>
      </xdr:nvSpPr>
      <xdr:spPr>
        <a:xfrm>
          <a:off x="4622800" y="312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92255</xdr:rowOff>
    </xdr:from>
    <xdr:to>
      <xdr:col>22</xdr:col>
      <xdr:colOff>165100</xdr:colOff>
      <xdr:row>18</xdr:row>
      <xdr:rowOff>22405</xdr:rowOff>
    </xdr:to>
    <xdr:sp macro="" textlink="">
      <xdr:nvSpPr>
        <xdr:cNvPr id="73" name="楕円 72"/>
        <xdr:cNvSpPr/>
      </xdr:nvSpPr>
      <xdr:spPr bwMode="auto">
        <a:xfrm>
          <a:off x="4254500" y="305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7182</xdr:rowOff>
    </xdr:from>
    <xdr:ext cx="762000" cy="259045"/>
    <xdr:sp macro="" textlink="">
      <xdr:nvSpPr>
        <xdr:cNvPr id="74" name="テキスト ボックス 73"/>
        <xdr:cNvSpPr txBox="1"/>
      </xdr:nvSpPr>
      <xdr:spPr>
        <a:xfrm>
          <a:off x="3924300" y="314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92911</xdr:rowOff>
    </xdr:from>
    <xdr:to>
      <xdr:col>19</xdr:col>
      <xdr:colOff>38100</xdr:colOff>
      <xdr:row>18</xdr:row>
      <xdr:rowOff>23061</xdr:rowOff>
    </xdr:to>
    <xdr:sp macro="" textlink="">
      <xdr:nvSpPr>
        <xdr:cNvPr id="75" name="楕円 74"/>
        <xdr:cNvSpPr/>
      </xdr:nvSpPr>
      <xdr:spPr bwMode="auto">
        <a:xfrm>
          <a:off x="3556000" y="305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7838</xdr:rowOff>
    </xdr:from>
    <xdr:ext cx="762000" cy="259045"/>
    <xdr:sp macro="" textlink="">
      <xdr:nvSpPr>
        <xdr:cNvPr id="76" name="テキスト ボックス 75"/>
        <xdr:cNvSpPr txBox="1"/>
      </xdr:nvSpPr>
      <xdr:spPr>
        <a:xfrm>
          <a:off x="3225800" y="314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88537</xdr:rowOff>
    </xdr:from>
    <xdr:to>
      <xdr:col>15</xdr:col>
      <xdr:colOff>101600</xdr:colOff>
      <xdr:row>18</xdr:row>
      <xdr:rowOff>18687</xdr:rowOff>
    </xdr:to>
    <xdr:sp macro="" textlink="">
      <xdr:nvSpPr>
        <xdr:cNvPr id="77" name="楕円 76"/>
        <xdr:cNvSpPr/>
      </xdr:nvSpPr>
      <xdr:spPr bwMode="auto">
        <a:xfrm>
          <a:off x="2857500" y="3050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3464</xdr:rowOff>
    </xdr:from>
    <xdr:ext cx="762000" cy="259045"/>
    <xdr:sp macro="" textlink="">
      <xdr:nvSpPr>
        <xdr:cNvPr id="78" name="テキスト ボックス 77"/>
        <xdr:cNvSpPr txBox="1"/>
      </xdr:nvSpPr>
      <xdr:spPr>
        <a:xfrm>
          <a:off x="2527300" y="31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113333</xdr:rowOff>
    </xdr:from>
    <xdr:to>
      <xdr:col>29</xdr:col>
      <xdr:colOff>127000</xdr:colOff>
      <xdr:row>38</xdr:row>
      <xdr:rowOff>135458</xdr:rowOff>
    </xdr:to>
    <xdr:cxnSp macro="">
      <xdr:nvCxnSpPr>
        <xdr:cNvPr id="114" name="直線コネクタ 113"/>
        <xdr:cNvCxnSpPr/>
      </xdr:nvCxnSpPr>
      <xdr:spPr bwMode="auto">
        <a:xfrm>
          <a:off x="5003800" y="7580933"/>
          <a:ext cx="6477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113333</xdr:rowOff>
    </xdr:from>
    <xdr:to>
      <xdr:col>26</xdr:col>
      <xdr:colOff>50800</xdr:colOff>
      <xdr:row>38</xdr:row>
      <xdr:rowOff>147476</xdr:rowOff>
    </xdr:to>
    <xdr:cxnSp macro="">
      <xdr:nvCxnSpPr>
        <xdr:cNvPr id="117" name="直線コネクタ 116"/>
        <xdr:cNvCxnSpPr/>
      </xdr:nvCxnSpPr>
      <xdr:spPr bwMode="auto">
        <a:xfrm flipV="1">
          <a:off x="4305300" y="7580933"/>
          <a:ext cx="698500" cy="3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37732</xdr:rowOff>
    </xdr:from>
    <xdr:to>
      <xdr:col>22</xdr:col>
      <xdr:colOff>114300</xdr:colOff>
      <xdr:row>38</xdr:row>
      <xdr:rowOff>147476</xdr:rowOff>
    </xdr:to>
    <xdr:cxnSp macro="">
      <xdr:nvCxnSpPr>
        <xdr:cNvPr id="120" name="直線コネクタ 119"/>
        <xdr:cNvCxnSpPr/>
      </xdr:nvCxnSpPr>
      <xdr:spPr bwMode="auto">
        <a:xfrm>
          <a:off x="3606800" y="7505332"/>
          <a:ext cx="698500" cy="10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21" name="フローチャート: 判断 120"/>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221565</xdr:rowOff>
    </xdr:from>
    <xdr:ext cx="762000" cy="259045"/>
    <xdr:sp macro="" textlink="">
      <xdr:nvSpPr>
        <xdr:cNvPr id="122" name="テキスト ボックス 121"/>
        <xdr:cNvSpPr txBox="1"/>
      </xdr:nvSpPr>
      <xdr:spPr>
        <a:xfrm>
          <a:off x="3924300" y="68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37732</xdr:rowOff>
    </xdr:from>
    <xdr:to>
      <xdr:col>18</xdr:col>
      <xdr:colOff>177800</xdr:colOff>
      <xdr:row>38</xdr:row>
      <xdr:rowOff>62453</xdr:rowOff>
    </xdr:to>
    <xdr:cxnSp macro="">
      <xdr:nvCxnSpPr>
        <xdr:cNvPr id="123" name="直線コネクタ 122"/>
        <xdr:cNvCxnSpPr/>
      </xdr:nvCxnSpPr>
      <xdr:spPr bwMode="auto">
        <a:xfrm flipV="1">
          <a:off x="2908300" y="7505332"/>
          <a:ext cx="698500" cy="24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4" name="フローチャート: 判断 123"/>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257422</xdr:rowOff>
    </xdr:from>
    <xdr:ext cx="762000" cy="259045"/>
    <xdr:sp macro="" textlink="">
      <xdr:nvSpPr>
        <xdr:cNvPr id="125" name="テキスト ボックス 124"/>
        <xdr:cNvSpPr txBox="1"/>
      </xdr:nvSpPr>
      <xdr:spPr>
        <a:xfrm>
          <a:off x="3225800" y="6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6" name="フローチャート: 判断 125"/>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312499</xdr:rowOff>
    </xdr:from>
    <xdr:ext cx="762000" cy="259045"/>
    <xdr:sp macro="" textlink="">
      <xdr:nvSpPr>
        <xdr:cNvPr id="127" name="テキスト ボックス 126"/>
        <xdr:cNvSpPr txBox="1"/>
      </xdr:nvSpPr>
      <xdr:spPr>
        <a:xfrm>
          <a:off x="2527300" y="69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84658</xdr:rowOff>
    </xdr:from>
    <xdr:to>
      <xdr:col>29</xdr:col>
      <xdr:colOff>177800</xdr:colOff>
      <xdr:row>39</xdr:row>
      <xdr:rowOff>14808</xdr:rowOff>
    </xdr:to>
    <xdr:sp macro="" textlink="">
      <xdr:nvSpPr>
        <xdr:cNvPr id="133" name="楕円 132"/>
        <xdr:cNvSpPr/>
      </xdr:nvSpPr>
      <xdr:spPr bwMode="auto">
        <a:xfrm>
          <a:off x="5600700" y="755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336135</xdr:rowOff>
    </xdr:from>
    <xdr:ext cx="762000" cy="259045"/>
    <xdr:sp macro="" textlink="">
      <xdr:nvSpPr>
        <xdr:cNvPr id="134" name="人口1人当たり決算額の推移該当値テキスト445"/>
        <xdr:cNvSpPr txBox="1"/>
      </xdr:nvSpPr>
      <xdr:spPr>
        <a:xfrm>
          <a:off x="5740400" y="746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62533</xdr:rowOff>
    </xdr:from>
    <xdr:to>
      <xdr:col>26</xdr:col>
      <xdr:colOff>101600</xdr:colOff>
      <xdr:row>38</xdr:row>
      <xdr:rowOff>164133</xdr:rowOff>
    </xdr:to>
    <xdr:sp macro="" textlink="">
      <xdr:nvSpPr>
        <xdr:cNvPr id="135" name="楕円 134"/>
        <xdr:cNvSpPr/>
      </xdr:nvSpPr>
      <xdr:spPr bwMode="auto">
        <a:xfrm>
          <a:off x="4953000" y="753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148910</xdr:rowOff>
    </xdr:from>
    <xdr:ext cx="736600" cy="259045"/>
    <xdr:sp macro="" textlink="">
      <xdr:nvSpPr>
        <xdr:cNvPr id="136" name="テキスト ボックス 135"/>
        <xdr:cNvSpPr txBox="1"/>
      </xdr:nvSpPr>
      <xdr:spPr>
        <a:xfrm>
          <a:off x="4622800" y="761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96676</xdr:rowOff>
    </xdr:from>
    <xdr:to>
      <xdr:col>22</xdr:col>
      <xdr:colOff>165100</xdr:colOff>
      <xdr:row>39</xdr:row>
      <xdr:rowOff>26826</xdr:rowOff>
    </xdr:to>
    <xdr:sp macro="" textlink="">
      <xdr:nvSpPr>
        <xdr:cNvPr id="137" name="楕円 136"/>
        <xdr:cNvSpPr/>
      </xdr:nvSpPr>
      <xdr:spPr bwMode="auto">
        <a:xfrm>
          <a:off x="4254500" y="756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11603</xdr:rowOff>
    </xdr:from>
    <xdr:ext cx="762000" cy="259045"/>
    <xdr:sp macro="" textlink="">
      <xdr:nvSpPr>
        <xdr:cNvPr id="138" name="テキスト ボックス 137"/>
        <xdr:cNvSpPr txBox="1"/>
      </xdr:nvSpPr>
      <xdr:spPr>
        <a:xfrm>
          <a:off x="3924300" y="76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329832</xdr:rowOff>
    </xdr:from>
    <xdr:to>
      <xdr:col>19</xdr:col>
      <xdr:colOff>38100</xdr:colOff>
      <xdr:row>38</xdr:row>
      <xdr:rowOff>88532</xdr:rowOff>
    </xdr:to>
    <xdr:sp macro="" textlink="">
      <xdr:nvSpPr>
        <xdr:cNvPr id="139" name="楕円 138"/>
        <xdr:cNvSpPr/>
      </xdr:nvSpPr>
      <xdr:spPr bwMode="auto">
        <a:xfrm>
          <a:off x="3556000" y="745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73309</xdr:rowOff>
    </xdr:from>
    <xdr:ext cx="762000" cy="259045"/>
    <xdr:sp macro="" textlink="">
      <xdr:nvSpPr>
        <xdr:cNvPr id="140" name="テキスト ボックス 139"/>
        <xdr:cNvSpPr txBox="1"/>
      </xdr:nvSpPr>
      <xdr:spPr>
        <a:xfrm>
          <a:off x="3225800" y="754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11653</xdr:rowOff>
    </xdr:from>
    <xdr:to>
      <xdr:col>15</xdr:col>
      <xdr:colOff>101600</xdr:colOff>
      <xdr:row>38</xdr:row>
      <xdr:rowOff>113253</xdr:rowOff>
    </xdr:to>
    <xdr:sp macro="" textlink="">
      <xdr:nvSpPr>
        <xdr:cNvPr id="141" name="楕円 140"/>
        <xdr:cNvSpPr/>
      </xdr:nvSpPr>
      <xdr:spPr bwMode="auto">
        <a:xfrm>
          <a:off x="2857500" y="747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98030</xdr:rowOff>
    </xdr:from>
    <xdr:ext cx="762000" cy="259045"/>
    <xdr:sp macro="" textlink="">
      <xdr:nvSpPr>
        <xdr:cNvPr id="142" name="テキスト ボックス 141"/>
        <xdr:cNvSpPr txBox="1"/>
      </xdr:nvSpPr>
      <xdr:spPr>
        <a:xfrm>
          <a:off x="2527300" y="756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8,680
19.99
4,601,066
4,198,255
386,839
3,154,355
341,282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132918</xdr:rowOff>
    </xdr:from>
    <xdr:to>
      <xdr:col>24</xdr:col>
      <xdr:colOff>63500</xdr:colOff>
      <xdr:row>36</xdr:row>
      <xdr:rowOff>139639</xdr:rowOff>
    </xdr:to>
    <xdr:cxnSp macro="">
      <xdr:nvCxnSpPr>
        <xdr:cNvPr id="61" name="直線コネクタ 60"/>
        <xdr:cNvCxnSpPr/>
      </xdr:nvCxnSpPr>
      <xdr:spPr>
        <a:xfrm flipV="1">
          <a:off x="3797300" y="6305118"/>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139639</xdr:rowOff>
    </xdr:from>
    <xdr:to>
      <xdr:col>19</xdr:col>
      <xdr:colOff>177800</xdr:colOff>
      <xdr:row>36</xdr:row>
      <xdr:rowOff>150284</xdr:rowOff>
    </xdr:to>
    <xdr:cxnSp macro="">
      <xdr:nvCxnSpPr>
        <xdr:cNvPr id="64" name="直線コネクタ 63"/>
        <xdr:cNvCxnSpPr/>
      </xdr:nvCxnSpPr>
      <xdr:spPr>
        <a:xfrm flipV="1">
          <a:off x="2908300" y="6311839"/>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150284</xdr:rowOff>
    </xdr:from>
    <xdr:to>
      <xdr:col>15</xdr:col>
      <xdr:colOff>50800</xdr:colOff>
      <xdr:row>37</xdr:row>
      <xdr:rowOff>91831</xdr:rowOff>
    </xdr:to>
    <xdr:cxnSp macro="">
      <xdr:nvCxnSpPr>
        <xdr:cNvPr id="67" name="直線コネクタ 66"/>
        <xdr:cNvCxnSpPr/>
      </xdr:nvCxnSpPr>
      <xdr:spPr>
        <a:xfrm flipV="1">
          <a:off x="2019300" y="6322484"/>
          <a:ext cx="889000" cy="1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83510</xdr:rowOff>
    </xdr:from>
    <xdr:to>
      <xdr:col>10</xdr:col>
      <xdr:colOff>114300</xdr:colOff>
      <xdr:row>37</xdr:row>
      <xdr:rowOff>91831</xdr:rowOff>
    </xdr:to>
    <xdr:cxnSp macro="">
      <xdr:nvCxnSpPr>
        <xdr:cNvPr id="70" name="直線コネクタ 69"/>
        <xdr:cNvCxnSpPr/>
      </xdr:nvCxnSpPr>
      <xdr:spPr>
        <a:xfrm>
          <a:off x="1130300" y="642716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82118</xdr:rowOff>
    </xdr:from>
    <xdr:to>
      <xdr:col>24</xdr:col>
      <xdr:colOff>114300</xdr:colOff>
      <xdr:row>37</xdr:row>
      <xdr:rowOff>12268</xdr:rowOff>
    </xdr:to>
    <xdr:sp macro="" textlink="">
      <xdr:nvSpPr>
        <xdr:cNvPr id="80" name="楕円 79"/>
        <xdr:cNvSpPr/>
      </xdr:nvSpPr>
      <xdr:spPr>
        <a:xfrm>
          <a:off x="4584700" y="62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60545</xdr:rowOff>
    </xdr:from>
    <xdr:ext cx="599010" cy="259045"/>
    <xdr:sp macro="" textlink="">
      <xdr:nvSpPr>
        <xdr:cNvPr id="81" name="人件費該当値テキスト"/>
        <xdr:cNvSpPr txBox="1"/>
      </xdr:nvSpPr>
      <xdr:spPr>
        <a:xfrm>
          <a:off x="4686300" y="62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88839</xdr:rowOff>
    </xdr:from>
    <xdr:to>
      <xdr:col>20</xdr:col>
      <xdr:colOff>38100</xdr:colOff>
      <xdr:row>37</xdr:row>
      <xdr:rowOff>18989</xdr:rowOff>
    </xdr:to>
    <xdr:sp macro="" textlink="">
      <xdr:nvSpPr>
        <xdr:cNvPr id="82" name="楕円 81"/>
        <xdr:cNvSpPr/>
      </xdr:nvSpPr>
      <xdr:spPr>
        <a:xfrm>
          <a:off x="3746500" y="62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10116</xdr:rowOff>
    </xdr:from>
    <xdr:ext cx="599010" cy="259045"/>
    <xdr:sp macro="" textlink="">
      <xdr:nvSpPr>
        <xdr:cNvPr id="83" name="テキスト ボックス 82"/>
        <xdr:cNvSpPr txBox="1"/>
      </xdr:nvSpPr>
      <xdr:spPr>
        <a:xfrm>
          <a:off x="3497795" y="635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99484</xdr:rowOff>
    </xdr:from>
    <xdr:to>
      <xdr:col>15</xdr:col>
      <xdr:colOff>101600</xdr:colOff>
      <xdr:row>37</xdr:row>
      <xdr:rowOff>29634</xdr:rowOff>
    </xdr:to>
    <xdr:sp macro="" textlink="">
      <xdr:nvSpPr>
        <xdr:cNvPr id="84" name="楕円 83"/>
        <xdr:cNvSpPr/>
      </xdr:nvSpPr>
      <xdr:spPr>
        <a:xfrm>
          <a:off x="2857500" y="62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20761</xdr:rowOff>
    </xdr:from>
    <xdr:ext cx="599010" cy="259045"/>
    <xdr:sp macro="" textlink="">
      <xdr:nvSpPr>
        <xdr:cNvPr id="85" name="テキスト ボックス 84"/>
        <xdr:cNvSpPr txBox="1"/>
      </xdr:nvSpPr>
      <xdr:spPr>
        <a:xfrm>
          <a:off x="2608795" y="636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41031</xdr:rowOff>
    </xdr:from>
    <xdr:to>
      <xdr:col>10</xdr:col>
      <xdr:colOff>165100</xdr:colOff>
      <xdr:row>37</xdr:row>
      <xdr:rowOff>142631</xdr:rowOff>
    </xdr:to>
    <xdr:sp macro="" textlink="">
      <xdr:nvSpPr>
        <xdr:cNvPr id="86" name="楕円 85"/>
        <xdr:cNvSpPr/>
      </xdr:nvSpPr>
      <xdr:spPr>
        <a:xfrm>
          <a:off x="1968500" y="6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133758</xdr:rowOff>
    </xdr:from>
    <xdr:ext cx="534377" cy="259045"/>
    <xdr:sp macro="" textlink="">
      <xdr:nvSpPr>
        <xdr:cNvPr id="87" name="テキスト ボックス 86"/>
        <xdr:cNvSpPr txBox="1"/>
      </xdr:nvSpPr>
      <xdr:spPr>
        <a:xfrm>
          <a:off x="1752111" y="64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32710</xdr:rowOff>
    </xdr:from>
    <xdr:to>
      <xdr:col>6</xdr:col>
      <xdr:colOff>38100</xdr:colOff>
      <xdr:row>37</xdr:row>
      <xdr:rowOff>134310</xdr:rowOff>
    </xdr:to>
    <xdr:sp macro="" textlink="">
      <xdr:nvSpPr>
        <xdr:cNvPr id="88" name="楕円 87"/>
        <xdr:cNvSpPr/>
      </xdr:nvSpPr>
      <xdr:spPr>
        <a:xfrm>
          <a:off x="1079500" y="63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125437</xdr:rowOff>
    </xdr:from>
    <xdr:ext cx="534377" cy="259045"/>
    <xdr:sp macro="" textlink="">
      <xdr:nvSpPr>
        <xdr:cNvPr id="89" name="テキスト ボックス 88"/>
        <xdr:cNvSpPr txBox="1"/>
      </xdr:nvSpPr>
      <xdr:spPr>
        <a:xfrm>
          <a:off x="863111" y="64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44867</xdr:rowOff>
    </xdr:from>
    <xdr:to>
      <xdr:col>24</xdr:col>
      <xdr:colOff>63500</xdr:colOff>
      <xdr:row>58</xdr:row>
      <xdr:rowOff>70686</xdr:rowOff>
    </xdr:to>
    <xdr:cxnSp macro="">
      <xdr:nvCxnSpPr>
        <xdr:cNvPr id="118" name="直線コネクタ 117"/>
        <xdr:cNvCxnSpPr/>
      </xdr:nvCxnSpPr>
      <xdr:spPr>
        <a:xfrm flipV="1">
          <a:off x="3797300" y="9988967"/>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57675</xdr:rowOff>
    </xdr:from>
    <xdr:to>
      <xdr:col>19</xdr:col>
      <xdr:colOff>177800</xdr:colOff>
      <xdr:row>58</xdr:row>
      <xdr:rowOff>70686</xdr:rowOff>
    </xdr:to>
    <xdr:cxnSp macro="">
      <xdr:nvCxnSpPr>
        <xdr:cNvPr id="121" name="直線コネクタ 120"/>
        <xdr:cNvCxnSpPr/>
      </xdr:nvCxnSpPr>
      <xdr:spPr>
        <a:xfrm>
          <a:off x="2908300" y="10001775"/>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56007</xdr:rowOff>
    </xdr:from>
    <xdr:to>
      <xdr:col>15</xdr:col>
      <xdr:colOff>50800</xdr:colOff>
      <xdr:row>58</xdr:row>
      <xdr:rowOff>57675</xdr:rowOff>
    </xdr:to>
    <xdr:cxnSp macro="">
      <xdr:nvCxnSpPr>
        <xdr:cNvPr id="124" name="直線コネクタ 123"/>
        <xdr:cNvCxnSpPr/>
      </xdr:nvCxnSpPr>
      <xdr:spPr>
        <a:xfrm>
          <a:off x="2019300" y="10000107"/>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68219</xdr:rowOff>
    </xdr:from>
    <xdr:ext cx="599010" cy="259045"/>
    <xdr:sp macro="" textlink="">
      <xdr:nvSpPr>
        <xdr:cNvPr id="126" name="テキスト ボックス 125"/>
        <xdr:cNvSpPr txBox="1"/>
      </xdr:nvSpPr>
      <xdr:spPr>
        <a:xfrm>
          <a:off x="2608795" y="9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56007</xdr:rowOff>
    </xdr:from>
    <xdr:to>
      <xdr:col>10</xdr:col>
      <xdr:colOff>114300</xdr:colOff>
      <xdr:row>58</xdr:row>
      <xdr:rowOff>59886</xdr:rowOff>
    </xdr:to>
    <xdr:cxnSp macro="">
      <xdr:nvCxnSpPr>
        <xdr:cNvPr id="127" name="直線コネクタ 126"/>
        <xdr:cNvCxnSpPr/>
      </xdr:nvCxnSpPr>
      <xdr:spPr>
        <a:xfrm flipV="1">
          <a:off x="1130300" y="10000107"/>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121108</xdr:rowOff>
    </xdr:from>
    <xdr:to>
      <xdr:col>10</xdr:col>
      <xdr:colOff>165100</xdr:colOff>
      <xdr:row>58</xdr:row>
      <xdr:rowOff>51258</xdr:rowOff>
    </xdr:to>
    <xdr:sp macro="" textlink="">
      <xdr:nvSpPr>
        <xdr:cNvPr id="128" name="フローチャート: 判断 127"/>
        <xdr:cNvSpPr/>
      </xdr:nvSpPr>
      <xdr:spPr>
        <a:xfrm>
          <a:off x="1968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67785</xdr:rowOff>
    </xdr:from>
    <xdr:ext cx="599010" cy="259045"/>
    <xdr:sp macro="" textlink="">
      <xdr:nvSpPr>
        <xdr:cNvPr id="129" name="テキスト ボックス 128"/>
        <xdr:cNvSpPr txBox="1"/>
      </xdr:nvSpPr>
      <xdr:spPr>
        <a:xfrm>
          <a:off x="1719795" y="96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30" name="フローチャート: 判断 129"/>
        <xdr:cNvSpPr/>
      </xdr:nvSpPr>
      <xdr:spPr>
        <a:xfrm>
          <a:off x="1079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68459</xdr:rowOff>
    </xdr:from>
    <xdr:ext cx="599010" cy="259045"/>
    <xdr:sp macro="" textlink="">
      <xdr:nvSpPr>
        <xdr:cNvPr id="131" name="テキスト ボックス 130"/>
        <xdr:cNvSpPr txBox="1"/>
      </xdr:nvSpPr>
      <xdr:spPr>
        <a:xfrm>
          <a:off x="830795" y="96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165517</xdr:rowOff>
    </xdr:from>
    <xdr:to>
      <xdr:col>24</xdr:col>
      <xdr:colOff>114300</xdr:colOff>
      <xdr:row>58</xdr:row>
      <xdr:rowOff>95667</xdr:rowOff>
    </xdr:to>
    <xdr:sp macro="" textlink="">
      <xdr:nvSpPr>
        <xdr:cNvPr id="137" name="楕円 136"/>
        <xdr:cNvSpPr/>
      </xdr:nvSpPr>
      <xdr:spPr>
        <a:xfrm>
          <a:off x="4584700" y="99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80444</xdr:rowOff>
    </xdr:from>
    <xdr:ext cx="534377" cy="259045"/>
    <xdr:sp macro="" textlink="">
      <xdr:nvSpPr>
        <xdr:cNvPr id="138" name="物件費該当値テキスト"/>
        <xdr:cNvSpPr txBox="1"/>
      </xdr:nvSpPr>
      <xdr:spPr>
        <a:xfrm>
          <a:off x="4686300" y="985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19886</xdr:rowOff>
    </xdr:from>
    <xdr:to>
      <xdr:col>20</xdr:col>
      <xdr:colOff>38100</xdr:colOff>
      <xdr:row>58</xdr:row>
      <xdr:rowOff>121486</xdr:rowOff>
    </xdr:to>
    <xdr:sp macro="" textlink="">
      <xdr:nvSpPr>
        <xdr:cNvPr id="139" name="楕円 138"/>
        <xdr:cNvSpPr/>
      </xdr:nvSpPr>
      <xdr:spPr>
        <a:xfrm>
          <a:off x="3746500" y="99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112613</xdr:rowOff>
    </xdr:from>
    <xdr:ext cx="534377" cy="259045"/>
    <xdr:sp macro="" textlink="">
      <xdr:nvSpPr>
        <xdr:cNvPr id="140" name="テキスト ボックス 139"/>
        <xdr:cNvSpPr txBox="1"/>
      </xdr:nvSpPr>
      <xdr:spPr>
        <a:xfrm>
          <a:off x="3530111" y="100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6875</xdr:rowOff>
    </xdr:from>
    <xdr:to>
      <xdr:col>15</xdr:col>
      <xdr:colOff>101600</xdr:colOff>
      <xdr:row>58</xdr:row>
      <xdr:rowOff>108475</xdr:rowOff>
    </xdr:to>
    <xdr:sp macro="" textlink="">
      <xdr:nvSpPr>
        <xdr:cNvPr id="141" name="楕円 140"/>
        <xdr:cNvSpPr/>
      </xdr:nvSpPr>
      <xdr:spPr>
        <a:xfrm>
          <a:off x="2857500" y="99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99602</xdr:rowOff>
    </xdr:from>
    <xdr:ext cx="534377" cy="259045"/>
    <xdr:sp macro="" textlink="">
      <xdr:nvSpPr>
        <xdr:cNvPr id="142" name="テキスト ボックス 141"/>
        <xdr:cNvSpPr txBox="1"/>
      </xdr:nvSpPr>
      <xdr:spPr>
        <a:xfrm>
          <a:off x="2641111" y="100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5207</xdr:rowOff>
    </xdr:from>
    <xdr:to>
      <xdr:col>10</xdr:col>
      <xdr:colOff>165100</xdr:colOff>
      <xdr:row>58</xdr:row>
      <xdr:rowOff>106807</xdr:rowOff>
    </xdr:to>
    <xdr:sp macro="" textlink="">
      <xdr:nvSpPr>
        <xdr:cNvPr id="143" name="楕円 142"/>
        <xdr:cNvSpPr/>
      </xdr:nvSpPr>
      <xdr:spPr>
        <a:xfrm>
          <a:off x="1968500" y="99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97934</xdr:rowOff>
    </xdr:from>
    <xdr:ext cx="534377" cy="259045"/>
    <xdr:sp macro="" textlink="">
      <xdr:nvSpPr>
        <xdr:cNvPr id="144" name="テキスト ボックス 143"/>
        <xdr:cNvSpPr txBox="1"/>
      </xdr:nvSpPr>
      <xdr:spPr>
        <a:xfrm>
          <a:off x="1752111" y="100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9086</xdr:rowOff>
    </xdr:from>
    <xdr:to>
      <xdr:col>6</xdr:col>
      <xdr:colOff>38100</xdr:colOff>
      <xdr:row>58</xdr:row>
      <xdr:rowOff>110686</xdr:rowOff>
    </xdr:to>
    <xdr:sp macro="" textlink="">
      <xdr:nvSpPr>
        <xdr:cNvPr id="145" name="楕円 144"/>
        <xdr:cNvSpPr/>
      </xdr:nvSpPr>
      <xdr:spPr>
        <a:xfrm>
          <a:off x="1079500" y="99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101813</xdr:rowOff>
    </xdr:from>
    <xdr:ext cx="534377" cy="259045"/>
    <xdr:sp macro="" textlink="">
      <xdr:nvSpPr>
        <xdr:cNvPr id="146" name="テキスト ボックス 145"/>
        <xdr:cNvSpPr txBox="1"/>
      </xdr:nvSpPr>
      <xdr:spPr>
        <a:xfrm>
          <a:off x="863111" y="100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147377</xdr:rowOff>
    </xdr:from>
    <xdr:to>
      <xdr:col>24</xdr:col>
      <xdr:colOff>63500</xdr:colOff>
      <xdr:row>78</xdr:row>
      <xdr:rowOff>171056</xdr:rowOff>
    </xdr:to>
    <xdr:cxnSp macro="">
      <xdr:nvCxnSpPr>
        <xdr:cNvPr id="175" name="直線コネクタ 174"/>
        <xdr:cNvCxnSpPr/>
      </xdr:nvCxnSpPr>
      <xdr:spPr>
        <a:xfrm>
          <a:off x="3797300" y="13520477"/>
          <a:ext cx="8382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147377</xdr:rowOff>
    </xdr:from>
    <xdr:to>
      <xdr:col>19</xdr:col>
      <xdr:colOff>177800</xdr:colOff>
      <xdr:row>78</xdr:row>
      <xdr:rowOff>158789</xdr:rowOff>
    </xdr:to>
    <xdr:cxnSp macro="">
      <xdr:nvCxnSpPr>
        <xdr:cNvPr id="178" name="直線コネクタ 177"/>
        <xdr:cNvCxnSpPr/>
      </xdr:nvCxnSpPr>
      <xdr:spPr>
        <a:xfrm flipV="1">
          <a:off x="2908300" y="13520477"/>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155187</xdr:rowOff>
    </xdr:from>
    <xdr:to>
      <xdr:col>15</xdr:col>
      <xdr:colOff>50800</xdr:colOff>
      <xdr:row>78</xdr:row>
      <xdr:rowOff>158789</xdr:rowOff>
    </xdr:to>
    <xdr:cxnSp macro="">
      <xdr:nvCxnSpPr>
        <xdr:cNvPr id="181" name="直線コネクタ 180"/>
        <xdr:cNvCxnSpPr/>
      </xdr:nvCxnSpPr>
      <xdr:spPr>
        <a:xfrm>
          <a:off x="2019300" y="13528287"/>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3" name="テキスト ボックス 182"/>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155187</xdr:rowOff>
    </xdr:from>
    <xdr:to>
      <xdr:col>10</xdr:col>
      <xdr:colOff>114300</xdr:colOff>
      <xdr:row>78</xdr:row>
      <xdr:rowOff>162903</xdr:rowOff>
    </xdr:to>
    <xdr:cxnSp macro="">
      <xdr:nvCxnSpPr>
        <xdr:cNvPr id="184" name="直線コネクタ 183"/>
        <xdr:cNvCxnSpPr/>
      </xdr:nvCxnSpPr>
      <xdr:spPr>
        <a:xfrm flipV="1">
          <a:off x="1130300" y="13528287"/>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97090</xdr:rowOff>
    </xdr:from>
    <xdr:ext cx="469744" cy="259045"/>
    <xdr:sp macro="" textlink="">
      <xdr:nvSpPr>
        <xdr:cNvPr id="186" name="テキスト ボックス 185"/>
        <xdr:cNvSpPr txBox="1"/>
      </xdr:nvSpPr>
      <xdr:spPr>
        <a:xfrm>
          <a:off x="1784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74249</xdr:rowOff>
    </xdr:from>
    <xdr:ext cx="534377" cy="259045"/>
    <xdr:sp macro="" textlink="">
      <xdr:nvSpPr>
        <xdr:cNvPr id="188" name="テキスト ボックス 187"/>
        <xdr:cNvSpPr txBox="1"/>
      </xdr:nvSpPr>
      <xdr:spPr>
        <a:xfrm>
          <a:off x="863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120256</xdr:rowOff>
    </xdr:from>
    <xdr:to>
      <xdr:col>24</xdr:col>
      <xdr:colOff>114300</xdr:colOff>
      <xdr:row>79</xdr:row>
      <xdr:rowOff>50406</xdr:rowOff>
    </xdr:to>
    <xdr:sp macro="" textlink="">
      <xdr:nvSpPr>
        <xdr:cNvPr id="194" name="楕円 193"/>
        <xdr:cNvSpPr/>
      </xdr:nvSpPr>
      <xdr:spPr>
        <a:xfrm>
          <a:off x="4584700" y="134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35183</xdr:rowOff>
    </xdr:from>
    <xdr:ext cx="469744" cy="259045"/>
    <xdr:sp macro="" textlink="">
      <xdr:nvSpPr>
        <xdr:cNvPr id="195" name="維持補修費該当値テキスト"/>
        <xdr:cNvSpPr txBox="1"/>
      </xdr:nvSpPr>
      <xdr:spPr>
        <a:xfrm>
          <a:off x="4686300" y="1340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96577</xdr:rowOff>
    </xdr:from>
    <xdr:to>
      <xdr:col>20</xdr:col>
      <xdr:colOff>38100</xdr:colOff>
      <xdr:row>79</xdr:row>
      <xdr:rowOff>26727</xdr:rowOff>
    </xdr:to>
    <xdr:sp macro="" textlink="">
      <xdr:nvSpPr>
        <xdr:cNvPr id="196" name="楕円 195"/>
        <xdr:cNvSpPr/>
      </xdr:nvSpPr>
      <xdr:spPr>
        <a:xfrm>
          <a:off x="3746500" y="134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17854</xdr:rowOff>
    </xdr:from>
    <xdr:ext cx="469744" cy="259045"/>
    <xdr:sp macro="" textlink="">
      <xdr:nvSpPr>
        <xdr:cNvPr id="197" name="テキスト ボックス 196"/>
        <xdr:cNvSpPr txBox="1"/>
      </xdr:nvSpPr>
      <xdr:spPr>
        <a:xfrm>
          <a:off x="3562428" y="135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107989</xdr:rowOff>
    </xdr:from>
    <xdr:to>
      <xdr:col>15</xdr:col>
      <xdr:colOff>101600</xdr:colOff>
      <xdr:row>79</xdr:row>
      <xdr:rowOff>38139</xdr:rowOff>
    </xdr:to>
    <xdr:sp macro="" textlink="">
      <xdr:nvSpPr>
        <xdr:cNvPr id="198" name="楕円 197"/>
        <xdr:cNvSpPr/>
      </xdr:nvSpPr>
      <xdr:spPr>
        <a:xfrm>
          <a:off x="2857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29266</xdr:rowOff>
    </xdr:from>
    <xdr:ext cx="469744" cy="259045"/>
    <xdr:sp macro="" textlink="">
      <xdr:nvSpPr>
        <xdr:cNvPr id="199" name="テキスト ボックス 198"/>
        <xdr:cNvSpPr txBox="1"/>
      </xdr:nvSpPr>
      <xdr:spPr>
        <a:xfrm>
          <a:off x="2673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104387</xdr:rowOff>
    </xdr:from>
    <xdr:to>
      <xdr:col>10</xdr:col>
      <xdr:colOff>165100</xdr:colOff>
      <xdr:row>79</xdr:row>
      <xdr:rowOff>34537</xdr:rowOff>
    </xdr:to>
    <xdr:sp macro="" textlink="">
      <xdr:nvSpPr>
        <xdr:cNvPr id="200" name="楕円 199"/>
        <xdr:cNvSpPr/>
      </xdr:nvSpPr>
      <xdr:spPr>
        <a:xfrm>
          <a:off x="1968500" y="134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25664</xdr:rowOff>
    </xdr:from>
    <xdr:ext cx="469744" cy="259045"/>
    <xdr:sp macro="" textlink="">
      <xdr:nvSpPr>
        <xdr:cNvPr id="201" name="テキスト ボックス 200"/>
        <xdr:cNvSpPr txBox="1"/>
      </xdr:nvSpPr>
      <xdr:spPr>
        <a:xfrm>
          <a:off x="1784428" y="135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112103</xdr:rowOff>
    </xdr:from>
    <xdr:to>
      <xdr:col>6</xdr:col>
      <xdr:colOff>38100</xdr:colOff>
      <xdr:row>79</xdr:row>
      <xdr:rowOff>42253</xdr:rowOff>
    </xdr:to>
    <xdr:sp macro="" textlink="">
      <xdr:nvSpPr>
        <xdr:cNvPr id="202" name="楕円 201"/>
        <xdr:cNvSpPr/>
      </xdr:nvSpPr>
      <xdr:spPr>
        <a:xfrm>
          <a:off x="1079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33380</xdr:rowOff>
    </xdr:from>
    <xdr:ext cx="469744" cy="259045"/>
    <xdr:sp macro="" textlink="">
      <xdr:nvSpPr>
        <xdr:cNvPr id="203" name="テキスト ボックス 202"/>
        <xdr:cNvSpPr txBox="1"/>
      </xdr:nvSpPr>
      <xdr:spPr>
        <a:xfrm>
          <a:off x="895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9801</xdr:rowOff>
    </xdr:from>
    <xdr:to>
      <xdr:col>24</xdr:col>
      <xdr:colOff>63500</xdr:colOff>
      <xdr:row>98</xdr:row>
      <xdr:rowOff>3846</xdr:rowOff>
    </xdr:to>
    <xdr:cxnSp macro="">
      <xdr:nvCxnSpPr>
        <xdr:cNvPr id="235" name="直線コネクタ 234"/>
        <xdr:cNvCxnSpPr/>
      </xdr:nvCxnSpPr>
      <xdr:spPr>
        <a:xfrm>
          <a:off x="3797300" y="16640451"/>
          <a:ext cx="838200" cy="1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9801</xdr:rowOff>
    </xdr:from>
    <xdr:to>
      <xdr:col>19</xdr:col>
      <xdr:colOff>177800</xdr:colOff>
      <xdr:row>98</xdr:row>
      <xdr:rowOff>47509</xdr:rowOff>
    </xdr:to>
    <xdr:cxnSp macro="">
      <xdr:nvCxnSpPr>
        <xdr:cNvPr id="238" name="直線コネクタ 237"/>
        <xdr:cNvCxnSpPr/>
      </xdr:nvCxnSpPr>
      <xdr:spPr>
        <a:xfrm flipV="1">
          <a:off x="2908300" y="16640451"/>
          <a:ext cx="889000" cy="20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47509</xdr:rowOff>
    </xdr:from>
    <xdr:to>
      <xdr:col>15</xdr:col>
      <xdr:colOff>50800</xdr:colOff>
      <xdr:row>98</xdr:row>
      <xdr:rowOff>68867</xdr:rowOff>
    </xdr:to>
    <xdr:cxnSp macro="">
      <xdr:nvCxnSpPr>
        <xdr:cNvPr id="241" name="直線コネクタ 240"/>
        <xdr:cNvCxnSpPr/>
      </xdr:nvCxnSpPr>
      <xdr:spPr>
        <a:xfrm flipV="1">
          <a:off x="2019300" y="16849609"/>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161100</xdr:rowOff>
    </xdr:from>
    <xdr:ext cx="534377" cy="259045"/>
    <xdr:sp macro="" textlink="">
      <xdr:nvSpPr>
        <xdr:cNvPr id="243" name="テキスト ボックス 242"/>
        <xdr:cNvSpPr txBox="1"/>
      </xdr:nvSpPr>
      <xdr:spPr>
        <a:xfrm>
          <a:off x="2641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68867</xdr:rowOff>
    </xdr:from>
    <xdr:to>
      <xdr:col>10</xdr:col>
      <xdr:colOff>114300</xdr:colOff>
      <xdr:row>98</xdr:row>
      <xdr:rowOff>82756</xdr:rowOff>
    </xdr:to>
    <xdr:cxnSp macro="">
      <xdr:nvCxnSpPr>
        <xdr:cNvPr id="244" name="直線コネクタ 243"/>
        <xdr:cNvCxnSpPr/>
      </xdr:nvCxnSpPr>
      <xdr:spPr>
        <a:xfrm flipV="1">
          <a:off x="1130300" y="16870967"/>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6" name="テキスト ボックス 245"/>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8" name="テキスト ボックス 247"/>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124496</xdr:rowOff>
    </xdr:from>
    <xdr:to>
      <xdr:col>24</xdr:col>
      <xdr:colOff>114300</xdr:colOff>
      <xdr:row>98</xdr:row>
      <xdr:rowOff>54646</xdr:rowOff>
    </xdr:to>
    <xdr:sp macro="" textlink="">
      <xdr:nvSpPr>
        <xdr:cNvPr id="254" name="楕円 253"/>
        <xdr:cNvSpPr/>
      </xdr:nvSpPr>
      <xdr:spPr>
        <a:xfrm>
          <a:off x="4584700" y="167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102923</xdr:rowOff>
    </xdr:from>
    <xdr:ext cx="534377" cy="259045"/>
    <xdr:sp macro="" textlink="">
      <xdr:nvSpPr>
        <xdr:cNvPr id="255" name="扶助費該当値テキスト"/>
        <xdr:cNvSpPr txBox="1"/>
      </xdr:nvSpPr>
      <xdr:spPr>
        <a:xfrm>
          <a:off x="4686300" y="167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130451</xdr:rowOff>
    </xdr:from>
    <xdr:to>
      <xdr:col>20</xdr:col>
      <xdr:colOff>38100</xdr:colOff>
      <xdr:row>97</xdr:row>
      <xdr:rowOff>60601</xdr:rowOff>
    </xdr:to>
    <xdr:sp macro="" textlink="">
      <xdr:nvSpPr>
        <xdr:cNvPr id="256" name="楕円 255"/>
        <xdr:cNvSpPr/>
      </xdr:nvSpPr>
      <xdr:spPr>
        <a:xfrm>
          <a:off x="3746500" y="165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51728</xdr:rowOff>
    </xdr:from>
    <xdr:ext cx="534377" cy="259045"/>
    <xdr:sp macro="" textlink="">
      <xdr:nvSpPr>
        <xdr:cNvPr id="257" name="テキスト ボックス 256"/>
        <xdr:cNvSpPr txBox="1"/>
      </xdr:nvSpPr>
      <xdr:spPr>
        <a:xfrm>
          <a:off x="3530111" y="166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168159</xdr:rowOff>
    </xdr:from>
    <xdr:to>
      <xdr:col>15</xdr:col>
      <xdr:colOff>101600</xdr:colOff>
      <xdr:row>98</xdr:row>
      <xdr:rowOff>98309</xdr:rowOff>
    </xdr:to>
    <xdr:sp macro="" textlink="">
      <xdr:nvSpPr>
        <xdr:cNvPr id="258" name="楕円 257"/>
        <xdr:cNvSpPr/>
      </xdr:nvSpPr>
      <xdr:spPr>
        <a:xfrm>
          <a:off x="2857500" y="167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89436</xdr:rowOff>
    </xdr:from>
    <xdr:ext cx="534377" cy="259045"/>
    <xdr:sp macro="" textlink="">
      <xdr:nvSpPr>
        <xdr:cNvPr id="259" name="テキスト ボックス 258"/>
        <xdr:cNvSpPr txBox="1"/>
      </xdr:nvSpPr>
      <xdr:spPr>
        <a:xfrm>
          <a:off x="2641111" y="168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18067</xdr:rowOff>
    </xdr:from>
    <xdr:to>
      <xdr:col>10</xdr:col>
      <xdr:colOff>165100</xdr:colOff>
      <xdr:row>98</xdr:row>
      <xdr:rowOff>119667</xdr:rowOff>
    </xdr:to>
    <xdr:sp macro="" textlink="">
      <xdr:nvSpPr>
        <xdr:cNvPr id="260" name="楕円 259"/>
        <xdr:cNvSpPr/>
      </xdr:nvSpPr>
      <xdr:spPr>
        <a:xfrm>
          <a:off x="1968500" y="168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110794</xdr:rowOff>
    </xdr:from>
    <xdr:ext cx="534377" cy="259045"/>
    <xdr:sp macro="" textlink="">
      <xdr:nvSpPr>
        <xdr:cNvPr id="261" name="テキスト ボックス 260"/>
        <xdr:cNvSpPr txBox="1"/>
      </xdr:nvSpPr>
      <xdr:spPr>
        <a:xfrm>
          <a:off x="1752111" y="16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31956</xdr:rowOff>
    </xdr:from>
    <xdr:to>
      <xdr:col>6</xdr:col>
      <xdr:colOff>38100</xdr:colOff>
      <xdr:row>98</xdr:row>
      <xdr:rowOff>133556</xdr:rowOff>
    </xdr:to>
    <xdr:sp macro="" textlink="">
      <xdr:nvSpPr>
        <xdr:cNvPr id="262" name="楕円 261"/>
        <xdr:cNvSpPr/>
      </xdr:nvSpPr>
      <xdr:spPr>
        <a:xfrm>
          <a:off x="1079500" y="168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124683</xdr:rowOff>
    </xdr:from>
    <xdr:ext cx="534377" cy="259045"/>
    <xdr:sp macro="" textlink="">
      <xdr:nvSpPr>
        <xdr:cNvPr id="263" name="テキスト ボックス 262"/>
        <xdr:cNvSpPr txBox="1"/>
      </xdr:nvSpPr>
      <xdr:spPr>
        <a:xfrm>
          <a:off x="863111" y="169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138576</xdr:rowOff>
    </xdr:from>
    <xdr:to>
      <xdr:col>55</xdr:col>
      <xdr:colOff>0</xdr:colOff>
      <xdr:row>37</xdr:row>
      <xdr:rowOff>170319</xdr:rowOff>
    </xdr:to>
    <xdr:cxnSp macro="">
      <xdr:nvCxnSpPr>
        <xdr:cNvPr id="294" name="直線コネクタ 293"/>
        <xdr:cNvCxnSpPr/>
      </xdr:nvCxnSpPr>
      <xdr:spPr>
        <a:xfrm flipV="1">
          <a:off x="9639300" y="6482226"/>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4712</xdr:rowOff>
    </xdr:from>
    <xdr:to>
      <xdr:col>50</xdr:col>
      <xdr:colOff>114300</xdr:colOff>
      <xdr:row>37</xdr:row>
      <xdr:rowOff>170319</xdr:rowOff>
    </xdr:to>
    <xdr:cxnSp macro="">
      <xdr:nvCxnSpPr>
        <xdr:cNvPr id="297" name="直線コネクタ 296"/>
        <xdr:cNvCxnSpPr/>
      </xdr:nvCxnSpPr>
      <xdr:spPr>
        <a:xfrm>
          <a:off x="8750300" y="6176912"/>
          <a:ext cx="889000" cy="3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4712</xdr:rowOff>
    </xdr:from>
    <xdr:to>
      <xdr:col>45</xdr:col>
      <xdr:colOff>177800</xdr:colOff>
      <xdr:row>38</xdr:row>
      <xdr:rowOff>119920</xdr:rowOff>
    </xdr:to>
    <xdr:cxnSp macro="">
      <xdr:nvCxnSpPr>
        <xdr:cNvPr id="300" name="直線コネクタ 299"/>
        <xdr:cNvCxnSpPr/>
      </xdr:nvCxnSpPr>
      <xdr:spPr>
        <a:xfrm flipV="1">
          <a:off x="7861300" y="6176912"/>
          <a:ext cx="889000" cy="4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80938</xdr:rowOff>
    </xdr:from>
    <xdr:ext cx="599010" cy="259045"/>
    <xdr:sp macro="" textlink="">
      <xdr:nvSpPr>
        <xdr:cNvPr id="302" name="テキスト ボックス 301"/>
        <xdr:cNvSpPr txBox="1"/>
      </xdr:nvSpPr>
      <xdr:spPr>
        <a:xfrm>
          <a:off x="8450795" y="57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119920</xdr:rowOff>
    </xdr:from>
    <xdr:to>
      <xdr:col>41</xdr:col>
      <xdr:colOff>50800</xdr:colOff>
      <xdr:row>38</xdr:row>
      <xdr:rowOff>129674</xdr:rowOff>
    </xdr:to>
    <xdr:cxnSp macro="">
      <xdr:nvCxnSpPr>
        <xdr:cNvPr id="303" name="直線コネクタ 302"/>
        <xdr:cNvCxnSpPr/>
      </xdr:nvCxnSpPr>
      <xdr:spPr>
        <a:xfrm flipV="1">
          <a:off x="6972300" y="663502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62885</xdr:rowOff>
    </xdr:from>
    <xdr:to>
      <xdr:col>41</xdr:col>
      <xdr:colOff>101600</xdr:colOff>
      <xdr:row>37</xdr:row>
      <xdr:rowOff>164485</xdr:rowOff>
    </xdr:to>
    <xdr:sp macro="" textlink="">
      <xdr:nvSpPr>
        <xdr:cNvPr id="304" name="フローチャート: 判断 303"/>
        <xdr:cNvSpPr/>
      </xdr:nvSpPr>
      <xdr:spPr>
        <a:xfrm>
          <a:off x="78105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9562</xdr:rowOff>
    </xdr:from>
    <xdr:ext cx="599010" cy="259045"/>
    <xdr:sp macro="" textlink="">
      <xdr:nvSpPr>
        <xdr:cNvPr id="305" name="テキスト ボックス 304"/>
        <xdr:cNvSpPr txBox="1"/>
      </xdr:nvSpPr>
      <xdr:spPr>
        <a:xfrm>
          <a:off x="7561795" y="618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71050</xdr:rowOff>
    </xdr:from>
    <xdr:to>
      <xdr:col>36</xdr:col>
      <xdr:colOff>165100</xdr:colOff>
      <xdr:row>38</xdr:row>
      <xdr:rowOff>1200</xdr:rowOff>
    </xdr:to>
    <xdr:sp macro="" textlink="">
      <xdr:nvSpPr>
        <xdr:cNvPr id="306" name="フローチャート: 判断 305"/>
        <xdr:cNvSpPr/>
      </xdr:nvSpPr>
      <xdr:spPr>
        <a:xfrm>
          <a:off x="6921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17727</xdr:rowOff>
    </xdr:from>
    <xdr:ext cx="534377" cy="259045"/>
    <xdr:sp macro="" textlink="">
      <xdr:nvSpPr>
        <xdr:cNvPr id="307" name="テキスト ボックス 306"/>
        <xdr:cNvSpPr txBox="1"/>
      </xdr:nvSpPr>
      <xdr:spPr>
        <a:xfrm>
          <a:off x="6705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87776</xdr:rowOff>
    </xdr:from>
    <xdr:to>
      <xdr:col>55</xdr:col>
      <xdr:colOff>50800</xdr:colOff>
      <xdr:row>38</xdr:row>
      <xdr:rowOff>17926</xdr:rowOff>
    </xdr:to>
    <xdr:sp macro="" textlink="">
      <xdr:nvSpPr>
        <xdr:cNvPr id="313" name="楕円 312"/>
        <xdr:cNvSpPr/>
      </xdr:nvSpPr>
      <xdr:spPr>
        <a:xfrm>
          <a:off x="10426700" y="64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2703</xdr:rowOff>
    </xdr:from>
    <xdr:ext cx="534377" cy="259045"/>
    <xdr:sp macro="" textlink="">
      <xdr:nvSpPr>
        <xdr:cNvPr id="314" name="補助費等該当値テキスト"/>
        <xdr:cNvSpPr txBox="1"/>
      </xdr:nvSpPr>
      <xdr:spPr>
        <a:xfrm>
          <a:off x="10528300" y="63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119519</xdr:rowOff>
    </xdr:from>
    <xdr:to>
      <xdr:col>50</xdr:col>
      <xdr:colOff>165100</xdr:colOff>
      <xdr:row>38</xdr:row>
      <xdr:rowOff>49670</xdr:rowOff>
    </xdr:to>
    <xdr:sp macro="" textlink="">
      <xdr:nvSpPr>
        <xdr:cNvPr id="315" name="楕円 314"/>
        <xdr:cNvSpPr/>
      </xdr:nvSpPr>
      <xdr:spPr>
        <a:xfrm>
          <a:off x="9588500" y="6463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40796</xdr:rowOff>
    </xdr:from>
    <xdr:ext cx="534377" cy="259045"/>
    <xdr:sp macro="" textlink="">
      <xdr:nvSpPr>
        <xdr:cNvPr id="316" name="テキスト ボックス 315"/>
        <xdr:cNvSpPr txBox="1"/>
      </xdr:nvSpPr>
      <xdr:spPr>
        <a:xfrm>
          <a:off x="9372111" y="65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125362</xdr:rowOff>
    </xdr:from>
    <xdr:to>
      <xdr:col>46</xdr:col>
      <xdr:colOff>38100</xdr:colOff>
      <xdr:row>36</xdr:row>
      <xdr:rowOff>55512</xdr:rowOff>
    </xdr:to>
    <xdr:sp macro="" textlink="">
      <xdr:nvSpPr>
        <xdr:cNvPr id="317" name="楕円 316"/>
        <xdr:cNvSpPr/>
      </xdr:nvSpPr>
      <xdr:spPr>
        <a:xfrm>
          <a:off x="8699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46639</xdr:rowOff>
    </xdr:from>
    <xdr:ext cx="599010" cy="259045"/>
    <xdr:sp macro="" textlink="">
      <xdr:nvSpPr>
        <xdr:cNvPr id="318" name="テキスト ボックス 317"/>
        <xdr:cNvSpPr txBox="1"/>
      </xdr:nvSpPr>
      <xdr:spPr>
        <a:xfrm>
          <a:off x="8450795" y="6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69120</xdr:rowOff>
    </xdr:from>
    <xdr:to>
      <xdr:col>41</xdr:col>
      <xdr:colOff>101600</xdr:colOff>
      <xdr:row>38</xdr:row>
      <xdr:rowOff>170720</xdr:rowOff>
    </xdr:to>
    <xdr:sp macro="" textlink="">
      <xdr:nvSpPr>
        <xdr:cNvPr id="319" name="楕円 318"/>
        <xdr:cNvSpPr/>
      </xdr:nvSpPr>
      <xdr:spPr>
        <a:xfrm>
          <a:off x="7810500" y="65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161847</xdr:rowOff>
    </xdr:from>
    <xdr:ext cx="534377" cy="259045"/>
    <xdr:sp macro="" textlink="">
      <xdr:nvSpPr>
        <xdr:cNvPr id="320" name="テキスト ボックス 319"/>
        <xdr:cNvSpPr txBox="1"/>
      </xdr:nvSpPr>
      <xdr:spPr>
        <a:xfrm>
          <a:off x="7594111" y="66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78874</xdr:rowOff>
    </xdr:from>
    <xdr:to>
      <xdr:col>36</xdr:col>
      <xdr:colOff>165100</xdr:colOff>
      <xdr:row>39</xdr:row>
      <xdr:rowOff>9024</xdr:rowOff>
    </xdr:to>
    <xdr:sp macro="" textlink="">
      <xdr:nvSpPr>
        <xdr:cNvPr id="321" name="楕円 320"/>
        <xdr:cNvSpPr/>
      </xdr:nvSpPr>
      <xdr:spPr>
        <a:xfrm>
          <a:off x="6921500" y="65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xdr:rowOff>
    </xdr:from>
    <xdr:ext cx="534377" cy="259045"/>
    <xdr:sp macro="" textlink="">
      <xdr:nvSpPr>
        <xdr:cNvPr id="322" name="テキスト ボックス 321"/>
        <xdr:cNvSpPr txBox="1"/>
      </xdr:nvSpPr>
      <xdr:spPr>
        <a:xfrm>
          <a:off x="6705111" y="66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130410</xdr:rowOff>
    </xdr:from>
    <xdr:to>
      <xdr:col>55</xdr:col>
      <xdr:colOff>0</xdr:colOff>
      <xdr:row>58</xdr:row>
      <xdr:rowOff>155370</xdr:rowOff>
    </xdr:to>
    <xdr:cxnSp macro="">
      <xdr:nvCxnSpPr>
        <xdr:cNvPr id="351" name="直線コネクタ 350"/>
        <xdr:cNvCxnSpPr/>
      </xdr:nvCxnSpPr>
      <xdr:spPr>
        <a:xfrm>
          <a:off x="9639300" y="10074510"/>
          <a:ext cx="8382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130410</xdr:rowOff>
    </xdr:from>
    <xdr:to>
      <xdr:col>50</xdr:col>
      <xdr:colOff>114300</xdr:colOff>
      <xdr:row>58</xdr:row>
      <xdr:rowOff>146949</xdr:rowOff>
    </xdr:to>
    <xdr:cxnSp macro="">
      <xdr:nvCxnSpPr>
        <xdr:cNvPr id="354" name="直線コネクタ 353"/>
        <xdr:cNvCxnSpPr/>
      </xdr:nvCxnSpPr>
      <xdr:spPr>
        <a:xfrm flipV="1">
          <a:off x="8750300" y="10074510"/>
          <a:ext cx="8890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146949</xdr:rowOff>
    </xdr:from>
    <xdr:to>
      <xdr:col>45</xdr:col>
      <xdr:colOff>177800</xdr:colOff>
      <xdr:row>59</xdr:row>
      <xdr:rowOff>4787</xdr:rowOff>
    </xdr:to>
    <xdr:cxnSp macro="">
      <xdr:nvCxnSpPr>
        <xdr:cNvPr id="357" name="直線コネクタ 356"/>
        <xdr:cNvCxnSpPr/>
      </xdr:nvCxnSpPr>
      <xdr:spPr>
        <a:xfrm flipV="1">
          <a:off x="7861300" y="10091049"/>
          <a:ext cx="8890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122540</xdr:rowOff>
    </xdr:from>
    <xdr:ext cx="599010" cy="259045"/>
    <xdr:sp macro="" textlink="">
      <xdr:nvSpPr>
        <xdr:cNvPr id="359" name="テキスト ボックス 358"/>
        <xdr:cNvSpPr txBox="1"/>
      </xdr:nvSpPr>
      <xdr:spPr>
        <a:xfrm>
          <a:off x="8450795" y="972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158748</xdr:rowOff>
    </xdr:from>
    <xdr:to>
      <xdr:col>41</xdr:col>
      <xdr:colOff>50800</xdr:colOff>
      <xdr:row>59</xdr:row>
      <xdr:rowOff>4787</xdr:rowOff>
    </xdr:to>
    <xdr:cxnSp macro="">
      <xdr:nvCxnSpPr>
        <xdr:cNvPr id="360" name="直線コネクタ 359"/>
        <xdr:cNvCxnSpPr/>
      </xdr:nvCxnSpPr>
      <xdr:spPr>
        <a:xfrm>
          <a:off x="6972300" y="10102848"/>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4747</xdr:rowOff>
    </xdr:from>
    <xdr:to>
      <xdr:col>41</xdr:col>
      <xdr:colOff>101600</xdr:colOff>
      <xdr:row>58</xdr:row>
      <xdr:rowOff>106347</xdr:rowOff>
    </xdr:to>
    <xdr:sp macro="" textlink="">
      <xdr:nvSpPr>
        <xdr:cNvPr id="361" name="フローチャート: 判断 360"/>
        <xdr:cNvSpPr/>
      </xdr:nvSpPr>
      <xdr:spPr>
        <a:xfrm>
          <a:off x="7810500" y="99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122874</xdr:rowOff>
    </xdr:from>
    <xdr:ext cx="599010" cy="259045"/>
    <xdr:sp macro="" textlink="">
      <xdr:nvSpPr>
        <xdr:cNvPr id="362" name="テキスト ボックス 361"/>
        <xdr:cNvSpPr txBox="1"/>
      </xdr:nvSpPr>
      <xdr:spPr>
        <a:xfrm>
          <a:off x="7561795" y="97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19317</xdr:rowOff>
    </xdr:from>
    <xdr:to>
      <xdr:col>36</xdr:col>
      <xdr:colOff>165100</xdr:colOff>
      <xdr:row>58</xdr:row>
      <xdr:rowOff>120917</xdr:rowOff>
    </xdr:to>
    <xdr:sp macro="" textlink="">
      <xdr:nvSpPr>
        <xdr:cNvPr id="363" name="フローチャート: 判断 362"/>
        <xdr:cNvSpPr/>
      </xdr:nvSpPr>
      <xdr:spPr>
        <a:xfrm>
          <a:off x="6921500" y="99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137444</xdr:rowOff>
    </xdr:from>
    <xdr:ext cx="599010" cy="259045"/>
    <xdr:sp macro="" textlink="">
      <xdr:nvSpPr>
        <xdr:cNvPr id="364" name="テキスト ボックス 363"/>
        <xdr:cNvSpPr txBox="1"/>
      </xdr:nvSpPr>
      <xdr:spPr>
        <a:xfrm>
          <a:off x="6672795" y="973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104570</xdr:rowOff>
    </xdr:from>
    <xdr:to>
      <xdr:col>55</xdr:col>
      <xdr:colOff>50800</xdr:colOff>
      <xdr:row>59</xdr:row>
      <xdr:rowOff>34720</xdr:rowOff>
    </xdr:to>
    <xdr:sp macro="" textlink="">
      <xdr:nvSpPr>
        <xdr:cNvPr id="370" name="楕円 369"/>
        <xdr:cNvSpPr/>
      </xdr:nvSpPr>
      <xdr:spPr>
        <a:xfrm>
          <a:off x="10426700" y="100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19497</xdr:rowOff>
    </xdr:from>
    <xdr:ext cx="534377" cy="259045"/>
    <xdr:sp macro="" textlink="">
      <xdr:nvSpPr>
        <xdr:cNvPr id="371" name="普通建設事業費該当値テキスト"/>
        <xdr:cNvSpPr txBox="1"/>
      </xdr:nvSpPr>
      <xdr:spPr>
        <a:xfrm>
          <a:off x="10528300" y="99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79610</xdr:rowOff>
    </xdr:from>
    <xdr:to>
      <xdr:col>50</xdr:col>
      <xdr:colOff>165100</xdr:colOff>
      <xdr:row>59</xdr:row>
      <xdr:rowOff>9760</xdr:rowOff>
    </xdr:to>
    <xdr:sp macro="" textlink="">
      <xdr:nvSpPr>
        <xdr:cNvPr id="372" name="楕円 371"/>
        <xdr:cNvSpPr/>
      </xdr:nvSpPr>
      <xdr:spPr>
        <a:xfrm>
          <a:off x="9588500" y="100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887</xdr:rowOff>
    </xdr:from>
    <xdr:ext cx="534377" cy="259045"/>
    <xdr:sp macro="" textlink="">
      <xdr:nvSpPr>
        <xdr:cNvPr id="373" name="テキスト ボックス 372"/>
        <xdr:cNvSpPr txBox="1"/>
      </xdr:nvSpPr>
      <xdr:spPr>
        <a:xfrm>
          <a:off x="9372111" y="101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96149</xdr:rowOff>
    </xdr:from>
    <xdr:to>
      <xdr:col>46</xdr:col>
      <xdr:colOff>38100</xdr:colOff>
      <xdr:row>59</xdr:row>
      <xdr:rowOff>26299</xdr:rowOff>
    </xdr:to>
    <xdr:sp macro="" textlink="">
      <xdr:nvSpPr>
        <xdr:cNvPr id="374" name="楕円 373"/>
        <xdr:cNvSpPr/>
      </xdr:nvSpPr>
      <xdr:spPr>
        <a:xfrm>
          <a:off x="8699500" y="100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17426</xdr:rowOff>
    </xdr:from>
    <xdr:ext cx="534377" cy="259045"/>
    <xdr:sp macro="" textlink="">
      <xdr:nvSpPr>
        <xdr:cNvPr id="375" name="テキスト ボックス 374"/>
        <xdr:cNvSpPr txBox="1"/>
      </xdr:nvSpPr>
      <xdr:spPr>
        <a:xfrm>
          <a:off x="8483111" y="10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125437</xdr:rowOff>
    </xdr:from>
    <xdr:to>
      <xdr:col>41</xdr:col>
      <xdr:colOff>101600</xdr:colOff>
      <xdr:row>59</xdr:row>
      <xdr:rowOff>55587</xdr:rowOff>
    </xdr:to>
    <xdr:sp macro="" textlink="">
      <xdr:nvSpPr>
        <xdr:cNvPr id="376" name="楕円 375"/>
        <xdr:cNvSpPr/>
      </xdr:nvSpPr>
      <xdr:spPr>
        <a:xfrm>
          <a:off x="7810500" y="100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46714</xdr:rowOff>
    </xdr:from>
    <xdr:ext cx="534377" cy="259045"/>
    <xdr:sp macro="" textlink="">
      <xdr:nvSpPr>
        <xdr:cNvPr id="377" name="テキスト ボックス 376"/>
        <xdr:cNvSpPr txBox="1"/>
      </xdr:nvSpPr>
      <xdr:spPr>
        <a:xfrm>
          <a:off x="7594111" y="101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107948</xdr:rowOff>
    </xdr:from>
    <xdr:to>
      <xdr:col>36</xdr:col>
      <xdr:colOff>165100</xdr:colOff>
      <xdr:row>59</xdr:row>
      <xdr:rowOff>38098</xdr:rowOff>
    </xdr:to>
    <xdr:sp macro="" textlink="">
      <xdr:nvSpPr>
        <xdr:cNvPr id="378" name="楕円 377"/>
        <xdr:cNvSpPr/>
      </xdr:nvSpPr>
      <xdr:spPr>
        <a:xfrm>
          <a:off x="6921500" y="100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29225</xdr:rowOff>
    </xdr:from>
    <xdr:ext cx="534377" cy="259045"/>
    <xdr:sp macro="" textlink="">
      <xdr:nvSpPr>
        <xdr:cNvPr id="379" name="テキスト ボックス 378"/>
        <xdr:cNvSpPr txBox="1"/>
      </xdr:nvSpPr>
      <xdr:spPr>
        <a:xfrm>
          <a:off x="6705111" y="1014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26544</xdr:rowOff>
    </xdr:from>
    <xdr:to>
      <xdr:col>55</xdr:col>
      <xdr:colOff>0</xdr:colOff>
      <xdr:row>79</xdr:row>
      <xdr:rowOff>29009</xdr:rowOff>
    </xdr:to>
    <xdr:cxnSp macro="">
      <xdr:nvCxnSpPr>
        <xdr:cNvPr id="408" name="直線コネクタ 407"/>
        <xdr:cNvCxnSpPr/>
      </xdr:nvCxnSpPr>
      <xdr:spPr>
        <a:xfrm>
          <a:off x="9639300" y="13571094"/>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14903</xdr:rowOff>
    </xdr:from>
    <xdr:to>
      <xdr:col>50</xdr:col>
      <xdr:colOff>114300</xdr:colOff>
      <xdr:row>79</xdr:row>
      <xdr:rowOff>26544</xdr:rowOff>
    </xdr:to>
    <xdr:cxnSp macro="">
      <xdr:nvCxnSpPr>
        <xdr:cNvPr id="411" name="直線コネクタ 410"/>
        <xdr:cNvCxnSpPr/>
      </xdr:nvCxnSpPr>
      <xdr:spPr>
        <a:xfrm>
          <a:off x="8750300" y="13559453"/>
          <a:ext cx="8890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14903</xdr:rowOff>
    </xdr:from>
    <xdr:to>
      <xdr:col>45</xdr:col>
      <xdr:colOff>177800</xdr:colOff>
      <xdr:row>79</xdr:row>
      <xdr:rowOff>29101</xdr:rowOff>
    </xdr:to>
    <xdr:cxnSp macro="">
      <xdr:nvCxnSpPr>
        <xdr:cNvPr id="414" name="直線コネクタ 413"/>
        <xdr:cNvCxnSpPr/>
      </xdr:nvCxnSpPr>
      <xdr:spPr>
        <a:xfrm flipV="1">
          <a:off x="7861300" y="13559453"/>
          <a:ext cx="889000" cy="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66234</xdr:rowOff>
    </xdr:from>
    <xdr:ext cx="534377" cy="259045"/>
    <xdr:sp macro="" textlink="">
      <xdr:nvSpPr>
        <xdr:cNvPr id="416" name="テキスト ボックス 415"/>
        <xdr:cNvSpPr txBox="1"/>
      </xdr:nvSpPr>
      <xdr:spPr>
        <a:xfrm>
          <a:off x="8483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29101</xdr:rowOff>
    </xdr:from>
    <xdr:to>
      <xdr:col>41</xdr:col>
      <xdr:colOff>50800</xdr:colOff>
      <xdr:row>79</xdr:row>
      <xdr:rowOff>38649</xdr:rowOff>
    </xdr:to>
    <xdr:cxnSp macro="">
      <xdr:nvCxnSpPr>
        <xdr:cNvPr id="417" name="直線コネクタ 416"/>
        <xdr:cNvCxnSpPr/>
      </xdr:nvCxnSpPr>
      <xdr:spPr>
        <a:xfrm flipV="1">
          <a:off x="6972300" y="13573651"/>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18" name="フローチャート: 判断 417"/>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19" name="テキスト ボックス 418"/>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0" name="フローチャート: 判断 419"/>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67197</xdr:rowOff>
    </xdr:from>
    <xdr:ext cx="534377" cy="259045"/>
    <xdr:sp macro="" textlink="">
      <xdr:nvSpPr>
        <xdr:cNvPr id="421" name="テキスト ボックス 420"/>
        <xdr:cNvSpPr txBox="1"/>
      </xdr:nvSpPr>
      <xdr:spPr>
        <a:xfrm>
          <a:off x="6705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149659</xdr:rowOff>
    </xdr:from>
    <xdr:to>
      <xdr:col>55</xdr:col>
      <xdr:colOff>50800</xdr:colOff>
      <xdr:row>79</xdr:row>
      <xdr:rowOff>79809</xdr:rowOff>
    </xdr:to>
    <xdr:sp macro="" textlink="">
      <xdr:nvSpPr>
        <xdr:cNvPr id="427" name="楕円 426"/>
        <xdr:cNvSpPr/>
      </xdr:nvSpPr>
      <xdr:spPr>
        <a:xfrm>
          <a:off x="10426700" y="135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147194</xdr:rowOff>
    </xdr:from>
    <xdr:to>
      <xdr:col>50</xdr:col>
      <xdr:colOff>165100</xdr:colOff>
      <xdr:row>79</xdr:row>
      <xdr:rowOff>77344</xdr:rowOff>
    </xdr:to>
    <xdr:sp macro="" textlink="">
      <xdr:nvSpPr>
        <xdr:cNvPr id="429" name="楕円 428"/>
        <xdr:cNvSpPr/>
      </xdr:nvSpPr>
      <xdr:spPr>
        <a:xfrm>
          <a:off x="9588500" y="135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68471</xdr:rowOff>
    </xdr:from>
    <xdr:ext cx="534377" cy="259045"/>
    <xdr:sp macro="" textlink="">
      <xdr:nvSpPr>
        <xdr:cNvPr id="430" name="テキスト ボックス 429"/>
        <xdr:cNvSpPr txBox="1"/>
      </xdr:nvSpPr>
      <xdr:spPr>
        <a:xfrm>
          <a:off x="9372111" y="13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135553</xdr:rowOff>
    </xdr:from>
    <xdr:to>
      <xdr:col>46</xdr:col>
      <xdr:colOff>38100</xdr:colOff>
      <xdr:row>79</xdr:row>
      <xdr:rowOff>65703</xdr:rowOff>
    </xdr:to>
    <xdr:sp macro="" textlink="">
      <xdr:nvSpPr>
        <xdr:cNvPr id="431" name="楕円 430"/>
        <xdr:cNvSpPr/>
      </xdr:nvSpPr>
      <xdr:spPr>
        <a:xfrm>
          <a:off x="8699500" y="135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56830</xdr:rowOff>
    </xdr:from>
    <xdr:ext cx="534377" cy="259045"/>
    <xdr:sp macro="" textlink="">
      <xdr:nvSpPr>
        <xdr:cNvPr id="432" name="テキスト ボックス 431"/>
        <xdr:cNvSpPr txBox="1"/>
      </xdr:nvSpPr>
      <xdr:spPr>
        <a:xfrm>
          <a:off x="8483111" y="136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149751</xdr:rowOff>
    </xdr:from>
    <xdr:to>
      <xdr:col>41</xdr:col>
      <xdr:colOff>101600</xdr:colOff>
      <xdr:row>79</xdr:row>
      <xdr:rowOff>79901</xdr:rowOff>
    </xdr:to>
    <xdr:sp macro="" textlink="">
      <xdr:nvSpPr>
        <xdr:cNvPr id="433" name="楕円 432"/>
        <xdr:cNvSpPr/>
      </xdr:nvSpPr>
      <xdr:spPr>
        <a:xfrm>
          <a:off x="7810500" y="135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71028</xdr:rowOff>
    </xdr:from>
    <xdr:ext cx="534377" cy="259045"/>
    <xdr:sp macro="" textlink="">
      <xdr:nvSpPr>
        <xdr:cNvPr id="434" name="テキスト ボックス 433"/>
        <xdr:cNvSpPr txBox="1"/>
      </xdr:nvSpPr>
      <xdr:spPr>
        <a:xfrm>
          <a:off x="7594111" y="136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159299</xdr:rowOff>
    </xdr:from>
    <xdr:to>
      <xdr:col>36</xdr:col>
      <xdr:colOff>165100</xdr:colOff>
      <xdr:row>79</xdr:row>
      <xdr:rowOff>89449</xdr:rowOff>
    </xdr:to>
    <xdr:sp macro="" textlink="">
      <xdr:nvSpPr>
        <xdr:cNvPr id="435" name="楕円 434"/>
        <xdr:cNvSpPr/>
      </xdr:nvSpPr>
      <xdr:spPr>
        <a:xfrm>
          <a:off x="6921500" y="135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80576</xdr:rowOff>
    </xdr:from>
    <xdr:ext cx="469744" cy="259045"/>
    <xdr:sp macro="" textlink="">
      <xdr:nvSpPr>
        <xdr:cNvPr id="436" name="テキスト ボックス 435"/>
        <xdr:cNvSpPr txBox="1"/>
      </xdr:nvSpPr>
      <xdr:spPr>
        <a:xfrm>
          <a:off x="6737428" y="1362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32258</xdr:rowOff>
    </xdr:from>
    <xdr:to>
      <xdr:col>55</xdr:col>
      <xdr:colOff>0</xdr:colOff>
      <xdr:row>98</xdr:row>
      <xdr:rowOff>90898</xdr:rowOff>
    </xdr:to>
    <xdr:cxnSp macro="">
      <xdr:nvCxnSpPr>
        <xdr:cNvPr id="465" name="直線コネクタ 464"/>
        <xdr:cNvCxnSpPr/>
      </xdr:nvCxnSpPr>
      <xdr:spPr>
        <a:xfrm>
          <a:off x="9639300" y="16834358"/>
          <a:ext cx="838200" cy="5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32258</xdr:rowOff>
    </xdr:from>
    <xdr:to>
      <xdr:col>50</xdr:col>
      <xdr:colOff>114300</xdr:colOff>
      <xdr:row>98</xdr:row>
      <xdr:rowOff>121165</xdr:rowOff>
    </xdr:to>
    <xdr:cxnSp macro="">
      <xdr:nvCxnSpPr>
        <xdr:cNvPr id="468" name="直線コネクタ 467"/>
        <xdr:cNvCxnSpPr/>
      </xdr:nvCxnSpPr>
      <xdr:spPr>
        <a:xfrm flipV="1">
          <a:off x="8750300" y="16834358"/>
          <a:ext cx="889000" cy="8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121165</xdr:rowOff>
    </xdr:from>
    <xdr:to>
      <xdr:col>45</xdr:col>
      <xdr:colOff>177800</xdr:colOff>
      <xdr:row>98</xdr:row>
      <xdr:rowOff>154338</xdr:rowOff>
    </xdr:to>
    <xdr:cxnSp macro="">
      <xdr:nvCxnSpPr>
        <xdr:cNvPr id="471" name="直線コネクタ 470"/>
        <xdr:cNvCxnSpPr/>
      </xdr:nvCxnSpPr>
      <xdr:spPr>
        <a:xfrm flipV="1">
          <a:off x="7861300" y="16923265"/>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13864</xdr:rowOff>
    </xdr:from>
    <xdr:ext cx="534377" cy="259045"/>
    <xdr:sp macro="" textlink="">
      <xdr:nvSpPr>
        <xdr:cNvPr id="473" name="テキスト ボックス 472"/>
        <xdr:cNvSpPr txBox="1"/>
      </xdr:nvSpPr>
      <xdr:spPr>
        <a:xfrm>
          <a:off x="8483111" y="164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79997</xdr:rowOff>
    </xdr:from>
    <xdr:to>
      <xdr:col>41</xdr:col>
      <xdr:colOff>50800</xdr:colOff>
      <xdr:row>98</xdr:row>
      <xdr:rowOff>154338</xdr:rowOff>
    </xdr:to>
    <xdr:cxnSp macro="">
      <xdr:nvCxnSpPr>
        <xdr:cNvPr id="474" name="直線コネクタ 473"/>
        <xdr:cNvCxnSpPr/>
      </xdr:nvCxnSpPr>
      <xdr:spPr>
        <a:xfrm>
          <a:off x="6972300" y="16882097"/>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5" name="フローチャート: 判断 474"/>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11982</xdr:rowOff>
    </xdr:from>
    <xdr:ext cx="534377" cy="259045"/>
    <xdr:sp macro="" textlink="">
      <xdr:nvSpPr>
        <xdr:cNvPr id="476" name="テキスト ボックス 475"/>
        <xdr:cNvSpPr txBox="1"/>
      </xdr:nvSpPr>
      <xdr:spPr>
        <a:xfrm>
          <a:off x="7594111" y="16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7" name="フローチャート: 判断 476"/>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39612</xdr:rowOff>
    </xdr:from>
    <xdr:ext cx="534377" cy="259045"/>
    <xdr:sp macro="" textlink="">
      <xdr:nvSpPr>
        <xdr:cNvPr id="478" name="テキスト ボックス 477"/>
        <xdr:cNvSpPr txBox="1"/>
      </xdr:nvSpPr>
      <xdr:spPr>
        <a:xfrm>
          <a:off x="6705111" y="164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40098</xdr:rowOff>
    </xdr:from>
    <xdr:to>
      <xdr:col>55</xdr:col>
      <xdr:colOff>50800</xdr:colOff>
      <xdr:row>98</xdr:row>
      <xdr:rowOff>141698</xdr:rowOff>
    </xdr:to>
    <xdr:sp macro="" textlink="">
      <xdr:nvSpPr>
        <xdr:cNvPr id="484" name="楕円 483"/>
        <xdr:cNvSpPr/>
      </xdr:nvSpPr>
      <xdr:spPr>
        <a:xfrm>
          <a:off x="10426700" y="168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126475</xdr:rowOff>
    </xdr:from>
    <xdr:ext cx="534377" cy="259045"/>
    <xdr:sp macro="" textlink="">
      <xdr:nvSpPr>
        <xdr:cNvPr id="485" name="普通建設事業費 （ うち更新整備　）該当値テキスト"/>
        <xdr:cNvSpPr txBox="1"/>
      </xdr:nvSpPr>
      <xdr:spPr>
        <a:xfrm>
          <a:off x="10528300" y="16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152908</xdr:rowOff>
    </xdr:from>
    <xdr:to>
      <xdr:col>50</xdr:col>
      <xdr:colOff>165100</xdr:colOff>
      <xdr:row>98</xdr:row>
      <xdr:rowOff>83058</xdr:rowOff>
    </xdr:to>
    <xdr:sp macro="" textlink="">
      <xdr:nvSpPr>
        <xdr:cNvPr id="486" name="楕円 485"/>
        <xdr:cNvSpPr/>
      </xdr:nvSpPr>
      <xdr:spPr>
        <a:xfrm>
          <a:off x="9588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74185</xdr:rowOff>
    </xdr:from>
    <xdr:ext cx="534377" cy="259045"/>
    <xdr:sp macro="" textlink="">
      <xdr:nvSpPr>
        <xdr:cNvPr id="487" name="テキスト ボックス 486"/>
        <xdr:cNvSpPr txBox="1"/>
      </xdr:nvSpPr>
      <xdr:spPr>
        <a:xfrm>
          <a:off x="9372111" y="168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70365</xdr:rowOff>
    </xdr:from>
    <xdr:to>
      <xdr:col>46</xdr:col>
      <xdr:colOff>38100</xdr:colOff>
      <xdr:row>99</xdr:row>
      <xdr:rowOff>515</xdr:rowOff>
    </xdr:to>
    <xdr:sp macro="" textlink="">
      <xdr:nvSpPr>
        <xdr:cNvPr id="488" name="楕円 487"/>
        <xdr:cNvSpPr/>
      </xdr:nvSpPr>
      <xdr:spPr>
        <a:xfrm>
          <a:off x="8699500" y="168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163092</xdr:rowOff>
    </xdr:from>
    <xdr:ext cx="534377" cy="259045"/>
    <xdr:sp macro="" textlink="">
      <xdr:nvSpPr>
        <xdr:cNvPr id="489" name="テキスト ボックス 488"/>
        <xdr:cNvSpPr txBox="1"/>
      </xdr:nvSpPr>
      <xdr:spPr>
        <a:xfrm>
          <a:off x="8483111" y="169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103538</xdr:rowOff>
    </xdr:from>
    <xdr:to>
      <xdr:col>41</xdr:col>
      <xdr:colOff>101600</xdr:colOff>
      <xdr:row>99</xdr:row>
      <xdr:rowOff>33688</xdr:rowOff>
    </xdr:to>
    <xdr:sp macro="" textlink="">
      <xdr:nvSpPr>
        <xdr:cNvPr id="490" name="楕円 489"/>
        <xdr:cNvSpPr/>
      </xdr:nvSpPr>
      <xdr:spPr>
        <a:xfrm>
          <a:off x="7810500" y="169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24815</xdr:rowOff>
    </xdr:from>
    <xdr:ext cx="534377" cy="259045"/>
    <xdr:sp macro="" textlink="">
      <xdr:nvSpPr>
        <xdr:cNvPr id="491" name="テキスト ボックス 490"/>
        <xdr:cNvSpPr txBox="1"/>
      </xdr:nvSpPr>
      <xdr:spPr>
        <a:xfrm>
          <a:off x="7594111" y="169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29197</xdr:rowOff>
    </xdr:from>
    <xdr:to>
      <xdr:col>36</xdr:col>
      <xdr:colOff>165100</xdr:colOff>
      <xdr:row>98</xdr:row>
      <xdr:rowOff>130797</xdr:rowOff>
    </xdr:to>
    <xdr:sp macro="" textlink="">
      <xdr:nvSpPr>
        <xdr:cNvPr id="492" name="楕円 491"/>
        <xdr:cNvSpPr/>
      </xdr:nvSpPr>
      <xdr:spPr>
        <a:xfrm>
          <a:off x="6921500" y="168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121924</xdr:rowOff>
    </xdr:from>
    <xdr:ext cx="534377" cy="259045"/>
    <xdr:sp macro="" textlink="">
      <xdr:nvSpPr>
        <xdr:cNvPr id="493" name="テキスト ボックス 492"/>
        <xdr:cNvSpPr txBox="1"/>
      </xdr:nvSpPr>
      <xdr:spPr>
        <a:xfrm>
          <a:off x="6705111" y="169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32963</xdr:rowOff>
    </xdr:from>
    <xdr:ext cx="534377" cy="259045"/>
    <xdr:sp macro="" textlink="">
      <xdr:nvSpPr>
        <xdr:cNvPr id="530" name="テキスト ボックス 529"/>
        <xdr:cNvSpPr txBox="1"/>
      </xdr:nvSpPr>
      <xdr:spPr>
        <a:xfrm>
          <a:off x="14325111" y="63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32" name="フローチャート: 判断 531"/>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45018</xdr:rowOff>
    </xdr:from>
    <xdr:ext cx="469744" cy="259045"/>
    <xdr:sp macro="" textlink="">
      <xdr:nvSpPr>
        <xdr:cNvPr id="533" name="テキスト ボックス 532"/>
        <xdr:cNvSpPr txBox="1"/>
      </xdr:nvSpPr>
      <xdr:spPr>
        <a:xfrm>
          <a:off x="13468428" y="63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34" name="フローチャート: 判断 533"/>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37627</xdr:rowOff>
    </xdr:from>
    <xdr:ext cx="469744" cy="259045"/>
    <xdr:sp macro="" textlink="">
      <xdr:nvSpPr>
        <xdr:cNvPr id="535" name="テキスト ボックス 534"/>
        <xdr:cNvSpPr txBox="1"/>
      </xdr:nvSpPr>
      <xdr:spPr>
        <a:xfrm>
          <a:off x="12579428" y="63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11455</xdr:rowOff>
    </xdr:from>
    <xdr:to>
      <xdr:col>85</xdr:col>
      <xdr:colOff>127000</xdr:colOff>
      <xdr:row>79</xdr:row>
      <xdr:rowOff>11878</xdr:rowOff>
    </xdr:to>
    <xdr:cxnSp macro="">
      <xdr:nvCxnSpPr>
        <xdr:cNvPr id="628" name="直線コネクタ 627"/>
        <xdr:cNvCxnSpPr/>
      </xdr:nvCxnSpPr>
      <xdr:spPr>
        <a:xfrm>
          <a:off x="15481300" y="13556005"/>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11455</xdr:rowOff>
    </xdr:from>
    <xdr:to>
      <xdr:col>81</xdr:col>
      <xdr:colOff>50800</xdr:colOff>
      <xdr:row>79</xdr:row>
      <xdr:rowOff>18397</xdr:rowOff>
    </xdr:to>
    <xdr:cxnSp macro="">
      <xdr:nvCxnSpPr>
        <xdr:cNvPr id="631" name="直線コネクタ 630"/>
        <xdr:cNvCxnSpPr/>
      </xdr:nvCxnSpPr>
      <xdr:spPr>
        <a:xfrm flipV="1">
          <a:off x="14592300" y="13556005"/>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18397</xdr:rowOff>
    </xdr:from>
    <xdr:to>
      <xdr:col>76</xdr:col>
      <xdr:colOff>114300</xdr:colOff>
      <xdr:row>79</xdr:row>
      <xdr:rowOff>19555</xdr:rowOff>
    </xdr:to>
    <xdr:cxnSp macro="">
      <xdr:nvCxnSpPr>
        <xdr:cNvPr id="634" name="直線コネクタ 633"/>
        <xdr:cNvCxnSpPr/>
      </xdr:nvCxnSpPr>
      <xdr:spPr>
        <a:xfrm flipV="1">
          <a:off x="13703300" y="13562947"/>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161166</xdr:rowOff>
    </xdr:from>
    <xdr:ext cx="534377" cy="259045"/>
    <xdr:sp macro="" textlink="">
      <xdr:nvSpPr>
        <xdr:cNvPr id="636" name="テキスト ボックス 635"/>
        <xdr:cNvSpPr txBox="1"/>
      </xdr:nvSpPr>
      <xdr:spPr>
        <a:xfrm>
          <a:off x="14325111" y="130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15601</xdr:rowOff>
    </xdr:from>
    <xdr:to>
      <xdr:col>71</xdr:col>
      <xdr:colOff>177800</xdr:colOff>
      <xdr:row>79</xdr:row>
      <xdr:rowOff>19555</xdr:rowOff>
    </xdr:to>
    <xdr:cxnSp macro="">
      <xdr:nvCxnSpPr>
        <xdr:cNvPr id="637" name="直線コネクタ 636"/>
        <xdr:cNvCxnSpPr/>
      </xdr:nvCxnSpPr>
      <xdr:spPr>
        <a:xfrm>
          <a:off x="12814300" y="1356015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8" name="フローチャート: 判断 637"/>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168600</xdr:rowOff>
    </xdr:from>
    <xdr:ext cx="534377" cy="259045"/>
    <xdr:sp macro="" textlink="">
      <xdr:nvSpPr>
        <xdr:cNvPr id="639" name="テキスト ボックス 638"/>
        <xdr:cNvSpPr txBox="1"/>
      </xdr:nvSpPr>
      <xdr:spPr>
        <a:xfrm>
          <a:off x="13436111" y="130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40" name="フローチャート: 判断 639"/>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20741</xdr:rowOff>
    </xdr:from>
    <xdr:ext cx="534377" cy="259045"/>
    <xdr:sp macro="" textlink="">
      <xdr:nvSpPr>
        <xdr:cNvPr id="641" name="テキスト ボックス 640"/>
        <xdr:cNvSpPr txBox="1"/>
      </xdr:nvSpPr>
      <xdr:spPr>
        <a:xfrm>
          <a:off x="12547111" y="130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132528</xdr:rowOff>
    </xdr:from>
    <xdr:to>
      <xdr:col>85</xdr:col>
      <xdr:colOff>177800</xdr:colOff>
      <xdr:row>79</xdr:row>
      <xdr:rowOff>62678</xdr:rowOff>
    </xdr:to>
    <xdr:sp macro="" textlink="">
      <xdr:nvSpPr>
        <xdr:cNvPr id="647" name="楕円 646"/>
        <xdr:cNvSpPr/>
      </xdr:nvSpPr>
      <xdr:spPr>
        <a:xfrm>
          <a:off x="16268700" y="13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47455</xdr:rowOff>
    </xdr:from>
    <xdr:ext cx="469744" cy="259045"/>
    <xdr:sp macro="" textlink="">
      <xdr:nvSpPr>
        <xdr:cNvPr id="648" name="公債費該当値テキスト"/>
        <xdr:cNvSpPr txBox="1"/>
      </xdr:nvSpPr>
      <xdr:spPr>
        <a:xfrm>
          <a:off x="16370300" y="1342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132105</xdr:rowOff>
    </xdr:from>
    <xdr:to>
      <xdr:col>81</xdr:col>
      <xdr:colOff>101600</xdr:colOff>
      <xdr:row>79</xdr:row>
      <xdr:rowOff>62255</xdr:rowOff>
    </xdr:to>
    <xdr:sp macro="" textlink="">
      <xdr:nvSpPr>
        <xdr:cNvPr id="649" name="楕円 648"/>
        <xdr:cNvSpPr/>
      </xdr:nvSpPr>
      <xdr:spPr>
        <a:xfrm>
          <a:off x="15430500" y="135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53382</xdr:rowOff>
    </xdr:from>
    <xdr:ext cx="469744" cy="259045"/>
    <xdr:sp macro="" textlink="">
      <xdr:nvSpPr>
        <xdr:cNvPr id="650" name="テキスト ボックス 649"/>
        <xdr:cNvSpPr txBox="1"/>
      </xdr:nvSpPr>
      <xdr:spPr>
        <a:xfrm>
          <a:off x="15246428" y="135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139047</xdr:rowOff>
    </xdr:from>
    <xdr:to>
      <xdr:col>76</xdr:col>
      <xdr:colOff>165100</xdr:colOff>
      <xdr:row>79</xdr:row>
      <xdr:rowOff>69197</xdr:rowOff>
    </xdr:to>
    <xdr:sp macro="" textlink="">
      <xdr:nvSpPr>
        <xdr:cNvPr id="651" name="楕円 650"/>
        <xdr:cNvSpPr/>
      </xdr:nvSpPr>
      <xdr:spPr>
        <a:xfrm>
          <a:off x="14541500" y="135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60324</xdr:rowOff>
    </xdr:from>
    <xdr:ext cx="469744" cy="259045"/>
    <xdr:sp macro="" textlink="">
      <xdr:nvSpPr>
        <xdr:cNvPr id="652" name="テキスト ボックス 651"/>
        <xdr:cNvSpPr txBox="1"/>
      </xdr:nvSpPr>
      <xdr:spPr>
        <a:xfrm>
          <a:off x="14357428" y="1360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140205</xdr:rowOff>
    </xdr:from>
    <xdr:to>
      <xdr:col>72</xdr:col>
      <xdr:colOff>38100</xdr:colOff>
      <xdr:row>79</xdr:row>
      <xdr:rowOff>70355</xdr:rowOff>
    </xdr:to>
    <xdr:sp macro="" textlink="">
      <xdr:nvSpPr>
        <xdr:cNvPr id="653" name="楕円 652"/>
        <xdr:cNvSpPr/>
      </xdr:nvSpPr>
      <xdr:spPr>
        <a:xfrm>
          <a:off x="13652500" y="135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61482</xdr:rowOff>
    </xdr:from>
    <xdr:ext cx="469744" cy="259045"/>
    <xdr:sp macro="" textlink="">
      <xdr:nvSpPr>
        <xdr:cNvPr id="654" name="テキスト ボックス 653"/>
        <xdr:cNvSpPr txBox="1"/>
      </xdr:nvSpPr>
      <xdr:spPr>
        <a:xfrm>
          <a:off x="13468428" y="1360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136251</xdr:rowOff>
    </xdr:from>
    <xdr:to>
      <xdr:col>67</xdr:col>
      <xdr:colOff>101600</xdr:colOff>
      <xdr:row>79</xdr:row>
      <xdr:rowOff>66401</xdr:rowOff>
    </xdr:to>
    <xdr:sp macro="" textlink="">
      <xdr:nvSpPr>
        <xdr:cNvPr id="655" name="楕円 654"/>
        <xdr:cNvSpPr/>
      </xdr:nvSpPr>
      <xdr:spPr>
        <a:xfrm>
          <a:off x="12763500" y="135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57528</xdr:rowOff>
    </xdr:from>
    <xdr:ext cx="469744" cy="259045"/>
    <xdr:sp macro="" textlink="">
      <xdr:nvSpPr>
        <xdr:cNvPr id="656" name="テキスト ボックス 655"/>
        <xdr:cNvSpPr txBox="1"/>
      </xdr:nvSpPr>
      <xdr:spPr>
        <a:xfrm>
          <a:off x="12579428" y="1360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5504</xdr:rowOff>
    </xdr:from>
    <xdr:to>
      <xdr:col>85</xdr:col>
      <xdr:colOff>127000</xdr:colOff>
      <xdr:row>99</xdr:row>
      <xdr:rowOff>17422</xdr:rowOff>
    </xdr:to>
    <xdr:cxnSp macro="">
      <xdr:nvCxnSpPr>
        <xdr:cNvPr id="685" name="直線コネクタ 684"/>
        <xdr:cNvCxnSpPr/>
      </xdr:nvCxnSpPr>
      <xdr:spPr>
        <a:xfrm flipV="1">
          <a:off x="15481300" y="16979054"/>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127870</xdr:rowOff>
    </xdr:from>
    <xdr:to>
      <xdr:col>81</xdr:col>
      <xdr:colOff>50800</xdr:colOff>
      <xdr:row>99</xdr:row>
      <xdr:rowOff>17422</xdr:rowOff>
    </xdr:to>
    <xdr:cxnSp macro="">
      <xdr:nvCxnSpPr>
        <xdr:cNvPr id="688" name="直線コネクタ 687"/>
        <xdr:cNvCxnSpPr/>
      </xdr:nvCxnSpPr>
      <xdr:spPr>
        <a:xfrm>
          <a:off x="14592300" y="16929970"/>
          <a:ext cx="889000" cy="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127870</xdr:rowOff>
    </xdr:from>
    <xdr:to>
      <xdr:col>76</xdr:col>
      <xdr:colOff>114300</xdr:colOff>
      <xdr:row>99</xdr:row>
      <xdr:rowOff>5062</xdr:rowOff>
    </xdr:to>
    <xdr:cxnSp macro="">
      <xdr:nvCxnSpPr>
        <xdr:cNvPr id="691" name="直線コネクタ 690"/>
        <xdr:cNvCxnSpPr/>
      </xdr:nvCxnSpPr>
      <xdr:spPr>
        <a:xfrm flipV="1">
          <a:off x="13703300" y="16929970"/>
          <a:ext cx="8890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170321</xdr:rowOff>
    </xdr:from>
    <xdr:ext cx="534377" cy="259045"/>
    <xdr:sp macro="" textlink="">
      <xdr:nvSpPr>
        <xdr:cNvPr id="693" name="テキスト ボックス 692"/>
        <xdr:cNvSpPr txBox="1"/>
      </xdr:nvSpPr>
      <xdr:spPr>
        <a:xfrm>
          <a:off x="14325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5062</xdr:rowOff>
    </xdr:from>
    <xdr:to>
      <xdr:col>71</xdr:col>
      <xdr:colOff>177800</xdr:colOff>
      <xdr:row>99</xdr:row>
      <xdr:rowOff>23278</xdr:rowOff>
    </xdr:to>
    <xdr:cxnSp macro="">
      <xdr:nvCxnSpPr>
        <xdr:cNvPr id="694" name="直線コネクタ 693"/>
        <xdr:cNvCxnSpPr/>
      </xdr:nvCxnSpPr>
      <xdr:spPr>
        <a:xfrm flipV="1">
          <a:off x="12814300" y="16978612"/>
          <a:ext cx="889000" cy="1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106687</xdr:rowOff>
    </xdr:from>
    <xdr:to>
      <xdr:col>72</xdr:col>
      <xdr:colOff>38100</xdr:colOff>
      <xdr:row>99</xdr:row>
      <xdr:rowOff>36837</xdr:rowOff>
    </xdr:to>
    <xdr:sp macro="" textlink="">
      <xdr:nvSpPr>
        <xdr:cNvPr id="695" name="フローチャート: 判断 694"/>
        <xdr:cNvSpPr/>
      </xdr:nvSpPr>
      <xdr:spPr>
        <a:xfrm>
          <a:off x="13652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53364</xdr:rowOff>
    </xdr:from>
    <xdr:ext cx="534377" cy="259045"/>
    <xdr:sp macro="" textlink="">
      <xdr:nvSpPr>
        <xdr:cNvPr id="696" name="テキスト ボックス 695"/>
        <xdr:cNvSpPr txBox="1"/>
      </xdr:nvSpPr>
      <xdr:spPr>
        <a:xfrm>
          <a:off x="13436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104005</xdr:rowOff>
    </xdr:from>
    <xdr:to>
      <xdr:col>67</xdr:col>
      <xdr:colOff>101600</xdr:colOff>
      <xdr:row>99</xdr:row>
      <xdr:rowOff>34155</xdr:rowOff>
    </xdr:to>
    <xdr:sp macro="" textlink="">
      <xdr:nvSpPr>
        <xdr:cNvPr id="697" name="フローチャート: 判断 696"/>
        <xdr:cNvSpPr/>
      </xdr:nvSpPr>
      <xdr:spPr>
        <a:xfrm>
          <a:off x="12763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50682</xdr:rowOff>
    </xdr:from>
    <xdr:ext cx="534377" cy="259045"/>
    <xdr:sp macro="" textlink="">
      <xdr:nvSpPr>
        <xdr:cNvPr id="698" name="テキスト ボックス 697"/>
        <xdr:cNvSpPr txBox="1"/>
      </xdr:nvSpPr>
      <xdr:spPr>
        <a:xfrm>
          <a:off x="12547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126154</xdr:rowOff>
    </xdr:from>
    <xdr:to>
      <xdr:col>85</xdr:col>
      <xdr:colOff>177800</xdr:colOff>
      <xdr:row>99</xdr:row>
      <xdr:rowOff>56304</xdr:rowOff>
    </xdr:to>
    <xdr:sp macro="" textlink="">
      <xdr:nvSpPr>
        <xdr:cNvPr id="704" name="楕円 703"/>
        <xdr:cNvSpPr/>
      </xdr:nvSpPr>
      <xdr:spPr>
        <a:xfrm>
          <a:off x="16268700" y="169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41081</xdr:rowOff>
    </xdr:from>
    <xdr:ext cx="534377" cy="259045"/>
    <xdr:sp macro="" textlink="">
      <xdr:nvSpPr>
        <xdr:cNvPr id="705" name="積立金該当値テキスト"/>
        <xdr:cNvSpPr txBox="1"/>
      </xdr:nvSpPr>
      <xdr:spPr>
        <a:xfrm>
          <a:off x="16370300" y="168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138072</xdr:rowOff>
    </xdr:from>
    <xdr:to>
      <xdr:col>81</xdr:col>
      <xdr:colOff>101600</xdr:colOff>
      <xdr:row>99</xdr:row>
      <xdr:rowOff>68222</xdr:rowOff>
    </xdr:to>
    <xdr:sp macro="" textlink="">
      <xdr:nvSpPr>
        <xdr:cNvPr id="706" name="楕円 705"/>
        <xdr:cNvSpPr/>
      </xdr:nvSpPr>
      <xdr:spPr>
        <a:xfrm>
          <a:off x="15430500" y="169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59349</xdr:rowOff>
    </xdr:from>
    <xdr:ext cx="534377" cy="259045"/>
    <xdr:sp macro="" textlink="">
      <xdr:nvSpPr>
        <xdr:cNvPr id="707" name="テキスト ボックス 706"/>
        <xdr:cNvSpPr txBox="1"/>
      </xdr:nvSpPr>
      <xdr:spPr>
        <a:xfrm>
          <a:off x="15214111" y="170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77070</xdr:rowOff>
    </xdr:from>
    <xdr:to>
      <xdr:col>76</xdr:col>
      <xdr:colOff>165100</xdr:colOff>
      <xdr:row>99</xdr:row>
      <xdr:rowOff>7220</xdr:rowOff>
    </xdr:to>
    <xdr:sp macro="" textlink="">
      <xdr:nvSpPr>
        <xdr:cNvPr id="708" name="楕円 707"/>
        <xdr:cNvSpPr/>
      </xdr:nvSpPr>
      <xdr:spPr>
        <a:xfrm>
          <a:off x="14541500" y="168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23747</xdr:rowOff>
    </xdr:from>
    <xdr:ext cx="534377" cy="259045"/>
    <xdr:sp macro="" textlink="">
      <xdr:nvSpPr>
        <xdr:cNvPr id="709" name="テキスト ボックス 708"/>
        <xdr:cNvSpPr txBox="1"/>
      </xdr:nvSpPr>
      <xdr:spPr>
        <a:xfrm>
          <a:off x="14325111" y="166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125712</xdr:rowOff>
    </xdr:from>
    <xdr:to>
      <xdr:col>72</xdr:col>
      <xdr:colOff>38100</xdr:colOff>
      <xdr:row>99</xdr:row>
      <xdr:rowOff>55862</xdr:rowOff>
    </xdr:to>
    <xdr:sp macro="" textlink="">
      <xdr:nvSpPr>
        <xdr:cNvPr id="710" name="楕円 709"/>
        <xdr:cNvSpPr/>
      </xdr:nvSpPr>
      <xdr:spPr>
        <a:xfrm>
          <a:off x="13652500" y="169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46989</xdr:rowOff>
    </xdr:from>
    <xdr:ext cx="534377" cy="259045"/>
    <xdr:sp macro="" textlink="">
      <xdr:nvSpPr>
        <xdr:cNvPr id="711" name="テキスト ボックス 710"/>
        <xdr:cNvSpPr txBox="1"/>
      </xdr:nvSpPr>
      <xdr:spPr>
        <a:xfrm>
          <a:off x="13436111" y="170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143928</xdr:rowOff>
    </xdr:from>
    <xdr:to>
      <xdr:col>67</xdr:col>
      <xdr:colOff>101600</xdr:colOff>
      <xdr:row>99</xdr:row>
      <xdr:rowOff>74078</xdr:rowOff>
    </xdr:to>
    <xdr:sp macro="" textlink="">
      <xdr:nvSpPr>
        <xdr:cNvPr id="712" name="楕円 711"/>
        <xdr:cNvSpPr/>
      </xdr:nvSpPr>
      <xdr:spPr>
        <a:xfrm>
          <a:off x="12763500" y="16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65205</xdr:rowOff>
    </xdr:from>
    <xdr:ext cx="534377" cy="259045"/>
    <xdr:sp macro="" textlink="">
      <xdr:nvSpPr>
        <xdr:cNvPr id="713" name="テキスト ボックス 712"/>
        <xdr:cNvSpPr txBox="1"/>
      </xdr:nvSpPr>
      <xdr:spPr>
        <a:xfrm>
          <a:off x="12547111" y="170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36757</xdr:rowOff>
    </xdr:from>
    <xdr:to>
      <xdr:col>102</xdr:col>
      <xdr:colOff>165100</xdr:colOff>
      <xdr:row>38</xdr:row>
      <xdr:rowOff>138357</xdr:rowOff>
    </xdr:to>
    <xdr:sp macro="" textlink="">
      <xdr:nvSpPr>
        <xdr:cNvPr id="750" name="フローチャート: 判断 749"/>
        <xdr:cNvSpPr/>
      </xdr:nvSpPr>
      <xdr:spPr>
        <a:xfrm>
          <a:off x="19494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154883</xdr:rowOff>
    </xdr:from>
    <xdr:ext cx="469744" cy="259045"/>
    <xdr:sp macro="" textlink="">
      <xdr:nvSpPr>
        <xdr:cNvPr id="751" name="テキスト ボックス 750"/>
        <xdr:cNvSpPr txBox="1"/>
      </xdr:nvSpPr>
      <xdr:spPr>
        <a:xfrm>
          <a:off x="19310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38197</xdr:rowOff>
    </xdr:from>
    <xdr:to>
      <xdr:col>98</xdr:col>
      <xdr:colOff>38100</xdr:colOff>
      <xdr:row>38</xdr:row>
      <xdr:rowOff>139797</xdr:rowOff>
    </xdr:to>
    <xdr:sp macro="" textlink="">
      <xdr:nvSpPr>
        <xdr:cNvPr id="752" name="フローチャート: 判断 751"/>
        <xdr:cNvSpPr/>
      </xdr:nvSpPr>
      <xdr:spPr>
        <a:xfrm>
          <a:off x="18605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156324</xdr:rowOff>
    </xdr:from>
    <xdr:ext cx="469744" cy="259045"/>
    <xdr:sp macro="" textlink="">
      <xdr:nvSpPr>
        <xdr:cNvPr id="753" name="テキスト ボックス 752"/>
        <xdr:cNvSpPr txBox="1"/>
      </xdr:nvSpPr>
      <xdr:spPr>
        <a:xfrm>
          <a:off x="18421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134324</xdr:rowOff>
    </xdr:from>
    <xdr:to>
      <xdr:col>116</xdr:col>
      <xdr:colOff>63500</xdr:colOff>
      <xdr:row>58</xdr:row>
      <xdr:rowOff>134707</xdr:rowOff>
    </xdr:to>
    <xdr:cxnSp macro="">
      <xdr:nvCxnSpPr>
        <xdr:cNvPr id="795" name="直線コネクタ 794"/>
        <xdr:cNvCxnSpPr/>
      </xdr:nvCxnSpPr>
      <xdr:spPr>
        <a:xfrm>
          <a:off x="21323300" y="10078424"/>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133777</xdr:rowOff>
    </xdr:from>
    <xdr:to>
      <xdr:col>111</xdr:col>
      <xdr:colOff>177800</xdr:colOff>
      <xdr:row>58</xdr:row>
      <xdr:rowOff>134324</xdr:rowOff>
    </xdr:to>
    <xdr:cxnSp macro="">
      <xdr:nvCxnSpPr>
        <xdr:cNvPr id="798" name="直線コネクタ 797"/>
        <xdr:cNvCxnSpPr/>
      </xdr:nvCxnSpPr>
      <xdr:spPr>
        <a:xfrm>
          <a:off x="20434300" y="10077877"/>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133777</xdr:rowOff>
    </xdr:from>
    <xdr:to>
      <xdr:col>107</xdr:col>
      <xdr:colOff>50800</xdr:colOff>
      <xdr:row>58</xdr:row>
      <xdr:rowOff>136294</xdr:rowOff>
    </xdr:to>
    <xdr:cxnSp macro="">
      <xdr:nvCxnSpPr>
        <xdr:cNvPr id="801" name="直線コネクタ 800"/>
        <xdr:cNvCxnSpPr/>
      </xdr:nvCxnSpPr>
      <xdr:spPr>
        <a:xfrm flipV="1">
          <a:off x="19545300" y="10077877"/>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28223</xdr:rowOff>
    </xdr:from>
    <xdr:ext cx="469744" cy="259045"/>
    <xdr:sp macro="" textlink="">
      <xdr:nvSpPr>
        <xdr:cNvPr id="803" name="テキスト ボックス 802"/>
        <xdr:cNvSpPr txBox="1"/>
      </xdr:nvSpPr>
      <xdr:spPr>
        <a:xfrm>
          <a:off x="20199428" y="98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136294</xdr:rowOff>
    </xdr:from>
    <xdr:to>
      <xdr:col>102</xdr:col>
      <xdr:colOff>114300</xdr:colOff>
      <xdr:row>58</xdr:row>
      <xdr:rowOff>136323</xdr:rowOff>
    </xdr:to>
    <xdr:cxnSp macro="">
      <xdr:nvCxnSpPr>
        <xdr:cNvPr id="804" name="直線コネクタ 803"/>
        <xdr:cNvCxnSpPr/>
      </xdr:nvCxnSpPr>
      <xdr:spPr>
        <a:xfrm flipV="1">
          <a:off x="18656300" y="1008039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82721</xdr:rowOff>
    </xdr:from>
    <xdr:to>
      <xdr:col>102</xdr:col>
      <xdr:colOff>165100</xdr:colOff>
      <xdr:row>59</xdr:row>
      <xdr:rowOff>12871</xdr:rowOff>
    </xdr:to>
    <xdr:sp macro="" textlink="">
      <xdr:nvSpPr>
        <xdr:cNvPr id="805" name="フローチャート: 判断 804"/>
        <xdr:cNvSpPr/>
      </xdr:nvSpPr>
      <xdr:spPr>
        <a:xfrm>
          <a:off x="19494500" y="100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29398</xdr:rowOff>
    </xdr:from>
    <xdr:ext cx="469744" cy="259045"/>
    <xdr:sp macro="" textlink="">
      <xdr:nvSpPr>
        <xdr:cNvPr id="806" name="テキスト ボックス 805"/>
        <xdr:cNvSpPr txBox="1"/>
      </xdr:nvSpPr>
      <xdr:spPr>
        <a:xfrm>
          <a:off x="19310428" y="98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82689</xdr:rowOff>
    </xdr:from>
    <xdr:to>
      <xdr:col>98</xdr:col>
      <xdr:colOff>38100</xdr:colOff>
      <xdr:row>59</xdr:row>
      <xdr:rowOff>12839</xdr:rowOff>
    </xdr:to>
    <xdr:sp macro="" textlink="">
      <xdr:nvSpPr>
        <xdr:cNvPr id="807" name="フローチャート: 判断 806"/>
        <xdr:cNvSpPr/>
      </xdr:nvSpPr>
      <xdr:spPr>
        <a:xfrm>
          <a:off x="18605500" y="1002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29366</xdr:rowOff>
    </xdr:from>
    <xdr:ext cx="469744" cy="259045"/>
    <xdr:sp macro="" textlink="">
      <xdr:nvSpPr>
        <xdr:cNvPr id="808" name="テキスト ボックス 807"/>
        <xdr:cNvSpPr txBox="1"/>
      </xdr:nvSpPr>
      <xdr:spPr>
        <a:xfrm>
          <a:off x="18421428" y="980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83907</xdr:rowOff>
    </xdr:from>
    <xdr:to>
      <xdr:col>116</xdr:col>
      <xdr:colOff>114300</xdr:colOff>
      <xdr:row>59</xdr:row>
      <xdr:rowOff>14057</xdr:rowOff>
    </xdr:to>
    <xdr:sp macro="" textlink="">
      <xdr:nvSpPr>
        <xdr:cNvPr id="814" name="楕円 813"/>
        <xdr:cNvSpPr/>
      </xdr:nvSpPr>
      <xdr:spPr>
        <a:xfrm>
          <a:off x="22110700" y="100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83524</xdr:rowOff>
    </xdr:from>
    <xdr:to>
      <xdr:col>112</xdr:col>
      <xdr:colOff>38100</xdr:colOff>
      <xdr:row>59</xdr:row>
      <xdr:rowOff>13674</xdr:rowOff>
    </xdr:to>
    <xdr:sp macro="" textlink="">
      <xdr:nvSpPr>
        <xdr:cNvPr id="816" name="楕円 815"/>
        <xdr:cNvSpPr/>
      </xdr:nvSpPr>
      <xdr:spPr>
        <a:xfrm>
          <a:off x="21272500" y="100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4801</xdr:rowOff>
    </xdr:from>
    <xdr:ext cx="469744" cy="259045"/>
    <xdr:sp macro="" textlink="">
      <xdr:nvSpPr>
        <xdr:cNvPr id="817" name="テキスト ボックス 816"/>
        <xdr:cNvSpPr txBox="1"/>
      </xdr:nvSpPr>
      <xdr:spPr>
        <a:xfrm>
          <a:off x="21088428" y="101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82977</xdr:rowOff>
    </xdr:from>
    <xdr:to>
      <xdr:col>107</xdr:col>
      <xdr:colOff>101600</xdr:colOff>
      <xdr:row>59</xdr:row>
      <xdr:rowOff>13127</xdr:rowOff>
    </xdr:to>
    <xdr:sp macro="" textlink="">
      <xdr:nvSpPr>
        <xdr:cNvPr id="818" name="楕円 817"/>
        <xdr:cNvSpPr/>
      </xdr:nvSpPr>
      <xdr:spPr>
        <a:xfrm>
          <a:off x="20383500" y="100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4254</xdr:rowOff>
    </xdr:from>
    <xdr:ext cx="469744" cy="259045"/>
    <xdr:sp macro="" textlink="">
      <xdr:nvSpPr>
        <xdr:cNvPr id="819" name="テキスト ボックス 818"/>
        <xdr:cNvSpPr txBox="1"/>
      </xdr:nvSpPr>
      <xdr:spPr>
        <a:xfrm>
          <a:off x="20199428" y="1011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85494</xdr:rowOff>
    </xdr:from>
    <xdr:to>
      <xdr:col>102</xdr:col>
      <xdr:colOff>165100</xdr:colOff>
      <xdr:row>59</xdr:row>
      <xdr:rowOff>15644</xdr:rowOff>
    </xdr:to>
    <xdr:sp macro="" textlink="">
      <xdr:nvSpPr>
        <xdr:cNvPr id="820" name="楕円 819"/>
        <xdr:cNvSpPr/>
      </xdr:nvSpPr>
      <xdr:spPr>
        <a:xfrm>
          <a:off x="19494500" y="100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6771</xdr:rowOff>
    </xdr:from>
    <xdr:ext cx="469744" cy="259045"/>
    <xdr:sp macro="" textlink="">
      <xdr:nvSpPr>
        <xdr:cNvPr id="821" name="テキスト ボックス 820"/>
        <xdr:cNvSpPr txBox="1"/>
      </xdr:nvSpPr>
      <xdr:spPr>
        <a:xfrm>
          <a:off x="19310428" y="1012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85523</xdr:rowOff>
    </xdr:from>
    <xdr:to>
      <xdr:col>98</xdr:col>
      <xdr:colOff>38100</xdr:colOff>
      <xdr:row>59</xdr:row>
      <xdr:rowOff>15673</xdr:rowOff>
    </xdr:to>
    <xdr:sp macro="" textlink="">
      <xdr:nvSpPr>
        <xdr:cNvPr id="822" name="楕円 821"/>
        <xdr:cNvSpPr/>
      </xdr:nvSpPr>
      <xdr:spPr>
        <a:xfrm>
          <a:off x="18605500" y="100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6800</xdr:rowOff>
    </xdr:from>
    <xdr:ext cx="469744" cy="259045"/>
    <xdr:sp macro="" textlink="">
      <xdr:nvSpPr>
        <xdr:cNvPr id="823" name="テキスト ボックス 822"/>
        <xdr:cNvSpPr txBox="1"/>
      </xdr:nvSpPr>
      <xdr:spPr>
        <a:xfrm>
          <a:off x="18421428" y="101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66205</xdr:rowOff>
    </xdr:from>
    <xdr:to>
      <xdr:col>116</xdr:col>
      <xdr:colOff>63500</xdr:colOff>
      <xdr:row>76</xdr:row>
      <xdr:rowOff>70307</xdr:rowOff>
    </xdr:to>
    <xdr:cxnSp macro="">
      <xdr:nvCxnSpPr>
        <xdr:cNvPr id="852" name="直線コネクタ 851"/>
        <xdr:cNvCxnSpPr/>
      </xdr:nvCxnSpPr>
      <xdr:spPr>
        <a:xfrm flipV="1">
          <a:off x="21323300" y="13096405"/>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44768</xdr:rowOff>
    </xdr:from>
    <xdr:to>
      <xdr:col>111</xdr:col>
      <xdr:colOff>177800</xdr:colOff>
      <xdr:row>76</xdr:row>
      <xdr:rowOff>70307</xdr:rowOff>
    </xdr:to>
    <xdr:cxnSp macro="">
      <xdr:nvCxnSpPr>
        <xdr:cNvPr id="855" name="直線コネクタ 854"/>
        <xdr:cNvCxnSpPr/>
      </xdr:nvCxnSpPr>
      <xdr:spPr>
        <a:xfrm>
          <a:off x="20434300" y="13074968"/>
          <a:ext cx="8890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163957</xdr:rowOff>
    </xdr:from>
    <xdr:to>
      <xdr:col>107</xdr:col>
      <xdr:colOff>50800</xdr:colOff>
      <xdr:row>76</xdr:row>
      <xdr:rowOff>44768</xdr:rowOff>
    </xdr:to>
    <xdr:cxnSp macro="">
      <xdr:nvCxnSpPr>
        <xdr:cNvPr id="858" name="直線コネクタ 857"/>
        <xdr:cNvCxnSpPr/>
      </xdr:nvCxnSpPr>
      <xdr:spPr>
        <a:xfrm>
          <a:off x="19545300" y="12679807"/>
          <a:ext cx="889000" cy="3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73944</xdr:rowOff>
    </xdr:from>
    <xdr:ext cx="534377" cy="259045"/>
    <xdr:sp macro="" textlink="">
      <xdr:nvSpPr>
        <xdr:cNvPr id="860" name="テキスト ボックス 859"/>
        <xdr:cNvSpPr txBox="1"/>
      </xdr:nvSpPr>
      <xdr:spPr>
        <a:xfrm>
          <a:off x="20167111" y="124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163957</xdr:rowOff>
    </xdr:from>
    <xdr:to>
      <xdr:col>102</xdr:col>
      <xdr:colOff>114300</xdr:colOff>
      <xdr:row>74</xdr:row>
      <xdr:rowOff>21247</xdr:rowOff>
    </xdr:to>
    <xdr:cxnSp macro="">
      <xdr:nvCxnSpPr>
        <xdr:cNvPr id="861" name="直線コネクタ 860"/>
        <xdr:cNvCxnSpPr/>
      </xdr:nvCxnSpPr>
      <xdr:spPr>
        <a:xfrm flipV="1">
          <a:off x="18656300" y="12679807"/>
          <a:ext cx="88900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90005</xdr:rowOff>
    </xdr:from>
    <xdr:to>
      <xdr:col>102</xdr:col>
      <xdr:colOff>165100</xdr:colOff>
      <xdr:row>74</xdr:row>
      <xdr:rowOff>20155</xdr:rowOff>
    </xdr:to>
    <xdr:sp macro="" textlink="">
      <xdr:nvSpPr>
        <xdr:cNvPr id="862" name="フローチャート: 判断 861"/>
        <xdr:cNvSpPr/>
      </xdr:nvSpPr>
      <xdr:spPr>
        <a:xfrm>
          <a:off x="19494500" y="126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36682</xdr:rowOff>
    </xdr:from>
    <xdr:ext cx="534377" cy="259045"/>
    <xdr:sp macro="" textlink="">
      <xdr:nvSpPr>
        <xdr:cNvPr id="863" name="テキスト ボックス 862"/>
        <xdr:cNvSpPr txBox="1"/>
      </xdr:nvSpPr>
      <xdr:spPr>
        <a:xfrm>
          <a:off x="19278111" y="123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103251</xdr:rowOff>
    </xdr:from>
    <xdr:to>
      <xdr:col>98</xdr:col>
      <xdr:colOff>38100</xdr:colOff>
      <xdr:row>74</xdr:row>
      <xdr:rowOff>33401</xdr:rowOff>
    </xdr:to>
    <xdr:sp macro="" textlink="">
      <xdr:nvSpPr>
        <xdr:cNvPr id="864" name="フローチャート: 判断 863"/>
        <xdr:cNvSpPr/>
      </xdr:nvSpPr>
      <xdr:spPr>
        <a:xfrm>
          <a:off x="18605500" y="1261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49928</xdr:rowOff>
    </xdr:from>
    <xdr:ext cx="534377" cy="259045"/>
    <xdr:sp macro="" textlink="">
      <xdr:nvSpPr>
        <xdr:cNvPr id="865" name="テキスト ボックス 864"/>
        <xdr:cNvSpPr txBox="1"/>
      </xdr:nvSpPr>
      <xdr:spPr>
        <a:xfrm>
          <a:off x="18389111" y="123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15405</xdr:rowOff>
    </xdr:from>
    <xdr:to>
      <xdr:col>116</xdr:col>
      <xdr:colOff>114300</xdr:colOff>
      <xdr:row>76</xdr:row>
      <xdr:rowOff>117005</xdr:rowOff>
    </xdr:to>
    <xdr:sp macro="" textlink="">
      <xdr:nvSpPr>
        <xdr:cNvPr id="871" name="楕円 870"/>
        <xdr:cNvSpPr/>
      </xdr:nvSpPr>
      <xdr:spPr>
        <a:xfrm>
          <a:off x="22110700" y="130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165282</xdr:rowOff>
    </xdr:from>
    <xdr:ext cx="534377" cy="259045"/>
    <xdr:sp macro="" textlink="">
      <xdr:nvSpPr>
        <xdr:cNvPr id="872" name="繰出金該当値テキスト"/>
        <xdr:cNvSpPr txBox="1"/>
      </xdr:nvSpPr>
      <xdr:spPr>
        <a:xfrm>
          <a:off x="22212300" y="130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19507</xdr:rowOff>
    </xdr:from>
    <xdr:to>
      <xdr:col>112</xdr:col>
      <xdr:colOff>38100</xdr:colOff>
      <xdr:row>76</xdr:row>
      <xdr:rowOff>121107</xdr:rowOff>
    </xdr:to>
    <xdr:sp macro="" textlink="">
      <xdr:nvSpPr>
        <xdr:cNvPr id="873" name="楕円 872"/>
        <xdr:cNvSpPr/>
      </xdr:nvSpPr>
      <xdr:spPr>
        <a:xfrm>
          <a:off x="21272500" y="130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112234</xdr:rowOff>
    </xdr:from>
    <xdr:ext cx="534377" cy="259045"/>
    <xdr:sp macro="" textlink="">
      <xdr:nvSpPr>
        <xdr:cNvPr id="874" name="テキスト ボックス 873"/>
        <xdr:cNvSpPr txBox="1"/>
      </xdr:nvSpPr>
      <xdr:spPr>
        <a:xfrm>
          <a:off x="21056111" y="131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165418</xdr:rowOff>
    </xdr:from>
    <xdr:to>
      <xdr:col>107</xdr:col>
      <xdr:colOff>101600</xdr:colOff>
      <xdr:row>76</xdr:row>
      <xdr:rowOff>95568</xdr:rowOff>
    </xdr:to>
    <xdr:sp macro="" textlink="">
      <xdr:nvSpPr>
        <xdr:cNvPr id="875" name="楕円 874"/>
        <xdr:cNvSpPr/>
      </xdr:nvSpPr>
      <xdr:spPr>
        <a:xfrm>
          <a:off x="20383500" y="130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86695</xdr:rowOff>
    </xdr:from>
    <xdr:ext cx="534377" cy="259045"/>
    <xdr:sp macro="" textlink="">
      <xdr:nvSpPr>
        <xdr:cNvPr id="876" name="テキスト ボックス 875"/>
        <xdr:cNvSpPr txBox="1"/>
      </xdr:nvSpPr>
      <xdr:spPr>
        <a:xfrm>
          <a:off x="20167111" y="131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113157</xdr:rowOff>
    </xdr:from>
    <xdr:to>
      <xdr:col>102</xdr:col>
      <xdr:colOff>165100</xdr:colOff>
      <xdr:row>74</xdr:row>
      <xdr:rowOff>43307</xdr:rowOff>
    </xdr:to>
    <xdr:sp macro="" textlink="">
      <xdr:nvSpPr>
        <xdr:cNvPr id="877" name="楕円 876"/>
        <xdr:cNvSpPr/>
      </xdr:nvSpPr>
      <xdr:spPr>
        <a:xfrm>
          <a:off x="19494500" y="126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34434</xdr:rowOff>
    </xdr:from>
    <xdr:ext cx="534377" cy="259045"/>
    <xdr:sp macro="" textlink="">
      <xdr:nvSpPr>
        <xdr:cNvPr id="878" name="テキスト ボックス 877"/>
        <xdr:cNvSpPr txBox="1"/>
      </xdr:nvSpPr>
      <xdr:spPr>
        <a:xfrm>
          <a:off x="19278111" y="127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141897</xdr:rowOff>
    </xdr:from>
    <xdr:to>
      <xdr:col>98</xdr:col>
      <xdr:colOff>38100</xdr:colOff>
      <xdr:row>74</xdr:row>
      <xdr:rowOff>72047</xdr:rowOff>
    </xdr:to>
    <xdr:sp macro="" textlink="">
      <xdr:nvSpPr>
        <xdr:cNvPr id="879" name="楕円 878"/>
        <xdr:cNvSpPr/>
      </xdr:nvSpPr>
      <xdr:spPr>
        <a:xfrm>
          <a:off x="18605500" y="126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63174</xdr:rowOff>
    </xdr:from>
    <xdr:ext cx="534377" cy="259045"/>
    <xdr:sp macro="" textlink="">
      <xdr:nvSpPr>
        <xdr:cNvPr id="880" name="テキスト ボックス 879"/>
        <xdr:cNvSpPr txBox="1"/>
      </xdr:nvSpPr>
      <xdr:spPr>
        <a:xfrm>
          <a:off x="18389111" y="127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維持補修費、扶助費、公債費などを除く項目で県平均を上回る状況にあるが、類似団体との比較では全ての項目で平均値を下回っており、人件費、扶助費、公債費といった義務的経費や、補助費、繰出金などの固定的な経費については抑制が図られているものの、今後、高齢化の進展に伴う扶助費や物価変動の反映に伴う人件費の増加が見込まれるほか、その他の項目についても減少要因は少ない。また、普通建設事業費、維持補修費については、緊急性や優先順位を見極め必要最小限での対応としているが、今後は公共施設長寿命化計画に沿って工事の実施を予定しているため、費用の増加が見込まれる。　</a:t>
          </a:r>
        </a:p>
        <a:p>
          <a:r>
            <a:rPr kumimoji="1" lang="ja-JP" altLang="en-US" sz="1300">
              <a:latin typeface="ＭＳ Ｐゴシック" panose="020B0600070205080204" pitchFamily="50" charset="-128"/>
              <a:ea typeface="ＭＳ Ｐゴシック" panose="020B0600070205080204" pitchFamily="50" charset="-128"/>
            </a:rPr>
            <a:t>現状では、公債費負担が全国平均、県平均、類似団体と比較しても突出して低いため、他の経費に充てる財源が確保できているが、世代間の公平性の確保と将来負担の平準化を図るため、普通建設事業費を中心に適債性のある大型の事業については起債充当などの対応も検討していくとともに、引き続き経常経費の圧縮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8,680
19.99
4,601,066
4,198,255
386,839
3,154,355
341,282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154940</xdr:rowOff>
    </xdr:from>
    <xdr:to>
      <xdr:col>24</xdr:col>
      <xdr:colOff>63500</xdr:colOff>
      <xdr:row>35</xdr:row>
      <xdr:rowOff>37973</xdr:rowOff>
    </xdr:to>
    <xdr:cxnSp macro="">
      <xdr:nvCxnSpPr>
        <xdr:cNvPr id="61" name="直線コネクタ 60"/>
        <xdr:cNvCxnSpPr/>
      </xdr:nvCxnSpPr>
      <xdr:spPr>
        <a:xfrm>
          <a:off x="3797300" y="5984240"/>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154940</xdr:rowOff>
    </xdr:from>
    <xdr:to>
      <xdr:col>19</xdr:col>
      <xdr:colOff>177800</xdr:colOff>
      <xdr:row>35</xdr:row>
      <xdr:rowOff>24828</xdr:rowOff>
    </xdr:to>
    <xdr:cxnSp macro="">
      <xdr:nvCxnSpPr>
        <xdr:cNvPr id="64" name="直線コネクタ 63"/>
        <xdr:cNvCxnSpPr/>
      </xdr:nvCxnSpPr>
      <xdr:spPr>
        <a:xfrm flipV="1">
          <a:off x="2908300" y="5984240"/>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24828</xdr:rowOff>
    </xdr:from>
    <xdr:to>
      <xdr:col>15</xdr:col>
      <xdr:colOff>50800</xdr:colOff>
      <xdr:row>35</xdr:row>
      <xdr:rowOff>90932</xdr:rowOff>
    </xdr:to>
    <xdr:cxnSp macro="">
      <xdr:nvCxnSpPr>
        <xdr:cNvPr id="67" name="直線コネクタ 66"/>
        <xdr:cNvCxnSpPr/>
      </xdr:nvCxnSpPr>
      <xdr:spPr>
        <a:xfrm flipV="1">
          <a:off x="2019300" y="6025578"/>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143146</xdr:rowOff>
    </xdr:from>
    <xdr:ext cx="469744" cy="259045"/>
    <xdr:sp macro="" textlink="">
      <xdr:nvSpPr>
        <xdr:cNvPr id="69" name="テキスト ボックス 68"/>
        <xdr:cNvSpPr txBox="1"/>
      </xdr:nvSpPr>
      <xdr:spPr>
        <a:xfrm>
          <a:off x="2673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81407</xdr:rowOff>
    </xdr:from>
    <xdr:to>
      <xdr:col>10</xdr:col>
      <xdr:colOff>114300</xdr:colOff>
      <xdr:row>35</xdr:row>
      <xdr:rowOff>90932</xdr:rowOff>
    </xdr:to>
    <xdr:cxnSp macro="">
      <xdr:nvCxnSpPr>
        <xdr:cNvPr id="70" name="直線コネクタ 69"/>
        <xdr:cNvCxnSpPr/>
      </xdr:nvCxnSpPr>
      <xdr:spPr>
        <a:xfrm>
          <a:off x="1130300" y="608215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166434</xdr:rowOff>
    </xdr:from>
    <xdr:to>
      <xdr:col>10</xdr:col>
      <xdr:colOff>165100</xdr:colOff>
      <xdr:row>35</xdr:row>
      <xdr:rowOff>96584</xdr:rowOff>
    </xdr:to>
    <xdr:sp macro="" textlink="">
      <xdr:nvSpPr>
        <xdr:cNvPr id="71" name="フローチャート: 判断 70"/>
        <xdr:cNvSpPr/>
      </xdr:nvSpPr>
      <xdr:spPr>
        <a:xfrm>
          <a:off x="1968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113111</xdr:rowOff>
    </xdr:from>
    <xdr:ext cx="469744" cy="259045"/>
    <xdr:sp macro="" textlink="">
      <xdr:nvSpPr>
        <xdr:cNvPr id="72" name="テキスト ボックス 71"/>
        <xdr:cNvSpPr txBox="1"/>
      </xdr:nvSpPr>
      <xdr:spPr>
        <a:xfrm>
          <a:off x="1784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73" name="フローチャート: 判断 72"/>
        <xdr:cNvSpPr/>
      </xdr:nvSpPr>
      <xdr:spPr>
        <a:xfrm>
          <a:off x="1079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145813</xdr:rowOff>
    </xdr:from>
    <xdr:ext cx="469744" cy="259045"/>
    <xdr:sp macro="" textlink="">
      <xdr:nvSpPr>
        <xdr:cNvPr id="74" name="テキスト ボックス 73"/>
        <xdr:cNvSpPr txBox="1"/>
      </xdr:nvSpPr>
      <xdr:spPr>
        <a:xfrm>
          <a:off x="895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158623</xdr:rowOff>
    </xdr:from>
    <xdr:to>
      <xdr:col>24</xdr:col>
      <xdr:colOff>114300</xdr:colOff>
      <xdr:row>35</xdr:row>
      <xdr:rowOff>88773</xdr:rowOff>
    </xdr:to>
    <xdr:sp macro="" textlink="">
      <xdr:nvSpPr>
        <xdr:cNvPr id="80" name="楕円 79"/>
        <xdr:cNvSpPr/>
      </xdr:nvSpPr>
      <xdr:spPr>
        <a:xfrm>
          <a:off x="45847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10050</xdr:rowOff>
    </xdr:from>
    <xdr:ext cx="469744" cy="259045"/>
    <xdr:sp macro="" textlink="">
      <xdr:nvSpPr>
        <xdr:cNvPr id="81" name="議会費該当値テキスト"/>
        <xdr:cNvSpPr txBox="1"/>
      </xdr:nvSpPr>
      <xdr:spPr>
        <a:xfrm>
          <a:off x="4686300" y="583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104140</xdr:rowOff>
    </xdr:from>
    <xdr:to>
      <xdr:col>20</xdr:col>
      <xdr:colOff>38100</xdr:colOff>
      <xdr:row>35</xdr:row>
      <xdr:rowOff>34290</xdr:rowOff>
    </xdr:to>
    <xdr:sp macro="" textlink="">
      <xdr:nvSpPr>
        <xdr:cNvPr id="82" name="楕円 81"/>
        <xdr:cNvSpPr/>
      </xdr:nvSpPr>
      <xdr:spPr>
        <a:xfrm>
          <a:off x="3746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50817</xdr:rowOff>
    </xdr:from>
    <xdr:ext cx="469744" cy="259045"/>
    <xdr:sp macro="" textlink="">
      <xdr:nvSpPr>
        <xdr:cNvPr id="83" name="テキスト ボックス 82"/>
        <xdr:cNvSpPr txBox="1"/>
      </xdr:nvSpPr>
      <xdr:spPr>
        <a:xfrm>
          <a:off x="3562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145478</xdr:rowOff>
    </xdr:from>
    <xdr:to>
      <xdr:col>15</xdr:col>
      <xdr:colOff>101600</xdr:colOff>
      <xdr:row>35</xdr:row>
      <xdr:rowOff>75628</xdr:rowOff>
    </xdr:to>
    <xdr:sp macro="" textlink="">
      <xdr:nvSpPr>
        <xdr:cNvPr id="84" name="楕円 83"/>
        <xdr:cNvSpPr/>
      </xdr:nvSpPr>
      <xdr:spPr>
        <a:xfrm>
          <a:off x="2857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92155</xdr:rowOff>
    </xdr:from>
    <xdr:ext cx="469744" cy="259045"/>
    <xdr:sp macro="" textlink="">
      <xdr:nvSpPr>
        <xdr:cNvPr id="85" name="テキスト ボックス 84"/>
        <xdr:cNvSpPr txBox="1"/>
      </xdr:nvSpPr>
      <xdr:spPr>
        <a:xfrm>
          <a:off x="2673428"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40132</xdr:rowOff>
    </xdr:from>
    <xdr:to>
      <xdr:col>10</xdr:col>
      <xdr:colOff>165100</xdr:colOff>
      <xdr:row>35</xdr:row>
      <xdr:rowOff>141732</xdr:rowOff>
    </xdr:to>
    <xdr:sp macro="" textlink="">
      <xdr:nvSpPr>
        <xdr:cNvPr id="86" name="楕円 85"/>
        <xdr:cNvSpPr/>
      </xdr:nvSpPr>
      <xdr:spPr>
        <a:xfrm>
          <a:off x="1968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132859</xdr:rowOff>
    </xdr:from>
    <xdr:ext cx="469744" cy="259045"/>
    <xdr:sp macro="" textlink="">
      <xdr:nvSpPr>
        <xdr:cNvPr id="87" name="テキスト ボックス 86"/>
        <xdr:cNvSpPr txBox="1"/>
      </xdr:nvSpPr>
      <xdr:spPr>
        <a:xfrm>
          <a:off x="1784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88" name="楕円 87"/>
        <xdr:cNvSpPr/>
      </xdr:nvSpPr>
      <xdr:spPr>
        <a:xfrm>
          <a:off x="1079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89" name="テキスト ボックス 88"/>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140821</xdr:rowOff>
    </xdr:from>
    <xdr:to>
      <xdr:col>24</xdr:col>
      <xdr:colOff>63500</xdr:colOff>
      <xdr:row>58</xdr:row>
      <xdr:rowOff>151449</xdr:rowOff>
    </xdr:to>
    <xdr:cxnSp macro="">
      <xdr:nvCxnSpPr>
        <xdr:cNvPr id="118" name="直線コネクタ 117"/>
        <xdr:cNvCxnSpPr/>
      </xdr:nvCxnSpPr>
      <xdr:spPr>
        <a:xfrm flipV="1">
          <a:off x="3797300" y="10084921"/>
          <a:ext cx="8382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49684</xdr:rowOff>
    </xdr:from>
    <xdr:to>
      <xdr:col>19</xdr:col>
      <xdr:colOff>177800</xdr:colOff>
      <xdr:row>58</xdr:row>
      <xdr:rowOff>151449</xdr:rowOff>
    </xdr:to>
    <xdr:cxnSp macro="">
      <xdr:nvCxnSpPr>
        <xdr:cNvPr id="121" name="直線コネクタ 120"/>
        <xdr:cNvCxnSpPr/>
      </xdr:nvCxnSpPr>
      <xdr:spPr>
        <a:xfrm>
          <a:off x="2908300" y="9993784"/>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49684</xdr:rowOff>
    </xdr:from>
    <xdr:to>
      <xdr:col>15</xdr:col>
      <xdr:colOff>50800</xdr:colOff>
      <xdr:row>58</xdr:row>
      <xdr:rowOff>147424</xdr:rowOff>
    </xdr:to>
    <xdr:cxnSp macro="">
      <xdr:nvCxnSpPr>
        <xdr:cNvPr id="124" name="直線コネクタ 123"/>
        <xdr:cNvCxnSpPr/>
      </xdr:nvCxnSpPr>
      <xdr:spPr>
        <a:xfrm flipV="1">
          <a:off x="2019300" y="9993784"/>
          <a:ext cx="889000" cy="9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6" name="テキスト ボックス 125"/>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147424</xdr:rowOff>
    </xdr:from>
    <xdr:to>
      <xdr:col>10</xdr:col>
      <xdr:colOff>114300</xdr:colOff>
      <xdr:row>58</xdr:row>
      <xdr:rowOff>156731</xdr:rowOff>
    </xdr:to>
    <xdr:cxnSp macro="">
      <xdr:nvCxnSpPr>
        <xdr:cNvPr id="127" name="直線コネクタ 126"/>
        <xdr:cNvCxnSpPr/>
      </xdr:nvCxnSpPr>
      <xdr:spPr>
        <a:xfrm flipV="1">
          <a:off x="1130300" y="10091524"/>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9" name="テキスト ボックス 128"/>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0" name="フローチャート: 判断 129"/>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1" name="テキスト ボックス 130"/>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90021</xdr:rowOff>
    </xdr:from>
    <xdr:to>
      <xdr:col>24</xdr:col>
      <xdr:colOff>114300</xdr:colOff>
      <xdr:row>59</xdr:row>
      <xdr:rowOff>20171</xdr:rowOff>
    </xdr:to>
    <xdr:sp macro="" textlink="">
      <xdr:nvSpPr>
        <xdr:cNvPr id="137" name="楕円 136"/>
        <xdr:cNvSpPr/>
      </xdr:nvSpPr>
      <xdr:spPr>
        <a:xfrm>
          <a:off x="4584700" y="100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4948</xdr:rowOff>
    </xdr:from>
    <xdr:ext cx="534377" cy="259045"/>
    <xdr:sp macro="" textlink="">
      <xdr:nvSpPr>
        <xdr:cNvPr id="138" name="総務費該当値テキスト"/>
        <xdr:cNvSpPr txBox="1"/>
      </xdr:nvSpPr>
      <xdr:spPr>
        <a:xfrm>
          <a:off x="4686300" y="99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100649</xdr:rowOff>
    </xdr:from>
    <xdr:to>
      <xdr:col>20</xdr:col>
      <xdr:colOff>38100</xdr:colOff>
      <xdr:row>59</xdr:row>
      <xdr:rowOff>30799</xdr:rowOff>
    </xdr:to>
    <xdr:sp macro="" textlink="">
      <xdr:nvSpPr>
        <xdr:cNvPr id="139" name="楕円 138"/>
        <xdr:cNvSpPr/>
      </xdr:nvSpPr>
      <xdr:spPr>
        <a:xfrm>
          <a:off x="3746500" y="100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21926</xdr:rowOff>
    </xdr:from>
    <xdr:ext cx="534377" cy="259045"/>
    <xdr:sp macro="" textlink="">
      <xdr:nvSpPr>
        <xdr:cNvPr id="140" name="テキスト ボックス 139"/>
        <xdr:cNvSpPr txBox="1"/>
      </xdr:nvSpPr>
      <xdr:spPr>
        <a:xfrm>
          <a:off x="3530111" y="101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170334</xdr:rowOff>
    </xdr:from>
    <xdr:to>
      <xdr:col>15</xdr:col>
      <xdr:colOff>101600</xdr:colOff>
      <xdr:row>58</xdr:row>
      <xdr:rowOff>100484</xdr:rowOff>
    </xdr:to>
    <xdr:sp macro="" textlink="">
      <xdr:nvSpPr>
        <xdr:cNvPr id="141" name="楕円 140"/>
        <xdr:cNvSpPr/>
      </xdr:nvSpPr>
      <xdr:spPr>
        <a:xfrm>
          <a:off x="2857500" y="99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91611</xdr:rowOff>
    </xdr:from>
    <xdr:ext cx="599010" cy="259045"/>
    <xdr:sp macro="" textlink="">
      <xdr:nvSpPr>
        <xdr:cNvPr id="142" name="テキスト ボックス 141"/>
        <xdr:cNvSpPr txBox="1"/>
      </xdr:nvSpPr>
      <xdr:spPr>
        <a:xfrm>
          <a:off x="2608795" y="100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96624</xdr:rowOff>
    </xdr:from>
    <xdr:to>
      <xdr:col>10</xdr:col>
      <xdr:colOff>165100</xdr:colOff>
      <xdr:row>59</xdr:row>
      <xdr:rowOff>26774</xdr:rowOff>
    </xdr:to>
    <xdr:sp macro="" textlink="">
      <xdr:nvSpPr>
        <xdr:cNvPr id="143" name="楕円 142"/>
        <xdr:cNvSpPr/>
      </xdr:nvSpPr>
      <xdr:spPr>
        <a:xfrm>
          <a:off x="1968500" y="100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17901</xdr:rowOff>
    </xdr:from>
    <xdr:ext cx="534377" cy="259045"/>
    <xdr:sp macro="" textlink="">
      <xdr:nvSpPr>
        <xdr:cNvPr id="144" name="テキスト ボックス 143"/>
        <xdr:cNvSpPr txBox="1"/>
      </xdr:nvSpPr>
      <xdr:spPr>
        <a:xfrm>
          <a:off x="1752111" y="101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105931</xdr:rowOff>
    </xdr:from>
    <xdr:to>
      <xdr:col>6</xdr:col>
      <xdr:colOff>38100</xdr:colOff>
      <xdr:row>59</xdr:row>
      <xdr:rowOff>36081</xdr:rowOff>
    </xdr:to>
    <xdr:sp macro="" textlink="">
      <xdr:nvSpPr>
        <xdr:cNvPr id="145" name="楕円 144"/>
        <xdr:cNvSpPr/>
      </xdr:nvSpPr>
      <xdr:spPr>
        <a:xfrm>
          <a:off x="1079500" y="100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27208</xdr:rowOff>
    </xdr:from>
    <xdr:ext cx="534377" cy="259045"/>
    <xdr:sp macro="" textlink="">
      <xdr:nvSpPr>
        <xdr:cNvPr id="146" name="テキスト ボックス 145"/>
        <xdr:cNvSpPr txBox="1"/>
      </xdr:nvSpPr>
      <xdr:spPr>
        <a:xfrm>
          <a:off x="863111" y="101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157211</xdr:rowOff>
    </xdr:from>
    <xdr:to>
      <xdr:col>24</xdr:col>
      <xdr:colOff>63500</xdr:colOff>
      <xdr:row>77</xdr:row>
      <xdr:rowOff>57879</xdr:rowOff>
    </xdr:to>
    <xdr:cxnSp macro="">
      <xdr:nvCxnSpPr>
        <xdr:cNvPr id="172" name="直線コネクタ 171"/>
        <xdr:cNvCxnSpPr/>
      </xdr:nvCxnSpPr>
      <xdr:spPr>
        <a:xfrm>
          <a:off x="3797300" y="13187411"/>
          <a:ext cx="838200" cy="7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157211</xdr:rowOff>
    </xdr:from>
    <xdr:to>
      <xdr:col>19</xdr:col>
      <xdr:colOff>177800</xdr:colOff>
      <xdr:row>77</xdr:row>
      <xdr:rowOff>90385</xdr:rowOff>
    </xdr:to>
    <xdr:cxnSp macro="">
      <xdr:nvCxnSpPr>
        <xdr:cNvPr id="175" name="直線コネクタ 174"/>
        <xdr:cNvCxnSpPr/>
      </xdr:nvCxnSpPr>
      <xdr:spPr>
        <a:xfrm flipV="1">
          <a:off x="2908300" y="13187411"/>
          <a:ext cx="889000" cy="10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90385</xdr:rowOff>
    </xdr:from>
    <xdr:to>
      <xdr:col>15</xdr:col>
      <xdr:colOff>50800</xdr:colOff>
      <xdr:row>77</xdr:row>
      <xdr:rowOff>117418</xdr:rowOff>
    </xdr:to>
    <xdr:cxnSp macro="">
      <xdr:nvCxnSpPr>
        <xdr:cNvPr id="178" name="直線コネクタ 177"/>
        <xdr:cNvCxnSpPr/>
      </xdr:nvCxnSpPr>
      <xdr:spPr>
        <a:xfrm flipV="1">
          <a:off x="2019300" y="13292035"/>
          <a:ext cx="8890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102250</xdr:rowOff>
    </xdr:from>
    <xdr:to>
      <xdr:col>15</xdr:col>
      <xdr:colOff>101600</xdr:colOff>
      <xdr:row>76</xdr:row>
      <xdr:rowOff>32401</xdr:rowOff>
    </xdr:to>
    <xdr:sp macro="" textlink="">
      <xdr:nvSpPr>
        <xdr:cNvPr id="179" name="フローチャート: 判断 178"/>
        <xdr:cNvSpPr/>
      </xdr:nvSpPr>
      <xdr:spPr>
        <a:xfrm>
          <a:off x="28575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48927</xdr:rowOff>
    </xdr:from>
    <xdr:ext cx="599010" cy="259045"/>
    <xdr:sp macro="" textlink="">
      <xdr:nvSpPr>
        <xdr:cNvPr id="180" name="テキスト ボックス 179"/>
        <xdr:cNvSpPr txBox="1"/>
      </xdr:nvSpPr>
      <xdr:spPr>
        <a:xfrm>
          <a:off x="2608795" y="1273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100250</xdr:rowOff>
    </xdr:from>
    <xdr:to>
      <xdr:col>10</xdr:col>
      <xdr:colOff>114300</xdr:colOff>
      <xdr:row>77</xdr:row>
      <xdr:rowOff>117418</xdr:rowOff>
    </xdr:to>
    <xdr:cxnSp macro="">
      <xdr:nvCxnSpPr>
        <xdr:cNvPr id="181" name="直線コネクタ 180"/>
        <xdr:cNvCxnSpPr/>
      </xdr:nvCxnSpPr>
      <xdr:spPr>
        <a:xfrm>
          <a:off x="1130300" y="13301900"/>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127465</xdr:rowOff>
    </xdr:from>
    <xdr:to>
      <xdr:col>10</xdr:col>
      <xdr:colOff>165100</xdr:colOff>
      <xdr:row>76</xdr:row>
      <xdr:rowOff>57615</xdr:rowOff>
    </xdr:to>
    <xdr:sp macro="" textlink="">
      <xdr:nvSpPr>
        <xdr:cNvPr id="182" name="フローチャート: 判断 181"/>
        <xdr:cNvSpPr/>
      </xdr:nvSpPr>
      <xdr:spPr>
        <a:xfrm>
          <a:off x="1968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74142</xdr:rowOff>
    </xdr:from>
    <xdr:ext cx="599010" cy="259045"/>
    <xdr:sp macro="" textlink="">
      <xdr:nvSpPr>
        <xdr:cNvPr id="183" name="テキスト ボックス 182"/>
        <xdr:cNvSpPr txBox="1"/>
      </xdr:nvSpPr>
      <xdr:spPr>
        <a:xfrm>
          <a:off x="1719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2764</xdr:rowOff>
    </xdr:from>
    <xdr:to>
      <xdr:col>6</xdr:col>
      <xdr:colOff>38100</xdr:colOff>
      <xdr:row>76</xdr:row>
      <xdr:rowOff>104364</xdr:rowOff>
    </xdr:to>
    <xdr:sp macro="" textlink="">
      <xdr:nvSpPr>
        <xdr:cNvPr id="184" name="フローチャート: 判断 183"/>
        <xdr:cNvSpPr/>
      </xdr:nvSpPr>
      <xdr:spPr>
        <a:xfrm>
          <a:off x="1079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120890</xdr:rowOff>
    </xdr:from>
    <xdr:ext cx="599010" cy="259045"/>
    <xdr:sp macro="" textlink="">
      <xdr:nvSpPr>
        <xdr:cNvPr id="185" name="テキスト ボックス 184"/>
        <xdr:cNvSpPr txBox="1"/>
      </xdr:nvSpPr>
      <xdr:spPr>
        <a:xfrm>
          <a:off x="830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7079</xdr:rowOff>
    </xdr:from>
    <xdr:to>
      <xdr:col>24</xdr:col>
      <xdr:colOff>114300</xdr:colOff>
      <xdr:row>77</xdr:row>
      <xdr:rowOff>108679</xdr:rowOff>
    </xdr:to>
    <xdr:sp macro="" textlink="">
      <xdr:nvSpPr>
        <xdr:cNvPr id="191" name="楕円 190"/>
        <xdr:cNvSpPr/>
      </xdr:nvSpPr>
      <xdr:spPr>
        <a:xfrm>
          <a:off x="4584700" y="132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93456</xdr:rowOff>
    </xdr:from>
    <xdr:ext cx="599010" cy="259045"/>
    <xdr:sp macro="" textlink="">
      <xdr:nvSpPr>
        <xdr:cNvPr id="192" name="民生費該当値テキスト"/>
        <xdr:cNvSpPr txBox="1"/>
      </xdr:nvSpPr>
      <xdr:spPr>
        <a:xfrm>
          <a:off x="4686300" y="1312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106411</xdr:rowOff>
    </xdr:from>
    <xdr:to>
      <xdr:col>20</xdr:col>
      <xdr:colOff>38100</xdr:colOff>
      <xdr:row>77</xdr:row>
      <xdr:rowOff>36561</xdr:rowOff>
    </xdr:to>
    <xdr:sp macro="" textlink="">
      <xdr:nvSpPr>
        <xdr:cNvPr id="193" name="楕円 192"/>
        <xdr:cNvSpPr/>
      </xdr:nvSpPr>
      <xdr:spPr>
        <a:xfrm>
          <a:off x="3746500" y="131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27688</xdr:rowOff>
    </xdr:from>
    <xdr:ext cx="599010" cy="259045"/>
    <xdr:sp macro="" textlink="">
      <xdr:nvSpPr>
        <xdr:cNvPr id="194" name="テキスト ボックス 193"/>
        <xdr:cNvSpPr txBox="1"/>
      </xdr:nvSpPr>
      <xdr:spPr>
        <a:xfrm>
          <a:off x="3497795" y="1322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39585</xdr:rowOff>
    </xdr:from>
    <xdr:to>
      <xdr:col>15</xdr:col>
      <xdr:colOff>101600</xdr:colOff>
      <xdr:row>77</xdr:row>
      <xdr:rowOff>141185</xdr:rowOff>
    </xdr:to>
    <xdr:sp macro="" textlink="">
      <xdr:nvSpPr>
        <xdr:cNvPr id="195" name="楕円 194"/>
        <xdr:cNvSpPr/>
      </xdr:nvSpPr>
      <xdr:spPr>
        <a:xfrm>
          <a:off x="2857500" y="132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132312</xdr:rowOff>
    </xdr:from>
    <xdr:ext cx="599010" cy="259045"/>
    <xdr:sp macro="" textlink="">
      <xdr:nvSpPr>
        <xdr:cNvPr id="196" name="テキスト ボックス 195"/>
        <xdr:cNvSpPr txBox="1"/>
      </xdr:nvSpPr>
      <xdr:spPr>
        <a:xfrm>
          <a:off x="2608795" y="1333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66618</xdr:rowOff>
    </xdr:from>
    <xdr:to>
      <xdr:col>10</xdr:col>
      <xdr:colOff>165100</xdr:colOff>
      <xdr:row>77</xdr:row>
      <xdr:rowOff>168218</xdr:rowOff>
    </xdr:to>
    <xdr:sp macro="" textlink="">
      <xdr:nvSpPr>
        <xdr:cNvPr id="197" name="楕円 196"/>
        <xdr:cNvSpPr/>
      </xdr:nvSpPr>
      <xdr:spPr>
        <a:xfrm>
          <a:off x="1968500" y="132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159345</xdr:rowOff>
    </xdr:from>
    <xdr:ext cx="599010" cy="259045"/>
    <xdr:sp macro="" textlink="">
      <xdr:nvSpPr>
        <xdr:cNvPr id="198" name="テキスト ボックス 197"/>
        <xdr:cNvSpPr txBox="1"/>
      </xdr:nvSpPr>
      <xdr:spPr>
        <a:xfrm>
          <a:off x="1719795" y="133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49450</xdr:rowOff>
    </xdr:from>
    <xdr:to>
      <xdr:col>6</xdr:col>
      <xdr:colOff>38100</xdr:colOff>
      <xdr:row>77</xdr:row>
      <xdr:rowOff>151050</xdr:rowOff>
    </xdr:to>
    <xdr:sp macro="" textlink="">
      <xdr:nvSpPr>
        <xdr:cNvPr id="199" name="楕円 198"/>
        <xdr:cNvSpPr/>
      </xdr:nvSpPr>
      <xdr:spPr>
        <a:xfrm>
          <a:off x="1079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142177</xdr:rowOff>
    </xdr:from>
    <xdr:ext cx="599010" cy="259045"/>
    <xdr:sp macro="" textlink="">
      <xdr:nvSpPr>
        <xdr:cNvPr id="200" name="テキスト ボックス 199"/>
        <xdr:cNvSpPr txBox="1"/>
      </xdr:nvSpPr>
      <xdr:spPr>
        <a:xfrm>
          <a:off x="830795" y="133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156324</xdr:rowOff>
    </xdr:from>
    <xdr:to>
      <xdr:col>24</xdr:col>
      <xdr:colOff>63500</xdr:colOff>
      <xdr:row>98</xdr:row>
      <xdr:rowOff>162010</xdr:rowOff>
    </xdr:to>
    <xdr:cxnSp macro="">
      <xdr:nvCxnSpPr>
        <xdr:cNvPr id="229" name="直線コネクタ 228"/>
        <xdr:cNvCxnSpPr/>
      </xdr:nvCxnSpPr>
      <xdr:spPr>
        <a:xfrm flipV="1">
          <a:off x="3797300" y="16958424"/>
          <a:ext cx="8382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0"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162010</xdr:rowOff>
    </xdr:from>
    <xdr:to>
      <xdr:col>19</xdr:col>
      <xdr:colOff>177800</xdr:colOff>
      <xdr:row>99</xdr:row>
      <xdr:rowOff>6783</xdr:rowOff>
    </xdr:to>
    <xdr:cxnSp macro="">
      <xdr:nvCxnSpPr>
        <xdr:cNvPr id="232" name="直線コネクタ 231"/>
        <xdr:cNvCxnSpPr/>
      </xdr:nvCxnSpPr>
      <xdr:spPr>
        <a:xfrm flipV="1">
          <a:off x="2908300" y="16964110"/>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34" name="テキスト ボックス 233"/>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6783</xdr:rowOff>
    </xdr:from>
    <xdr:to>
      <xdr:col>15</xdr:col>
      <xdr:colOff>50800</xdr:colOff>
      <xdr:row>99</xdr:row>
      <xdr:rowOff>11427</xdr:rowOff>
    </xdr:to>
    <xdr:cxnSp macro="">
      <xdr:nvCxnSpPr>
        <xdr:cNvPr id="235" name="直線コネクタ 234"/>
        <xdr:cNvCxnSpPr/>
      </xdr:nvCxnSpPr>
      <xdr:spPr>
        <a:xfrm flipV="1">
          <a:off x="2019300" y="16980333"/>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36" name="フローチャート: 判断 235"/>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24328</xdr:rowOff>
    </xdr:from>
    <xdr:ext cx="534377" cy="259045"/>
    <xdr:sp macro="" textlink="">
      <xdr:nvSpPr>
        <xdr:cNvPr id="237" name="テキスト ボックス 236"/>
        <xdr:cNvSpPr txBox="1"/>
      </xdr:nvSpPr>
      <xdr:spPr>
        <a:xfrm>
          <a:off x="2641111" y="166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11427</xdr:rowOff>
    </xdr:from>
    <xdr:to>
      <xdr:col>10</xdr:col>
      <xdr:colOff>114300</xdr:colOff>
      <xdr:row>99</xdr:row>
      <xdr:rowOff>11615</xdr:rowOff>
    </xdr:to>
    <xdr:cxnSp macro="">
      <xdr:nvCxnSpPr>
        <xdr:cNvPr id="238" name="直線コネクタ 237"/>
        <xdr:cNvCxnSpPr/>
      </xdr:nvCxnSpPr>
      <xdr:spPr>
        <a:xfrm flipV="1">
          <a:off x="1130300" y="16984977"/>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83178</xdr:rowOff>
    </xdr:from>
    <xdr:to>
      <xdr:col>10</xdr:col>
      <xdr:colOff>165100</xdr:colOff>
      <xdr:row>99</xdr:row>
      <xdr:rowOff>13328</xdr:rowOff>
    </xdr:to>
    <xdr:sp macro="" textlink="">
      <xdr:nvSpPr>
        <xdr:cNvPr id="239" name="フローチャート: 判断 238"/>
        <xdr:cNvSpPr/>
      </xdr:nvSpPr>
      <xdr:spPr>
        <a:xfrm>
          <a:off x="1968500" y="1688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29855</xdr:rowOff>
    </xdr:from>
    <xdr:ext cx="534377" cy="259045"/>
    <xdr:sp macro="" textlink="">
      <xdr:nvSpPr>
        <xdr:cNvPr id="240" name="テキスト ボックス 239"/>
        <xdr:cNvSpPr txBox="1"/>
      </xdr:nvSpPr>
      <xdr:spPr>
        <a:xfrm>
          <a:off x="1752111" y="166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89991</xdr:rowOff>
    </xdr:from>
    <xdr:to>
      <xdr:col>6</xdr:col>
      <xdr:colOff>38100</xdr:colOff>
      <xdr:row>99</xdr:row>
      <xdr:rowOff>20141</xdr:rowOff>
    </xdr:to>
    <xdr:sp macro="" textlink="">
      <xdr:nvSpPr>
        <xdr:cNvPr id="241" name="フローチャート: 判断 240"/>
        <xdr:cNvSpPr/>
      </xdr:nvSpPr>
      <xdr:spPr>
        <a:xfrm>
          <a:off x="1079500" y="16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36668</xdr:rowOff>
    </xdr:from>
    <xdr:ext cx="534377" cy="259045"/>
    <xdr:sp macro="" textlink="">
      <xdr:nvSpPr>
        <xdr:cNvPr id="242" name="テキスト ボックス 241"/>
        <xdr:cNvSpPr txBox="1"/>
      </xdr:nvSpPr>
      <xdr:spPr>
        <a:xfrm>
          <a:off x="863111" y="1666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105524</xdr:rowOff>
    </xdr:from>
    <xdr:to>
      <xdr:col>24</xdr:col>
      <xdr:colOff>114300</xdr:colOff>
      <xdr:row>99</xdr:row>
      <xdr:rowOff>35674</xdr:rowOff>
    </xdr:to>
    <xdr:sp macro="" textlink="">
      <xdr:nvSpPr>
        <xdr:cNvPr id="248" name="楕円 247"/>
        <xdr:cNvSpPr/>
      </xdr:nvSpPr>
      <xdr:spPr>
        <a:xfrm>
          <a:off x="4584700" y="169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49" name="衛生費該当値テキスト"/>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111210</xdr:rowOff>
    </xdr:from>
    <xdr:to>
      <xdr:col>20</xdr:col>
      <xdr:colOff>38100</xdr:colOff>
      <xdr:row>99</xdr:row>
      <xdr:rowOff>41360</xdr:rowOff>
    </xdr:to>
    <xdr:sp macro="" textlink="">
      <xdr:nvSpPr>
        <xdr:cNvPr id="250" name="楕円 249"/>
        <xdr:cNvSpPr/>
      </xdr:nvSpPr>
      <xdr:spPr>
        <a:xfrm>
          <a:off x="3746500" y="169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32487</xdr:rowOff>
    </xdr:from>
    <xdr:ext cx="534377" cy="259045"/>
    <xdr:sp macro="" textlink="">
      <xdr:nvSpPr>
        <xdr:cNvPr id="251" name="テキスト ボックス 250"/>
        <xdr:cNvSpPr txBox="1"/>
      </xdr:nvSpPr>
      <xdr:spPr>
        <a:xfrm>
          <a:off x="3530111" y="17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127433</xdr:rowOff>
    </xdr:from>
    <xdr:to>
      <xdr:col>15</xdr:col>
      <xdr:colOff>101600</xdr:colOff>
      <xdr:row>99</xdr:row>
      <xdr:rowOff>57583</xdr:rowOff>
    </xdr:to>
    <xdr:sp macro="" textlink="">
      <xdr:nvSpPr>
        <xdr:cNvPr id="252" name="楕円 251"/>
        <xdr:cNvSpPr/>
      </xdr:nvSpPr>
      <xdr:spPr>
        <a:xfrm>
          <a:off x="2857500" y="169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48710</xdr:rowOff>
    </xdr:from>
    <xdr:ext cx="534377" cy="259045"/>
    <xdr:sp macro="" textlink="">
      <xdr:nvSpPr>
        <xdr:cNvPr id="253" name="テキスト ボックス 252"/>
        <xdr:cNvSpPr txBox="1"/>
      </xdr:nvSpPr>
      <xdr:spPr>
        <a:xfrm>
          <a:off x="2641111" y="170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132077</xdr:rowOff>
    </xdr:from>
    <xdr:to>
      <xdr:col>10</xdr:col>
      <xdr:colOff>165100</xdr:colOff>
      <xdr:row>99</xdr:row>
      <xdr:rowOff>62227</xdr:rowOff>
    </xdr:to>
    <xdr:sp macro="" textlink="">
      <xdr:nvSpPr>
        <xdr:cNvPr id="254" name="楕円 253"/>
        <xdr:cNvSpPr/>
      </xdr:nvSpPr>
      <xdr:spPr>
        <a:xfrm>
          <a:off x="1968500" y="169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53354</xdr:rowOff>
    </xdr:from>
    <xdr:ext cx="534377" cy="259045"/>
    <xdr:sp macro="" textlink="">
      <xdr:nvSpPr>
        <xdr:cNvPr id="255" name="テキスト ボックス 254"/>
        <xdr:cNvSpPr txBox="1"/>
      </xdr:nvSpPr>
      <xdr:spPr>
        <a:xfrm>
          <a:off x="1752111" y="170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132265</xdr:rowOff>
    </xdr:from>
    <xdr:to>
      <xdr:col>6</xdr:col>
      <xdr:colOff>38100</xdr:colOff>
      <xdr:row>99</xdr:row>
      <xdr:rowOff>62415</xdr:rowOff>
    </xdr:to>
    <xdr:sp macro="" textlink="">
      <xdr:nvSpPr>
        <xdr:cNvPr id="256" name="楕円 255"/>
        <xdr:cNvSpPr/>
      </xdr:nvSpPr>
      <xdr:spPr>
        <a:xfrm>
          <a:off x="1079500" y="169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53542</xdr:rowOff>
    </xdr:from>
    <xdr:ext cx="534377" cy="259045"/>
    <xdr:sp macro="" textlink="">
      <xdr:nvSpPr>
        <xdr:cNvPr id="257" name="テキスト ボックス 256"/>
        <xdr:cNvSpPr txBox="1"/>
      </xdr:nvSpPr>
      <xdr:spPr>
        <a:xfrm>
          <a:off x="863111" y="170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1" name="フローチャート: 判断 290"/>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16375</xdr:rowOff>
    </xdr:from>
    <xdr:ext cx="378565" cy="259045"/>
    <xdr:sp macro="" textlink="">
      <xdr:nvSpPr>
        <xdr:cNvPr id="292" name="テキスト ボックス 291"/>
        <xdr:cNvSpPr txBox="1"/>
      </xdr:nvSpPr>
      <xdr:spPr>
        <a:xfrm>
          <a:off x="8561017" y="636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71298</xdr:rowOff>
    </xdr:from>
    <xdr:to>
      <xdr:col>41</xdr:col>
      <xdr:colOff>101600</xdr:colOff>
      <xdr:row>39</xdr:row>
      <xdr:rowOff>1448</xdr:rowOff>
    </xdr:to>
    <xdr:sp macro="" textlink="">
      <xdr:nvSpPr>
        <xdr:cNvPr id="294" name="フローチャート: 判断 293"/>
        <xdr:cNvSpPr/>
      </xdr:nvSpPr>
      <xdr:spPr>
        <a:xfrm>
          <a:off x="7810500" y="65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17975</xdr:rowOff>
    </xdr:from>
    <xdr:ext cx="378565" cy="259045"/>
    <xdr:sp macro="" textlink="">
      <xdr:nvSpPr>
        <xdr:cNvPr id="295" name="テキスト ボックス 294"/>
        <xdr:cNvSpPr txBox="1"/>
      </xdr:nvSpPr>
      <xdr:spPr>
        <a:xfrm>
          <a:off x="7672017" y="636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70703</xdr:rowOff>
    </xdr:from>
    <xdr:to>
      <xdr:col>36</xdr:col>
      <xdr:colOff>165100</xdr:colOff>
      <xdr:row>39</xdr:row>
      <xdr:rowOff>853</xdr:rowOff>
    </xdr:to>
    <xdr:sp macro="" textlink="">
      <xdr:nvSpPr>
        <xdr:cNvPr id="296" name="フローチャート: 判断 295"/>
        <xdr:cNvSpPr/>
      </xdr:nvSpPr>
      <xdr:spPr>
        <a:xfrm>
          <a:off x="6921500" y="6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17380</xdr:rowOff>
    </xdr:from>
    <xdr:ext cx="378565" cy="259045"/>
    <xdr:sp macro="" textlink="">
      <xdr:nvSpPr>
        <xdr:cNvPr id="297" name="テキスト ボックス 296"/>
        <xdr:cNvSpPr txBox="1"/>
      </xdr:nvSpPr>
      <xdr:spPr>
        <a:xfrm>
          <a:off x="6783017" y="63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04" name="労働費該当値テキスト"/>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120166</xdr:rowOff>
    </xdr:from>
    <xdr:to>
      <xdr:col>55</xdr:col>
      <xdr:colOff>0</xdr:colOff>
      <xdr:row>58</xdr:row>
      <xdr:rowOff>151119</xdr:rowOff>
    </xdr:to>
    <xdr:cxnSp macro="">
      <xdr:nvCxnSpPr>
        <xdr:cNvPr id="341" name="直線コネクタ 340"/>
        <xdr:cNvCxnSpPr/>
      </xdr:nvCxnSpPr>
      <xdr:spPr>
        <a:xfrm>
          <a:off x="9639300" y="10064266"/>
          <a:ext cx="8382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2"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120166</xdr:rowOff>
    </xdr:from>
    <xdr:to>
      <xdr:col>50</xdr:col>
      <xdr:colOff>114300</xdr:colOff>
      <xdr:row>58</xdr:row>
      <xdr:rowOff>123820</xdr:rowOff>
    </xdr:to>
    <xdr:cxnSp macro="">
      <xdr:nvCxnSpPr>
        <xdr:cNvPr id="344" name="直線コネクタ 343"/>
        <xdr:cNvCxnSpPr/>
      </xdr:nvCxnSpPr>
      <xdr:spPr>
        <a:xfrm flipV="1">
          <a:off x="8750300" y="10064266"/>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46" name="テキスト ボックス 345"/>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123820</xdr:rowOff>
    </xdr:from>
    <xdr:to>
      <xdr:col>45</xdr:col>
      <xdr:colOff>177800</xdr:colOff>
      <xdr:row>58</xdr:row>
      <xdr:rowOff>141060</xdr:rowOff>
    </xdr:to>
    <xdr:cxnSp macro="">
      <xdr:nvCxnSpPr>
        <xdr:cNvPr id="347" name="直線コネクタ 346"/>
        <xdr:cNvCxnSpPr/>
      </xdr:nvCxnSpPr>
      <xdr:spPr>
        <a:xfrm flipV="1">
          <a:off x="7861300" y="10067920"/>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48" name="フローチャート: 判断 347"/>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49" name="テキスト ボックス 348"/>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141060</xdr:rowOff>
    </xdr:from>
    <xdr:to>
      <xdr:col>41</xdr:col>
      <xdr:colOff>50800</xdr:colOff>
      <xdr:row>58</xdr:row>
      <xdr:rowOff>151427</xdr:rowOff>
    </xdr:to>
    <xdr:cxnSp macro="">
      <xdr:nvCxnSpPr>
        <xdr:cNvPr id="350" name="直線コネクタ 349"/>
        <xdr:cNvCxnSpPr/>
      </xdr:nvCxnSpPr>
      <xdr:spPr>
        <a:xfrm flipV="1">
          <a:off x="6972300" y="10085160"/>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1" name="フローチャート: 判断 350"/>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2" name="テキスト ボックス 351"/>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3" name="フローチャート: 判断 352"/>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54" name="テキスト ボックス 353"/>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100319</xdr:rowOff>
    </xdr:from>
    <xdr:to>
      <xdr:col>55</xdr:col>
      <xdr:colOff>50800</xdr:colOff>
      <xdr:row>59</xdr:row>
      <xdr:rowOff>30469</xdr:rowOff>
    </xdr:to>
    <xdr:sp macro="" textlink="">
      <xdr:nvSpPr>
        <xdr:cNvPr id="360" name="楕円 359"/>
        <xdr:cNvSpPr/>
      </xdr:nvSpPr>
      <xdr:spPr>
        <a:xfrm>
          <a:off x="10426700" y="10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15246</xdr:rowOff>
    </xdr:from>
    <xdr:ext cx="534377" cy="259045"/>
    <xdr:sp macro="" textlink="">
      <xdr:nvSpPr>
        <xdr:cNvPr id="361" name="農林水産業費該当値テキスト"/>
        <xdr:cNvSpPr txBox="1"/>
      </xdr:nvSpPr>
      <xdr:spPr>
        <a:xfrm>
          <a:off x="10528300" y="99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69366</xdr:rowOff>
    </xdr:from>
    <xdr:to>
      <xdr:col>50</xdr:col>
      <xdr:colOff>165100</xdr:colOff>
      <xdr:row>58</xdr:row>
      <xdr:rowOff>170966</xdr:rowOff>
    </xdr:to>
    <xdr:sp macro="" textlink="">
      <xdr:nvSpPr>
        <xdr:cNvPr id="362" name="楕円 361"/>
        <xdr:cNvSpPr/>
      </xdr:nvSpPr>
      <xdr:spPr>
        <a:xfrm>
          <a:off x="9588500" y="100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162093</xdr:rowOff>
    </xdr:from>
    <xdr:ext cx="534377" cy="259045"/>
    <xdr:sp macro="" textlink="">
      <xdr:nvSpPr>
        <xdr:cNvPr id="363" name="テキスト ボックス 362"/>
        <xdr:cNvSpPr txBox="1"/>
      </xdr:nvSpPr>
      <xdr:spPr>
        <a:xfrm>
          <a:off x="9372111" y="101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73020</xdr:rowOff>
    </xdr:from>
    <xdr:to>
      <xdr:col>46</xdr:col>
      <xdr:colOff>38100</xdr:colOff>
      <xdr:row>59</xdr:row>
      <xdr:rowOff>3170</xdr:rowOff>
    </xdr:to>
    <xdr:sp macro="" textlink="">
      <xdr:nvSpPr>
        <xdr:cNvPr id="364" name="楕円 363"/>
        <xdr:cNvSpPr/>
      </xdr:nvSpPr>
      <xdr:spPr>
        <a:xfrm>
          <a:off x="8699500" y="100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165747</xdr:rowOff>
    </xdr:from>
    <xdr:ext cx="534377" cy="259045"/>
    <xdr:sp macro="" textlink="">
      <xdr:nvSpPr>
        <xdr:cNvPr id="365" name="テキスト ボックス 364"/>
        <xdr:cNvSpPr txBox="1"/>
      </xdr:nvSpPr>
      <xdr:spPr>
        <a:xfrm>
          <a:off x="8483111" y="101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90260</xdr:rowOff>
    </xdr:from>
    <xdr:to>
      <xdr:col>41</xdr:col>
      <xdr:colOff>101600</xdr:colOff>
      <xdr:row>59</xdr:row>
      <xdr:rowOff>20410</xdr:rowOff>
    </xdr:to>
    <xdr:sp macro="" textlink="">
      <xdr:nvSpPr>
        <xdr:cNvPr id="366" name="楕円 365"/>
        <xdr:cNvSpPr/>
      </xdr:nvSpPr>
      <xdr:spPr>
        <a:xfrm>
          <a:off x="7810500" y="100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11537</xdr:rowOff>
    </xdr:from>
    <xdr:ext cx="534377" cy="259045"/>
    <xdr:sp macro="" textlink="">
      <xdr:nvSpPr>
        <xdr:cNvPr id="367" name="テキスト ボックス 366"/>
        <xdr:cNvSpPr txBox="1"/>
      </xdr:nvSpPr>
      <xdr:spPr>
        <a:xfrm>
          <a:off x="7594111" y="101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100627</xdr:rowOff>
    </xdr:from>
    <xdr:to>
      <xdr:col>36</xdr:col>
      <xdr:colOff>165100</xdr:colOff>
      <xdr:row>59</xdr:row>
      <xdr:rowOff>30777</xdr:rowOff>
    </xdr:to>
    <xdr:sp macro="" textlink="">
      <xdr:nvSpPr>
        <xdr:cNvPr id="368" name="楕円 367"/>
        <xdr:cNvSpPr/>
      </xdr:nvSpPr>
      <xdr:spPr>
        <a:xfrm>
          <a:off x="6921500" y="10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21904</xdr:rowOff>
    </xdr:from>
    <xdr:ext cx="534377" cy="259045"/>
    <xdr:sp macro="" textlink="">
      <xdr:nvSpPr>
        <xdr:cNvPr id="369" name="テキスト ボックス 368"/>
        <xdr:cNvSpPr txBox="1"/>
      </xdr:nvSpPr>
      <xdr:spPr>
        <a:xfrm>
          <a:off x="6705111" y="1013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3" name="直線コネクタ 392"/>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394"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395" name="直線コネクタ 394"/>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396"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397" name="直線コネクタ 396"/>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148224</xdr:rowOff>
    </xdr:from>
    <xdr:to>
      <xdr:col>55</xdr:col>
      <xdr:colOff>0</xdr:colOff>
      <xdr:row>78</xdr:row>
      <xdr:rowOff>170058</xdr:rowOff>
    </xdr:to>
    <xdr:cxnSp macro="">
      <xdr:nvCxnSpPr>
        <xdr:cNvPr id="398" name="直線コネクタ 397"/>
        <xdr:cNvCxnSpPr/>
      </xdr:nvCxnSpPr>
      <xdr:spPr>
        <a:xfrm flipV="1">
          <a:off x="9639300" y="13521324"/>
          <a:ext cx="838200" cy="2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399"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0" name="フローチャート: 判断 399"/>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152932</xdr:rowOff>
    </xdr:from>
    <xdr:to>
      <xdr:col>50</xdr:col>
      <xdr:colOff>114300</xdr:colOff>
      <xdr:row>78</xdr:row>
      <xdr:rowOff>170058</xdr:rowOff>
    </xdr:to>
    <xdr:cxnSp macro="">
      <xdr:nvCxnSpPr>
        <xdr:cNvPr id="401" name="直線コネクタ 400"/>
        <xdr:cNvCxnSpPr/>
      </xdr:nvCxnSpPr>
      <xdr:spPr>
        <a:xfrm>
          <a:off x="8750300" y="13526032"/>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2" name="フローチャート: 判断 401"/>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3" name="テキスト ボックス 402"/>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152932</xdr:rowOff>
    </xdr:from>
    <xdr:to>
      <xdr:col>45</xdr:col>
      <xdr:colOff>177800</xdr:colOff>
      <xdr:row>79</xdr:row>
      <xdr:rowOff>11881</xdr:rowOff>
    </xdr:to>
    <xdr:cxnSp macro="">
      <xdr:nvCxnSpPr>
        <xdr:cNvPr id="404" name="直線コネクタ 403"/>
        <xdr:cNvCxnSpPr/>
      </xdr:nvCxnSpPr>
      <xdr:spPr>
        <a:xfrm flipV="1">
          <a:off x="7861300" y="13526032"/>
          <a:ext cx="889000" cy="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05" name="フローチャート: 判断 404"/>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162968</xdr:rowOff>
    </xdr:from>
    <xdr:ext cx="534377" cy="259045"/>
    <xdr:sp macro="" textlink="">
      <xdr:nvSpPr>
        <xdr:cNvPr id="406" name="テキスト ボックス 405"/>
        <xdr:cNvSpPr txBox="1"/>
      </xdr:nvSpPr>
      <xdr:spPr>
        <a:xfrm>
          <a:off x="8483111" y="131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10362</xdr:rowOff>
    </xdr:from>
    <xdr:to>
      <xdr:col>41</xdr:col>
      <xdr:colOff>50800</xdr:colOff>
      <xdr:row>79</xdr:row>
      <xdr:rowOff>11881</xdr:rowOff>
    </xdr:to>
    <xdr:cxnSp macro="">
      <xdr:nvCxnSpPr>
        <xdr:cNvPr id="407" name="直線コネクタ 406"/>
        <xdr:cNvCxnSpPr/>
      </xdr:nvCxnSpPr>
      <xdr:spPr>
        <a:xfrm>
          <a:off x="6972300" y="13554912"/>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08" name="フローチャート: 判断 407"/>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42404</xdr:rowOff>
    </xdr:from>
    <xdr:ext cx="534377" cy="259045"/>
    <xdr:sp macro="" textlink="">
      <xdr:nvSpPr>
        <xdr:cNvPr id="409" name="テキスト ボックス 408"/>
        <xdr:cNvSpPr txBox="1"/>
      </xdr:nvSpPr>
      <xdr:spPr>
        <a:xfrm>
          <a:off x="7594111" y="132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0" name="フローチャート: 判断 409"/>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41349</xdr:rowOff>
    </xdr:from>
    <xdr:ext cx="534377" cy="259045"/>
    <xdr:sp macro="" textlink="">
      <xdr:nvSpPr>
        <xdr:cNvPr id="411" name="テキスト ボックス 410"/>
        <xdr:cNvSpPr txBox="1"/>
      </xdr:nvSpPr>
      <xdr:spPr>
        <a:xfrm>
          <a:off x="6705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97424</xdr:rowOff>
    </xdr:from>
    <xdr:to>
      <xdr:col>55</xdr:col>
      <xdr:colOff>50800</xdr:colOff>
      <xdr:row>79</xdr:row>
      <xdr:rowOff>27574</xdr:rowOff>
    </xdr:to>
    <xdr:sp macro="" textlink="">
      <xdr:nvSpPr>
        <xdr:cNvPr id="417" name="楕円 416"/>
        <xdr:cNvSpPr/>
      </xdr:nvSpPr>
      <xdr:spPr>
        <a:xfrm>
          <a:off x="10426700" y="134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12351</xdr:rowOff>
    </xdr:from>
    <xdr:ext cx="534377" cy="259045"/>
    <xdr:sp macro="" textlink="">
      <xdr:nvSpPr>
        <xdr:cNvPr id="418" name="商工費該当値テキスト"/>
        <xdr:cNvSpPr txBox="1"/>
      </xdr:nvSpPr>
      <xdr:spPr>
        <a:xfrm>
          <a:off x="10528300" y="133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119258</xdr:rowOff>
    </xdr:from>
    <xdr:to>
      <xdr:col>50</xdr:col>
      <xdr:colOff>165100</xdr:colOff>
      <xdr:row>79</xdr:row>
      <xdr:rowOff>49408</xdr:rowOff>
    </xdr:to>
    <xdr:sp macro="" textlink="">
      <xdr:nvSpPr>
        <xdr:cNvPr id="419" name="楕円 418"/>
        <xdr:cNvSpPr/>
      </xdr:nvSpPr>
      <xdr:spPr>
        <a:xfrm>
          <a:off x="9588500" y="134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40535</xdr:rowOff>
    </xdr:from>
    <xdr:ext cx="534377" cy="259045"/>
    <xdr:sp macro="" textlink="">
      <xdr:nvSpPr>
        <xdr:cNvPr id="420" name="テキスト ボックス 419"/>
        <xdr:cNvSpPr txBox="1"/>
      </xdr:nvSpPr>
      <xdr:spPr>
        <a:xfrm>
          <a:off x="9372111" y="1358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102132</xdr:rowOff>
    </xdr:from>
    <xdr:to>
      <xdr:col>46</xdr:col>
      <xdr:colOff>38100</xdr:colOff>
      <xdr:row>79</xdr:row>
      <xdr:rowOff>32282</xdr:rowOff>
    </xdr:to>
    <xdr:sp macro="" textlink="">
      <xdr:nvSpPr>
        <xdr:cNvPr id="421" name="楕円 420"/>
        <xdr:cNvSpPr/>
      </xdr:nvSpPr>
      <xdr:spPr>
        <a:xfrm>
          <a:off x="8699500" y="134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23409</xdr:rowOff>
    </xdr:from>
    <xdr:ext cx="534377" cy="259045"/>
    <xdr:sp macro="" textlink="">
      <xdr:nvSpPr>
        <xdr:cNvPr id="422" name="テキスト ボックス 421"/>
        <xdr:cNvSpPr txBox="1"/>
      </xdr:nvSpPr>
      <xdr:spPr>
        <a:xfrm>
          <a:off x="8483111" y="135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132531</xdr:rowOff>
    </xdr:from>
    <xdr:to>
      <xdr:col>41</xdr:col>
      <xdr:colOff>101600</xdr:colOff>
      <xdr:row>79</xdr:row>
      <xdr:rowOff>62681</xdr:rowOff>
    </xdr:to>
    <xdr:sp macro="" textlink="">
      <xdr:nvSpPr>
        <xdr:cNvPr id="423" name="楕円 422"/>
        <xdr:cNvSpPr/>
      </xdr:nvSpPr>
      <xdr:spPr>
        <a:xfrm>
          <a:off x="7810500" y="135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53808</xdr:rowOff>
    </xdr:from>
    <xdr:ext cx="469744" cy="259045"/>
    <xdr:sp macro="" textlink="">
      <xdr:nvSpPr>
        <xdr:cNvPr id="424" name="テキスト ボックス 423"/>
        <xdr:cNvSpPr txBox="1"/>
      </xdr:nvSpPr>
      <xdr:spPr>
        <a:xfrm>
          <a:off x="7626428" y="135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131012</xdr:rowOff>
    </xdr:from>
    <xdr:to>
      <xdr:col>36</xdr:col>
      <xdr:colOff>165100</xdr:colOff>
      <xdr:row>79</xdr:row>
      <xdr:rowOff>61162</xdr:rowOff>
    </xdr:to>
    <xdr:sp macro="" textlink="">
      <xdr:nvSpPr>
        <xdr:cNvPr id="425" name="楕円 424"/>
        <xdr:cNvSpPr/>
      </xdr:nvSpPr>
      <xdr:spPr>
        <a:xfrm>
          <a:off x="6921500" y="135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52289</xdr:rowOff>
    </xdr:from>
    <xdr:ext cx="469744" cy="259045"/>
    <xdr:sp macro="" textlink="">
      <xdr:nvSpPr>
        <xdr:cNvPr id="426" name="テキスト ボックス 425"/>
        <xdr:cNvSpPr txBox="1"/>
      </xdr:nvSpPr>
      <xdr:spPr>
        <a:xfrm>
          <a:off x="6737428" y="135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48" name="直線コネクタ 447"/>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49"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0" name="直線コネクタ 449"/>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1"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2" name="直線コネクタ 451"/>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104363</xdr:rowOff>
    </xdr:from>
    <xdr:to>
      <xdr:col>55</xdr:col>
      <xdr:colOff>0</xdr:colOff>
      <xdr:row>96</xdr:row>
      <xdr:rowOff>149383</xdr:rowOff>
    </xdr:to>
    <xdr:cxnSp macro="">
      <xdr:nvCxnSpPr>
        <xdr:cNvPr id="453" name="直線コネクタ 452"/>
        <xdr:cNvCxnSpPr/>
      </xdr:nvCxnSpPr>
      <xdr:spPr>
        <a:xfrm>
          <a:off x="9639300" y="16563563"/>
          <a:ext cx="8382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54"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55" name="フローチャート: 判断 454"/>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104363</xdr:rowOff>
    </xdr:from>
    <xdr:to>
      <xdr:col>50</xdr:col>
      <xdr:colOff>114300</xdr:colOff>
      <xdr:row>97</xdr:row>
      <xdr:rowOff>381</xdr:rowOff>
    </xdr:to>
    <xdr:cxnSp macro="">
      <xdr:nvCxnSpPr>
        <xdr:cNvPr id="456" name="直線コネクタ 455"/>
        <xdr:cNvCxnSpPr/>
      </xdr:nvCxnSpPr>
      <xdr:spPr>
        <a:xfrm flipV="1">
          <a:off x="8750300" y="16563563"/>
          <a:ext cx="889000" cy="6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57" name="フローチャート: 判断 456"/>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58" name="テキスト ボックス 457"/>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381</xdr:rowOff>
    </xdr:from>
    <xdr:to>
      <xdr:col>45</xdr:col>
      <xdr:colOff>177800</xdr:colOff>
      <xdr:row>97</xdr:row>
      <xdr:rowOff>28907</xdr:rowOff>
    </xdr:to>
    <xdr:cxnSp macro="">
      <xdr:nvCxnSpPr>
        <xdr:cNvPr id="459" name="直線コネクタ 458"/>
        <xdr:cNvCxnSpPr/>
      </xdr:nvCxnSpPr>
      <xdr:spPr>
        <a:xfrm flipV="1">
          <a:off x="7861300" y="16631031"/>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0" name="フローチャート: 判断 459"/>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133176</xdr:rowOff>
    </xdr:from>
    <xdr:ext cx="534377" cy="259045"/>
    <xdr:sp macro="" textlink="">
      <xdr:nvSpPr>
        <xdr:cNvPr id="461" name="テキスト ボックス 460"/>
        <xdr:cNvSpPr txBox="1"/>
      </xdr:nvSpPr>
      <xdr:spPr>
        <a:xfrm>
          <a:off x="8483111" y="16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22730</xdr:rowOff>
    </xdr:from>
    <xdr:to>
      <xdr:col>41</xdr:col>
      <xdr:colOff>50800</xdr:colOff>
      <xdr:row>97</xdr:row>
      <xdr:rowOff>28907</xdr:rowOff>
    </xdr:to>
    <xdr:cxnSp macro="">
      <xdr:nvCxnSpPr>
        <xdr:cNvPr id="462" name="直線コネクタ 461"/>
        <xdr:cNvCxnSpPr/>
      </xdr:nvCxnSpPr>
      <xdr:spPr>
        <a:xfrm>
          <a:off x="6972300" y="16653380"/>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30835</xdr:rowOff>
    </xdr:from>
    <xdr:to>
      <xdr:col>41</xdr:col>
      <xdr:colOff>101600</xdr:colOff>
      <xdr:row>96</xdr:row>
      <xdr:rowOff>132435</xdr:rowOff>
    </xdr:to>
    <xdr:sp macro="" textlink="">
      <xdr:nvSpPr>
        <xdr:cNvPr id="463" name="フローチャート: 判断 462"/>
        <xdr:cNvSpPr/>
      </xdr:nvSpPr>
      <xdr:spPr>
        <a:xfrm>
          <a:off x="7810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148962</xdr:rowOff>
    </xdr:from>
    <xdr:ext cx="534377" cy="259045"/>
    <xdr:sp macro="" textlink="">
      <xdr:nvSpPr>
        <xdr:cNvPr id="464" name="テキスト ボックス 463"/>
        <xdr:cNvSpPr txBox="1"/>
      </xdr:nvSpPr>
      <xdr:spPr>
        <a:xfrm>
          <a:off x="7594111" y="16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167370</xdr:rowOff>
    </xdr:from>
    <xdr:to>
      <xdr:col>36</xdr:col>
      <xdr:colOff>165100</xdr:colOff>
      <xdr:row>96</xdr:row>
      <xdr:rowOff>97520</xdr:rowOff>
    </xdr:to>
    <xdr:sp macro="" textlink="">
      <xdr:nvSpPr>
        <xdr:cNvPr id="465" name="フローチャート: 判断 464"/>
        <xdr:cNvSpPr/>
      </xdr:nvSpPr>
      <xdr:spPr>
        <a:xfrm>
          <a:off x="6921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114047</xdr:rowOff>
    </xdr:from>
    <xdr:ext cx="534377" cy="259045"/>
    <xdr:sp macro="" textlink="">
      <xdr:nvSpPr>
        <xdr:cNvPr id="466" name="テキスト ボックス 465"/>
        <xdr:cNvSpPr txBox="1"/>
      </xdr:nvSpPr>
      <xdr:spPr>
        <a:xfrm>
          <a:off x="6705111" y="162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98583</xdr:rowOff>
    </xdr:from>
    <xdr:to>
      <xdr:col>55</xdr:col>
      <xdr:colOff>50800</xdr:colOff>
      <xdr:row>97</xdr:row>
      <xdr:rowOff>28733</xdr:rowOff>
    </xdr:to>
    <xdr:sp macro="" textlink="">
      <xdr:nvSpPr>
        <xdr:cNvPr id="472" name="楕円 471"/>
        <xdr:cNvSpPr/>
      </xdr:nvSpPr>
      <xdr:spPr>
        <a:xfrm>
          <a:off x="10426700" y="165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77010</xdr:rowOff>
    </xdr:from>
    <xdr:ext cx="534377" cy="259045"/>
    <xdr:sp macro="" textlink="">
      <xdr:nvSpPr>
        <xdr:cNvPr id="473" name="土木費該当値テキスト"/>
        <xdr:cNvSpPr txBox="1"/>
      </xdr:nvSpPr>
      <xdr:spPr>
        <a:xfrm>
          <a:off x="10528300" y="165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53563</xdr:rowOff>
    </xdr:from>
    <xdr:to>
      <xdr:col>50</xdr:col>
      <xdr:colOff>165100</xdr:colOff>
      <xdr:row>96</xdr:row>
      <xdr:rowOff>155163</xdr:rowOff>
    </xdr:to>
    <xdr:sp macro="" textlink="">
      <xdr:nvSpPr>
        <xdr:cNvPr id="474" name="楕円 473"/>
        <xdr:cNvSpPr/>
      </xdr:nvSpPr>
      <xdr:spPr>
        <a:xfrm>
          <a:off x="9588500" y="165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146290</xdr:rowOff>
    </xdr:from>
    <xdr:ext cx="534377" cy="259045"/>
    <xdr:sp macro="" textlink="">
      <xdr:nvSpPr>
        <xdr:cNvPr id="475" name="テキスト ボックス 474"/>
        <xdr:cNvSpPr txBox="1"/>
      </xdr:nvSpPr>
      <xdr:spPr>
        <a:xfrm>
          <a:off x="9372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121031</xdr:rowOff>
    </xdr:from>
    <xdr:to>
      <xdr:col>46</xdr:col>
      <xdr:colOff>38100</xdr:colOff>
      <xdr:row>97</xdr:row>
      <xdr:rowOff>51181</xdr:rowOff>
    </xdr:to>
    <xdr:sp macro="" textlink="">
      <xdr:nvSpPr>
        <xdr:cNvPr id="476" name="楕円 475"/>
        <xdr:cNvSpPr/>
      </xdr:nvSpPr>
      <xdr:spPr>
        <a:xfrm>
          <a:off x="8699500" y="165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42308</xdr:rowOff>
    </xdr:from>
    <xdr:ext cx="534377" cy="259045"/>
    <xdr:sp macro="" textlink="">
      <xdr:nvSpPr>
        <xdr:cNvPr id="477" name="テキスト ボックス 476"/>
        <xdr:cNvSpPr txBox="1"/>
      </xdr:nvSpPr>
      <xdr:spPr>
        <a:xfrm>
          <a:off x="8483111" y="166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149557</xdr:rowOff>
    </xdr:from>
    <xdr:to>
      <xdr:col>41</xdr:col>
      <xdr:colOff>101600</xdr:colOff>
      <xdr:row>97</xdr:row>
      <xdr:rowOff>79707</xdr:rowOff>
    </xdr:to>
    <xdr:sp macro="" textlink="">
      <xdr:nvSpPr>
        <xdr:cNvPr id="478" name="楕円 477"/>
        <xdr:cNvSpPr/>
      </xdr:nvSpPr>
      <xdr:spPr>
        <a:xfrm>
          <a:off x="7810500" y="166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70834</xdr:rowOff>
    </xdr:from>
    <xdr:ext cx="534377" cy="259045"/>
    <xdr:sp macro="" textlink="">
      <xdr:nvSpPr>
        <xdr:cNvPr id="479" name="テキスト ボックス 478"/>
        <xdr:cNvSpPr txBox="1"/>
      </xdr:nvSpPr>
      <xdr:spPr>
        <a:xfrm>
          <a:off x="7594111" y="167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143380</xdr:rowOff>
    </xdr:from>
    <xdr:to>
      <xdr:col>36</xdr:col>
      <xdr:colOff>165100</xdr:colOff>
      <xdr:row>97</xdr:row>
      <xdr:rowOff>73530</xdr:rowOff>
    </xdr:to>
    <xdr:sp macro="" textlink="">
      <xdr:nvSpPr>
        <xdr:cNvPr id="480" name="楕円 479"/>
        <xdr:cNvSpPr/>
      </xdr:nvSpPr>
      <xdr:spPr>
        <a:xfrm>
          <a:off x="6921500" y="166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64657</xdr:rowOff>
    </xdr:from>
    <xdr:ext cx="534377" cy="259045"/>
    <xdr:sp macro="" textlink="">
      <xdr:nvSpPr>
        <xdr:cNvPr id="481" name="テキスト ボックス 480"/>
        <xdr:cNvSpPr txBox="1"/>
      </xdr:nvSpPr>
      <xdr:spPr>
        <a:xfrm>
          <a:off x="6705111" y="166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06" name="直線コネクタ 505"/>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07"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08" name="直線コネクタ 507"/>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09"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0" name="直線コネクタ 509"/>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3435</xdr:rowOff>
    </xdr:from>
    <xdr:to>
      <xdr:col>85</xdr:col>
      <xdr:colOff>127000</xdr:colOff>
      <xdr:row>39</xdr:row>
      <xdr:rowOff>12408</xdr:rowOff>
    </xdr:to>
    <xdr:cxnSp macro="">
      <xdr:nvCxnSpPr>
        <xdr:cNvPr id="511" name="直線コネクタ 510"/>
        <xdr:cNvCxnSpPr/>
      </xdr:nvCxnSpPr>
      <xdr:spPr>
        <a:xfrm>
          <a:off x="15481300" y="6689985"/>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2"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3" name="フローチャート: 判断 512"/>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110820</xdr:rowOff>
    </xdr:from>
    <xdr:to>
      <xdr:col>81</xdr:col>
      <xdr:colOff>50800</xdr:colOff>
      <xdr:row>39</xdr:row>
      <xdr:rowOff>3435</xdr:rowOff>
    </xdr:to>
    <xdr:cxnSp macro="">
      <xdr:nvCxnSpPr>
        <xdr:cNvPr id="514" name="直線コネクタ 513"/>
        <xdr:cNvCxnSpPr/>
      </xdr:nvCxnSpPr>
      <xdr:spPr>
        <a:xfrm>
          <a:off x="14592300" y="6454470"/>
          <a:ext cx="889000" cy="2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5" name="フローチャート: 判断 514"/>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16" name="テキスト ボックス 515"/>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110820</xdr:rowOff>
    </xdr:from>
    <xdr:to>
      <xdr:col>76</xdr:col>
      <xdr:colOff>114300</xdr:colOff>
      <xdr:row>38</xdr:row>
      <xdr:rowOff>120383</xdr:rowOff>
    </xdr:to>
    <xdr:cxnSp macro="">
      <xdr:nvCxnSpPr>
        <xdr:cNvPr id="517" name="直線コネクタ 516"/>
        <xdr:cNvCxnSpPr/>
      </xdr:nvCxnSpPr>
      <xdr:spPr>
        <a:xfrm flipV="1">
          <a:off x="13703300" y="6454470"/>
          <a:ext cx="889000" cy="1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18" name="フローチャート: 判断 517"/>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58590</xdr:rowOff>
    </xdr:from>
    <xdr:ext cx="534377" cy="259045"/>
    <xdr:sp macro="" textlink="">
      <xdr:nvSpPr>
        <xdr:cNvPr id="519" name="テキスト ボックス 518"/>
        <xdr:cNvSpPr txBox="1"/>
      </xdr:nvSpPr>
      <xdr:spPr>
        <a:xfrm>
          <a:off x="14325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118021</xdr:rowOff>
    </xdr:from>
    <xdr:to>
      <xdr:col>71</xdr:col>
      <xdr:colOff>177800</xdr:colOff>
      <xdr:row>38</xdr:row>
      <xdr:rowOff>120383</xdr:rowOff>
    </xdr:to>
    <xdr:cxnSp macro="">
      <xdr:nvCxnSpPr>
        <xdr:cNvPr id="520" name="直線コネクタ 519"/>
        <xdr:cNvCxnSpPr/>
      </xdr:nvCxnSpPr>
      <xdr:spPr>
        <a:xfrm>
          <a:off x="12814300" y="6461671"/>
          <a:ext cx="889000" cy="17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39618</xdr:rowOff>
    </xdr:from>
    <xdr:to>
      <xdr:col>72</xdr:col>
      <xdr:colOff>38100</xdr:colOff>
      <xdr:row>37</xdr:row>
      <xdr:rowOff>141218</xdr:rowOff>
    </xdr:to>
    <xdr:sp macro="" textlink="">
      <xdr:nvSpPr>
        <xdr:cNvPr id="521" name="フローチャート: 判断 520"/>
        <xdr:cNvSpPr/>
      </xdr:nvSpPr>
      <xdr:spPr>
        <a:xfrm>
          <a:off x="13652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157745</xdr:rowOff>
    </xdr:from>
    <xdr:ext cx="534377" cy="259045"/>
    <xdr:sp macro="" textlink="">
      <xdr:nvSpPr>
        <xdr:cNvPr id="522" name="テキスト ボックス 521"/>
        <xdr:cNvSpPr txBox="1"/>
      </xdr:nvSpPr>
      <xdr:spPr>
        <a:xfrm>
          <a:off x="13436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103664</xdr:rowOff>
    </xdr:from>
    <xdr:to>
      <xdr:col>67</xdr:col>
      <xdr:colOff>101600</xdr:colOff>
      <xdr:row>38</xdr:row>
      <xdr:rowOff>33813</xdr:rowOff>
    </xdr:to>
    <xdr:sp macro="" textlink="">
      <xdr:nvSpPr>
        <xdr:cNvPr id="523" name="フローチャート: 判断 522"/>
        <xdr:cNvSpPr/>
      </xdr:nvSpPr>
      <xdr:spPr>
        <a:xfrm>
          <a:off x="12763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24940</xdr:rowOff>
    </xdr:from>
    <xdr:ext cx="534377" cy="259045"/>
    <xdr:sp macro="" textlink="">
      <xdr:nvSpPr>
        <xdr:cNvPr id="524" name="テキスト ボックス 523"/>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133058</xdr:rowOff>
    </xdr:from>
    <xdr:to>
      <xdr:col>85</xdr:col>
      <xdr:colOff>177800</xdr:colOff>
      <xdr:row>39</xdr:row>
      <xdr:rowOff>63208</xdr:rowOff>
    </xdr:to>
    <xdr:sp macro="" textlink="">
      <xdr:nvSpPr>
        <xdr:cNvPr id="530" name="楕円 529"/>
        <xdr:cNvSpPr/>
      </xdr:nvSpPr>
      <xdr:spPr>
        <a:xfrm>
          <a:off x="16268700" y="66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47985</xdr:rowOff>
    </xdr:from>
    <xdr:ext cx="534377" cy="259045"/>
    <xdr:sp macro="" textlink="">
      <xdr:nvSpPr>
        <xdr:cNvPr id="531" name="消防費該当値テキスト"/>
        <xdr:cNvSpPr txBox="1"/>
      </xdr:nvSpPr>
      <xdr:spPr>
        <a:xfrm>
          <a:off x="16370300" y="65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124085</xdr:rowOff>
    </xdr:from>
    <xdr:to>
      <xdr:col>81</xdr:col>
      <xdr:colOff>101600</xdr:colOff>
      <xdr:row>39</xdr:row>
      <xdr:rowOff>54235</xdr:rowOff>
    </xdr:to>
    <xdr:sp macro="" textlink="">
      <xdr:nvSpPr>
        <xdr:cNvPr id="532" name="楕円 531"/>
        <xdr:cNvSpPr/>
      </xdr:nvSpPr>
      <xdr:spPr>
        <a:xfrm>
          <a:off x="15430500" y="66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45362</xdr:rowOff>
    </xdr:from>
    <xdr:ext cx="534377" cy="259045"/>
    <xdr:sp macro="" textlink="">
      <xdr:nvSpPr>
        <xdr:cNvPr id="533" name="テキスト ボックス 532"/>
        <xdr:cNvSpPr txBox="1"/>
      </xdr:nvSpPr>
      <xdr:spPr>
        <a:xfrm>
          <a:off x="15214111" y="67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60020</xdr:rowOff>
    </xdr:from>
    <xdr:to>
      <xdr:col>76</xdr:col>
      <xdr:colOff>165100</xdr:colOff>
      <xdr:row>37</xdr:row>
      <xdr:rowOff>161620</xdr:rowOff>
    </xdr:to>
    <xdr:sp macro="" textlink="">
      <xdr:nvSpPr>
        <xdr:cNvPr id="534" name="楕円 533"/>
        <xdr:cNvSpPr/>
      </xdr:nvSpPr>
      <xdr:spPr>
        <a:xfrm>
          <a:off x="14541500" y="64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152747</xdr:rowOff>
    </xdr:from>
    <xdr:ext cx="534377" cy="259045"/>
    <xdr:sp macro="" textlink="">
      <xdr:nvSpPr>
        <xdr:cNvPr id="535" name="テキスト ボックス 534"/>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69583</xdr:rowOff>
    </xdr:from>
    <xdr:to>
      <xdr:col>72</xdr:col>
      <xdr:colOff>38100</xdr:colOff>
      <xdr:row>38</xdr:row>
      <xdr:rowOff>171183</xdr:rowOff>
    </xdr:to>
    <xdr:sp macro="" textlink="">
      <xdr:nvSpPr>
        <xdr:cNvPr id="536" name="楕円 535"/>
        <xdr:cNvSpPr/>
      </xdr:nvSpPr>
      <xdr:spPr>
        <a:xfrm>
          <a:off x="13652500" y="65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162310</xdr:rowOff>
    </xdr:from>
    <xdr:ext cx="534377" cy="259045"/>
    <xdr:sp macro="" textlink="">
      <xdr:nvSpPr>
        <xdr:cNvPr id="537" name="テキスト ボックス 536"/>
        <xdr:cNvSpPr txBox="1"/>
      </xdr:nvSpPr>
      <xdr:spPr>
        <a:xfrm>
          <a:off x="13436111" y="66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67221</xdr:rowOff>
    </xdr:from>
    <xdr:to>
      <xdr:col>67</xdr:col>
      <xdr:colOff>101600</xdr:colOff>
      <xdr:row>37</xdr:row>
      <xdr:rowOff>168821</xdr:rowOff>
    </xdr:to>
    <xdr:sp macro="" textlink="">
      <xdr:nvSpPr>
        <xdr:cNvPr id="538" name="楕円 537"/>
        <xdr:cNvSpPr/>
      </xdr:nvSpPr>
      <xdr:spPr>
        <a:xfrm>
          <a:off x="12763500" y="6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13898</xdr:rowOff>
    </xdr:from>
    <xdr:ext cx="534377" cy="259045"/>
    <xdr:sp macro="" textlink="">
      <xdr:nvSpPr>
        <xdr:cNvPr id="539" name="テキスト ボックス 538"/>
        <xdr:cNvSpPr txBox="1"/>
      </xdr:nvSpPr>
      <xdr:spPr>
        <a:xfrm>
          <a:off x="12547111" y="61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3" name="直線コネクタ 562"/>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4"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5" name="直線コネクタ 564"/>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66"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67" name="直線コネクタ 566"/>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41764</xdr:rowOff>
    </xdr:from>
    <xdr:to>
      <xdr:col>85</xdr:col>
      <xdr:colOff>127000</xdr:colOff>
      <xdr:row>58</xdr:row>
      <xdr:rowOff>48081</xdr:rowOff>
    </xdr:to>
    <xdr:cxnSp macro="">
      <xdr:nvCxnSpPr>
        <xdr:cNvPr id="568" name="直線コネクタ 567"/>
        <xdr:cNvCxnSpPr/>
      </xdr:nvCxnSpPr>
      <xdr:spPr>
        <a:xfrm flipV="1">
          <a:off x="15481300" y="9985864"/>
          <a:ext cx="8382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69"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0" name="フローチャート: 判断 569"/>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22603</xdr:rowOff>
    </xdr:from>
    <xdr:to>
      <xdr:col>81</xdr:col>
      <xdr:colOff>50800</xdr:colOff>
      <xdr:row>58</xdr:row>
      <xdr:rowOff>48081</xdr:rowOff>
    </xdr:to>
    <xdr:cxnSp macro="">
      <xdr:nvCxnSpPr>
        <xdr:cNvPr id="571" name="直線コネクタ 570"/>
        <xdr:cNvCxnSpPr/>
      </xdr:nvCxnSpPr>
      <xdr:spPr>
        <a:xfrm>
          <a:off x="14592300" y="9966703"/>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2" name="フローチャート: 判断 571"/>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3" name="テキスト ボックス 572"/>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22603</xdr:rowOff>
    </xdr:from>
    <xdr:to>
      <xdr:col>76</xdr:col>
      <xdr:colOff>114300</xdr:colOff>
      <xdr:row>58</xdr:row>
      <xdr:rowOff>58181</xdr:rowOff>
    </xdr:to>
    <xdr:cxnSp macro="">
      <xdr:nvCxnSpPr>
        <xdr:cNvPr id="574" name="直線コネクタ 573"/>
        <xdr:cNvCxnSpPr/>
      </xdr:nvCxnSpPr>
      <xdr:spPr>
        <a:xfrm flipV="1">
          <a:off x="13703300" y="9966703"/>
          <a:ext cx="889000" cy="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75" name="フローチャート: 判断 574"/>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151431</xdr:rowOff>
    </xdr:from>
    <xdr:ext cx="534377" cy="259045"/>
    <xdr:sp macro="" textlink="">
      <xdr:nvSpPr>
        <xdr:cNvPr id="576" name="テキスト ボックス 575"/>
        <xdr:cNvSpPr txBox="1"/>
      </xdr:nvSpPr>
      <xdr:spPr>
        <a:xfrm>
          <a:off x="14325111" y="95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58181</xdr:rowOff>
    </xdr:from>
    <xdr:to>
      <xdr:col>71</xdr:col>
      <xdr:colOff>177800</xdr:colOff>
      <xdr:row>58</xdr:row>
      <xdr:rowOff>67813</xdr:rowOff>
    </xdr:to>
    <xdr:cxnSp macro="">
      <xdr:nvCxnSpPr>
        <xdr:cNvPr id="577" name="直線コネクタ 576"/>
        <xdr:cNvCxnSpPr/>
      </xdr:nvCxnSpPr>
      <xdr:spPr>
        <a:xfrm flipV="1">
          <a:off x="12814300" y="10002281"/>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78" name="フローチャート: 判断 577"/>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3363</xdr:rowOff>
    </xdr:from>
    <xdr:ext cx="534377" cy="259045"/>
    <xdr:sp macro="" textlink="">
      <xdr:nvSpPr>
        <xdr:cNvPr id="579" name="テキスト ボックス 578"/>
        <xdr:cNvSpPr txBox="1"/>
      </xdr:nvSpPr>
      <xdr:spPr>
        <a:xfrm>
          <a:off x="13436111" y="9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0" name="フローチャート: 判断 579"/>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28197</xdr:rowOff>
    </xdr:from>
    <xdr:ext cx="534377" cy="259045"/>
    <xdr:sp macro="" textlink="">
      <xdr:nvSpPr>
        <xdr:cNvPr id="581" name="テキスト ボックス 580"/>
        <xdr:cNvSpPr txBox="1"/>
      </xdr:nvSpPr>
      <xdr:spPr>
        <a:xfrm>
          <a:off x="12547111" y="9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162414</xdr:rowOff>
    </xdr:from>
    <xdr:to>
      <xdr:col>85</xdr:col>
      <xdr:colOff>177800</xdr:colOff>
      <xdr:row>58</xdr:row>
      <xdr:rowOff>92564</xdr:rowOff>
    </xdr:to>
    <xdr:sp macro="" textlink="">
      <xdr:nvSpPr>
        <xdr:cNvPr id="587" name="楕円 586"/>
        <xdr:cNvSpPr/>
      </xdr:nvSpPr>
      <xdr:spPr>
        <a:xfrm>
          <a:off x="16268700" y="9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77341</xdr:rowOff>
    </xdr:from>
    <xdr:ext cx="534377" cy="259045"/>
    <xdr:sp macro="" textlink="">
      <xdr:nvSpPr>
        <xdr:cNvPr id="588" name="教育費該当値テキスト"/>
        <xdr:cNvSpPr txBox="1"/>
      </xdr:nvSpPr>
      <xdr:spPr>
        <a:xfrm>
          <a:off x="16370300" y="98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168731</xdr:rowOff>
    </xdr:from>
    <xdr:to>
      <xdr:col>81</xdr:col>
      <xdr:colOff>101600</xdr:colOff>
      <xdr:row>58</xdr:row>
      <xdr:rowOff>98881</xdr:rowOff>
    </xdr:to>
    <xdr:sp macro="" textlink="">
      <xdr:nvSpPr>
        <xdr:cNvPr id="589" name="楕円 588"/>
        <xdr:cNvSpPr/>
      </xdr:nvSpPr>
      <xdr:spPr>
        <a:xfrm>
          <a:off x="15430500" y="99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90008</xdr:rowOff>
    </xdr:from>
    <xdr:ext cx="534377" cy="259045"/>
    <xdr:sp macro="" textlink="">
      <xdr:nvSpPr>
        <xdr:cNvPr id="590" name="テキスト ボックス 589"/>
        <xdr:cNvSpPr txBox="1"/>
      </xdr:nvSpPr>
      <xdr:spPr>
        <a:xfrm>
          <a:off x="15214111" y="100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143253</xdr:rowOff>
    </xdr:from>
    <xdr:to>
      <xdr:col>76</xdr:col>
      <xdr:colOff>165100</xdr:colOff>
      <xdr:row>58</xdr:row>
      <xdr:rowOff>73403</xdr:rowOff>
    </xdr:to>
    <xdr:sp macro="" textlink="">
      <xdr:nvSpPr>
        <xdr:cNvPr id="591" name="楕円 590"/>
        <xdr:cNvSpPr/>
      </xdr:nvSpPr>
      <xdr:spPr>
        <a:xfrm>
          <a:off x="14541500" y="99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64530</xdr:rowOff>
    </xdr:from>
    <xdr:ext cx="534377" cy="259045"/>
    <xdr:sp macro="" textlink="">
      <xdr:nvSpPr>
        <xdr:cNvPr id="592" name="テキスト ボックス 591"/>
        <xdr:cNvSpPr txBox="1"/>
      </xdr:nvSpPr>
      <xdr:spPr>
        <a:xfrm>
          <a:off x="14325111" y="100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7381</xdr:rowOff>
    </xdr:from>
    <xdr:to>
      <xdr:col>72</xdr:col>
      <xdr:colOff>38100</xdr:colOff>
      <xdr:row>58</xdr:row>
      <xdr:rowOff>108981</xdr:rowOff>
    </xdr:to>
    <xdr:sp macro="" textlink="">
      <xdr:nvSpPr>
        <xdr:cNvPr id="593" name="楕円 592"/>
        <xdr:cNvSpPr/>
      </xdr:nvSpPr>
      <xdr:spPr>
        <a:xfrm>
          <a:off x="13652500" y="99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100108</xdr:rowOff>
    </xdr:from>
    <xdr:ext cx="534377" cy="259045"/>
    <xdr:sp macro="" textlink="">
      <xdr:nvSpPr>
        <xdr:cNvPr id="594" name="テキスト ボックス 593"/>
        <xdr:cNvSpPr txBox="1"/>
      </xdr:nvSpPr>
      <xdr:spPr>
        <a:xfrm>
          <a:off x="13436111" y="100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17013</xdr:rowOff>
    </xdr:from>
    <xdr:to>
      <xdr:col>67</xdr:col>
      <xdr:colOff>101600</xdr:colOff>
      <xdr:row>58</xdr:row>
      <xdr:rowOff>118613</xdr:rowOff>
    </xdr:to>
    <xdr:sp macro="" textlink="">
      <xdr:nvSpPr>
        <xdr:cNvPr id="595" name="楕円 594"/>
        <xdr:cNvSpPr/>
      </xdr:nvSpPr>
      <xdr:spPr>
        <a:xfrm>
          <a:off x="12763500" y="99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109740</xdr:rowOff>
    </xdr:from>
    <xdr:ext cx="534377" cy="259045"/>
    <xdr:sp macro="" textlink="">
      <xdr:nvSpPr>
        <xdr:cNvPr id="596" name="テキスト ボックス 595"/>
        <xdr:cNvSpPr txBox="1"/>
      </xdr:nvSpPr>
      <xdr:spPr>
        <a:xfrm>
          <a:off x="12547111" y="100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0" name="直線コネクタ 619"/>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3"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4" name="直線コネクタ 623"/>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5" name="直線コネクタ 62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26"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27" name="フローチャート: 判断 626"/>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8" name="直線コネクタ 62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29" name="フローチャート: 判断 628"/>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0" name="テキスト ボックス 629"/>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1" name="直線コネクタ 63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2" name="フローチャート: 判断 631"/>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32887</xdr:rowOff>
    </xdr:from>
    <xdr:ext cx="534377" cy="259045"/>
    <xdr:sp macro="" textlink="">
      <xdr:nvSpPr>
        <xdr:cNvPr id="633" name="テキスト ボックス 632"/>
        <xdr:cNvSpPr txBox="1"/>
      </xdr:nvSpPr>
      <xdr:spPr>
        <a:xfrm>
          <a:off x="14325111" y="132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4" name="直線コネクタ 63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35" name="フローチャート: 判断 634"/>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45018</xdr:rowOff>
    </xdr:from>
    <xdr:ext cx="469744" cy="259045"/>
    <xdr:sp macro="" textlink="">
      <xdr:nvSpPr>
        <xdr:cNvPr id="636" name="テキスト ボックス 635"/>
        <xdr:cNvSpPr txBox="1"/>
      </xdr:nvSpPr>
      <xdr:spPr>
        <a:xfrm>
          <a:off x="13468428" y="132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37" name="フローチャート: 判断 636"/>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37626</xdr:rowOff>
    </xdr:from>
    <xdr:ext cx="469744" cy="259045"/>
    <xdr:sp macro="" textlink="">
      <xdr:nvSpPr>
        <xdr:cNvPr id="638" name="テキスト ボックス 637"/>
        <xdr:cNvSpPr txBox="1"/>
      </xdr:nvSpPr>
      <xdr:spPr>
        <a:xfrm>
          <a:off x="12579428" y="1323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6" name="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7" name="テキスト ボックス 64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8" name="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9" name="テキスト ボックス 64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77" name="直線コネクタ 676"/>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78"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79" name="直線コネクタ 678"/>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0"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1" name="直線コネクタ 680"/>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11455</xdr:rowOff>
    </xdr:from>
    <xdr:to>
      <xdr:col>85</xdr:col>
      <xdr:colOff>127000</xdr:colOff>
      <xdr:row>99</xdr:row>
      <xdr:rowOff>11878</xdr:rowOff>
    </xdr:to>
    <xdr:cxnSp macro="">
      <xdr:nvCxnSpPr>
        <xdr:cNvPr id="682" name="直線コネクタ 681"/>
        <xdr:cNvCxnSpPr/>
      </xdr:nvCxnSpPr>
      <xdr:spPr>
        <a:xfrm>
          <a:off x="15481300" y="16985005"/>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3"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4" name="フローチャート: 判断 683"/>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11455</xdr:rowOff>
    </xdr:from>
    <xdr:to>
      <xdr:col>81</xdr:col>
      <xdr:colOff>50800</xdr:colOff>
      <xdr:row>99</xdr:row>
      <xdr:rowOff>18397</xdr:rowOff>
    </xdr:to>
    <xdr:cxnSp macro="">
      <xdr:nvCxnSpPr>
        <xdr:cNvPr id="685" name="直線コネクタ 684"/>
        <xdr:cNvCxnSpPr/>
      </xdr:nvCxnSpPr>
      <xdr:spPr>
        <a:xfrm flipV="1">
          <a:off x="14592300" y="16985005"/>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86" name="フローチャート: 判断 685"/>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87" name="テキスト ボックス 686"/>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18397</xdr:rowOff>
    </xdr:from>
    <xdr:to>
      <xdr:col>76</xdr:col>
      <xdr:colOff>114300</xdr:colOff>
      <xdr:row>99</xdr:row>
      <xdr:rowOff>19555</xdr:rowOff>
    </xdr:to>
    <xdr:cxnSp macro="">
      <xdr:nvCxnSpPr>
        <xdr:cNvPr id="688" name="直線コネクタ 687"/>
        <xdr:cNvCxnSpPr/>
      </xdr:nvCxnSpPr>
      <xdr:spPr>
        <a:xfrm flipV="1">
          <a:off x="13703300" y="16991947"/>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89" name="フローチャート: 判断 688"/>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161002</xdr:rowOff>
    </xdr:from>
    <xdr:ext cx="534377" cy="259045"/>
    <xdr:sp macro="" textlink="">
      <xdr:nvSpPr>
        <xdr:cNvPr id="690" name="テキスト ボックス 689"/>
        <xdr:cNvSpPr txBox="1"/>
      </xdr:nvSpPr>
      <xdr:spPr>
        <a:xfrm>
          <a:off x="14325111" y="164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15601</xdr:rowOff>
    </xdr:from>
    <xdr:to>
      <xdr:col>71</xdr:col>
      <xdr:colOff>177800</xdr:colOff>
      <xdr:row>99</xdr:row>
      <xdr:rowOff>19555</xdr:rowOff>
    </xdr:to>
    <xdr:cxnSp macro="">
      <xdr:nvCxnSpPr>
        <xdr:cNvPr id="691" name="直線コネクタ 690"/>
        <xdr:cNvCxnSpPr/>
      </xdr:nvCxnSpPr>
      <xdr:spPr>
        <a:xfrm>
          <a:off x="12814300" y="1698915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692" name="フローチャート: 判断 691"/>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168584</xdr:rowOff>
    </xdr:from>
    <xdr:ext cx="534377" cy="259045"/>
    <xdr:sp macro="" textlink="">
      <xdr:nvSpPr>
        <xdr:cNvPr id="693" name="テキスト ボックス 692"/>
        <xdr:cNvSpPr txBox="1"/>
      </xdr:nvSpPr>
      <xdr:spPr>
        <a:xfrm>
          <a:off x="13436111" y="164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694" name="フローチャート: 判断 693"/>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20741</xdr:rowOff>
    </xdr:from>
    <xdr:ext cx="534377" cy="259045"/>
    <xdr:sp macro="" textlink="">
      <xdr:nvSpPr>
        <xdr:cNvPr id="695" name="テキスト ボックス 694"/>
        <xdr:cNvSpPr txBox="1"/>
      </xdr:nvSpPr>
      <xdr:spPr>
        <a:xfrm>
          <a:off x="12547111" y="16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132528</xdr:rowOff>
    </xdr:from>
    <xdr:to>
      <xdr:col>85</xdr:col>
      <xdr:colOff>177800</xdr:colOff>
      <xdr:row>99</xdr:row>
      <xdr:rowOff>62678</xdr:rowOff>
    </xdr:to>
    <xdr:sp macro="" textlink="">
      <xdr:nvSpPr>
        <xdr:cNvPr id="701" name="楕円 700"/>
        <xdr:cNvSpPr/>
      </xdr:nvSpPr>
      <xdr:spPr>
        <a:xfrm>
          <a:off x="16268700" y="169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47455</xdr:rowOff>
    </xdr:from>
    <xdr:ext cx="469744" cy="259045"/>
    <xdr:sp macro="" textlink="">
      <xdr:nvSpPr>
        <xdr:cNvPr id="702" name="公債費該当値テキスト"/>
        <xdr:cNvSpPr txBox="1"/>
      </xdr:nvSpPr>
      <xdr:spPr>
        <a:xfrm>
          <a:off x="16370300" y="168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132105</xdr:rowOff>
    </xdr:from>
    <xdr:to>
      <xdr:col>81</xdr:col>
      <xdr:colOff>101600</xdr:colOff>
      <xdr:row>99</xdr:row>
      <xdr:rowOff>62255</xdr:rowOff>
    </xdr:to>
    <xdr:sp macro="" textlink="">
      <xdr:nvSpPr>
        <xdr:cNvPr id="703" name="楕円 702"/>
        <xdr:cNvSpPr/>
      </xdr:nvSpPr>
      <xdr:spPr>
        <a:xfrm>
          <a:off x="15430500" y="169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53382</xdr:rowOff>
    </xdr:from>
    <xdr:ext cx="469744" cy="259045"/>
    <xdr:sp macro="" textlink="">
      <xdr:nvSpPr>
        <xdr:cNvPr id="704" name="テキスト ボックス 703"/>
        <xdr:cNvSpPr txBox="1"/>
      </xdr:nvSpPr>
      <xdr:spPr>
        <a:xfrm>
          <a:off x="15246428" y="1702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139047</xdr:rowOff>
    </xdr:from>
    <xdr:to>
      <xdr:col>76</xdr:col>
      <xdr:colOff>165100</xdr:colOff>
      <xdr:row>99</xdr:row>
      <xdr:rowOff>69197</xdr:rowOff>
    </xdr:to>
    <xdr:sp macro="" textlink="">
      <xdr:nvSpPr>
        <xdr:cNvPr id="705" name="楕円 704"/>
        <xdr:cNvSpPr/>
      </xdr:nvSpPr>
      <xdr:spPr>
        <a:xfrm>
          <a:off x="14541500" y="169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60324</xdr:rowOff>
    </xdr:from>
    <xdr:ext cx="469744" cy="259045"/>
    <xdr:sp macro="" textlink="">
      <xdr:nvSpPr>
        <xdr:cNvPr id="706" name="テキスト ボックス 705"/>
        <xdr:cNvSpPr txBox="1"/>
      </xdr:nvSpPr>
      <xdr:spPr>
        <a:xfrm>
          <a:off x="14357428" y="1703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140205</xdr:rowOff>
    </xdr:from>
    <xdr:to>
      <xdr:col>72</xdr:col>
      <xdr:colOff>38100</xdr:colOff>
      <xdr:row>99</xdr:row>
      <xdr:rowOff>70355</xdr:rowOff>
    </xdr:to>
    <xdr:sp macro="" textlink="">
      <xdr:nvSpPr>
        <xdr:cNvPr id="707" name="楕円 706"/>
        <xdr:cNvSpPr/>
      </xdr:nvSpPr>
      <xdr:spPr>
        <a:xfrm>
          <a:off x="13652500" y="169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61482</xdr:rowOff>
    </xdr:from>
    <xdr:ext cx="469744" cy="259045"/>
    <xdr:sp macro="" textlink="">
      <xdr:nvSpPr>
        <xdr:cNvPr id="708" name="テキスト ボックス 707"/>
        <xdr:cNvSpPr txBox="1"/>
      </xdr:nvSpPr>
      <xdr:spPr>
        <a:xfrm>
          <a:off x="13468428" y="170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136251</xdr:rowOff>
    </xdr:from>
    <xdr:to>
      <xdr:col>67</xdr:col>
      <xdr:colOff>101600</xdr:colOff>
      <xdr:row>99</xdr:row>
      <xdr:rowOff>66401</xdr:rowOff>
    </xdr:to>
    <xdr:sp macro="" textlink="">
      <xdr:nvSpPr>
        <xdr:cNvPr id="709" name="楕円 708"/>
        <xdr:cNvSpPr/>
      </xdr:nvSpPr>
      <xdr:spPr>
        <a:xfrm>
          <a:off x="12763500" y="169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57528</xdr:rowOff>
    </xdr:from>
    <xdr:ext cx="469744" cy="259045"/>
    <xdr:sp macro="" textlink="">
      <xdr:nvSpPr>
        <xdr:cNvPr id="710" name="テキスト ボックス 709"/>
        <xdr:cNvSpPr txBox="1"/>
      </xdr:nvSpPr>
      <xdr:spPr>
        <a:xfrm>
          <a:off x="12579428" y="170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36" name="直線コネクタ 735"/>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39"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0" name="直線コネクタ 739"/>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2"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3" name="フローチャート: 判断 742"/>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5" name="フローチャート: 判断 744"/>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46" name="テキスト ボックス 745"/>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48" name="フローチャート: 判断 747"/>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106116</xdr:rowOff>
    </xdr:from>
    <xdr:ext cx="378565" cy="259045"/>
    <xdr:sp macro="" textlink="">
      <xdr:nvSpPr>
        <xdr:cNvPr id="749" name="テキスト ボックス 748"/>
        <xdr:cNvSpPr txBox="1"/>
      </xdr:nvSpPr>
      <xdr:spPr>
        <a:xfrm>
          <a:off x="20245017" y="644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12646</xdr:rowOff>
    </xdr:from>
    <xdr:to>
      <xdr:col>102</xdr:col>
      <xdr:colOff>165100</xdr:colOff>
      <xdr:row>39</xdr:row>
      <xdr:rowOff>114246</xdr:rowOff>
    </xdr:to>
    <xdr:sp macro="" textlink="">
      <xdr:nvSpPr>
        <xdr:cNvPr id="751" name="フローチャート: 判断 750"/>
        <xdr:cNvSpPr/>
      </xdr:nvSpPr>
      <xdr:spPr>
        <a:xfrm>
          <a:off x="19494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130773</xdr:rowOff>
    </xdr:from>
    <xdr:ext cx="378565" cy="259045"/>
    <xdr:sp macro="" textlink="">
      <xdr:nvSpPr>
        <xdr:cNvPr id="752" name="テキスト ボックス 751"/>
        <xdr:cNvSpPr txBox="1"/>
      </xdr:nvSpPr>
      <xdr:spPr>
        <a:xfrm>
          <a:off x="19356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53" name="フローチャート: 判断 752"/>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126690</xdr:rowOff>
    </xdr:from>
    <xdr:ext cx="378565" cy="259045"/>
    <xdr:sp macro="" textlink="">
      <xdr:nvSpPr>
        <xdr:cNvPr id="754" name="テキスト ボックス 753"/>
        <xdr:cNvSpPr txBox="1"/>
      </xdr:nvSpPr>
      <xdr:spPr>
        <a:xfrm>
          <a:off x="18467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1"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分析と同様に人口規模が小さいため、全国平均、県平均との比較が困難ではあるが、類似団体との比較では議会費以外の項目で下回っている。構成比率では民生費が３割程度で継続傾向にあり、令和４年度については、子育て世帯への臨時特別給付金の減少に伴い前年度より数字を下げる要因となった。総務費では人件費が大宗を占めるほか、年度により多額の法人町民税の還付が生じたり、税収等の歳入状況により基金への積立額が確保できるなどにより大きな増減要因となっている。公債費では、令和２年度の新規借入分の償還が開始されているが、新たな借入をしていないため、微減した。今後も適債性のある大型の事業については起債充当などの対応が予定されていることから、中長期的には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本町の税収の特性として、法人町民税収が大手企業の動向に依存する傾向が強く、また近年は設備投資による固定資産税の変動もあり、実質収支比率等の各財政指標の大きな変動要因となっている。平成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年度に法人町民税の減収により、実質収支が悪化したことを契機として、突発的な税収減や、将来的な公共施設の更新に備えるため財政調整基金への計画的な積立を行っている。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資金不足は生じていないが、受益者負担の原則から国民健康保険、下水道事業会計については一般会計からの法定外繰出を年々縮小しており、引き続き自立した財政運営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4601066</v>
      </c>
      <c r="BO4" s="449"/>
      <c r="BP4" s="449"/>
      <c r="BQ4" s="449"/>
      <c r="BR4" s="449"/>
      <c r="BS4" s="449"/>
      <c r="BT4" s="449"/>
      <c r="BU4" s="450"/>
      <c r="BV4" s="448">
        <v>4645983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12.3</v>
      </c>
      <c r="CU4" s="589"/>
      <c r="CV4" s="589"/>
      <c r="CW4" s="589"/>
      <c r="CX4" s="589"/>
      <c r="CY4" s="589"/>
      <c r="CZ4" s="589"/>
      <c r="DA4" s="590"/>
      <c r="DB4" s="588">
        <v>11.2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4198255</v>
      </c>
      <c r="BO5" s="420"/>
      <c r="BP5" s="420"/>
      <c r="BQ5" s="420"/>
      <c r="BR5" s="420"/>
      <c r="BS5" s="420"/>
      <c r="BT5" s="420"/>
      <c r="BU5" s="421"/>
      <c r="BV5" s="419">
        <v>4263961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77.900000000000006</v>
      </c>
      <c r="CU5" s="417"/>
      <c r="CV5" s="417"/>
      <c r="CW5" s="417"/>
      <c r="CX5" s="417"/>
      <c r="CY5" s="417"/>
      <c r="CZ5" s="417"/>
      <c r="DA5" s="418"/>
      <c r="DB5" s="416">
        <v>74.3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402811</v>
      </c>
      <c r="BO6" s="420"/>
      <c r="BP6" s="420"/>
      <c r="BQ6" s="420"/>
      <c r="BR6" s="420"/>
      <c r="BS6" s="420"/>
      <c r="BT6" s="420"/>
      <c r="BU6" s="421"/>
      <c r="BV6" s="419">
        <v>382022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77.900000000000006</v>
      </c>
      <c r="CU6" s="563"/>
      <c r="CV6" s="563"/>
      <c r="CW6" s="563"/>
      <c r="CX6" s="563"/>
      <c r="CY6" s="563"/>
      <c r="CZ6" s="563"/>
      <c r="DA6" s="564"/>
      <c r="DB6" s="562">
        <v>74.3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15972</v>
      </c>
      <c r="BO7" s="420"/>
      <c r="BP7" s="420"/>
      <c r="BQ7" s="420"/>
      <c r="BR7" s="420"/>
      <c r="BS7" s="420"/>
      <c r="BT7" s="420"/>
      <c r="BU7" s="421"/>
      <c r="BV7" s="419">
        <v>21339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3154355</v>
      </c>
      <c r="CU7" s="420"/>
      <c r="CV7" s="420"/>
      <c r="CW7" s="420"/>
      <c r="CX7" s="420"/>
      <c r="CY7" s="420"/>
      <c r="CZ7" s="420"/>
      <c r="DA7" s="421"/>
      <c r="DB7" s="419">
        <v>3217331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386839</v>
      </c>
      <c r="BO8" s="420"/>
      <c r="BP8" s="420"/>
      <c r="BQ8" s="420"/>
      <c r="BR8" s="420"/>
      <c r="BS8" s="420"/>
      <c r="BT8" s="420"/>
      <c r="BU8" s="421"/>
      <c r="BV8" s="419">
        <v>360683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0.97</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9300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26156</v>
      </c>
      <c r="BO9" s="420"/>
      <c r="BP9" s="420"/>
      <c r="BQ9" s="420"/>
      <c r="BR9" s="420"/>
      <c r="BS9" s="420"/>
      <c r="BT9" s="420"/>
      <c r="BU9" s="421"/>
      <c r="BV9" s="419">
        <v>139852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2.1</v>
      </c>
      <c r="CU9" s="417"/>
      <c r="CV9" s="417"/>
      <c r="CW9" s="417"/>
      <c r="CX9" s="417"/>
      <c r="CY9" s="417"/>
      <c r="CZ9" s="417"/>
      <c r="DA9" s="418"/>
      <c r="DB9" s="416">
        <v>2.2000000000000002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9679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100155</v>
      </c>
      <c r="BO10" s="420"/>
      <c r="BP10" s="420"/>
      <c r="BQ10" s="420"/>
      <c r="BR10" s="420"/>
      <c r="BS10" s="420"/>
      <c r="BT10" s="420"/>
      <c r="BU10" s="421"/>
      <c r="BV10" s="419">
        <v>61156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9068</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96</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8680</v>
      </c>
      <c r="S13" s="507"/>
      <c r="T13" s="507"/>
      <c r="U13" s="507"/>
      <c r="V13" s="508"/>
      <c r="W13" s="509" t="s">
        <v>142</v>
      </c>
      <c r="X13" s="405"/>
      <c r="Y13" s="405"/>
      <c r="Z13" s="405"/>
      <c r="AA13" s="405"/>
      <c r="AB13" s="406"/>
      <c r="AC13" s="372">
        <v>336</v>
      </c>
      <c r="AD13" s="373"/>
      <c r="AE13" s="373"/>
      <c r="AF13" s="373"/>
      <c r="AG13" s="374"/>
      <c r="AH13" s="372">
        <v>439</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126311</v>
      </c>
      <c r="BO13" s="420"/>
      <c r="BP13" s="420"/>
      <c r="BQ13" s="420"/>
      <c r="BR13" s="420"/>
      <c r="BS13" s="420"/>
      <c r="BT13" s="420"/>
      <c r="BU13" s="421"/>
      <c r="BV13" s="419">
        <v>201008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0.2</v>
      </c>
      <c r="CU13" s="417"/>
      <c r="CV13" s="417"/>
      <c r="CW13" s="417"/>
      <c r="CX13" s="417"/>
      <c r="CY13" s="417"/>
      <c r="CZ13" s="417"/>
      <c r="DA13" s="418"/>
      <c r="DB13" s="416">
        <v>0.9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9099</v>
      </c>
      <c r="S14" s="507"/>
      <c r="T14" s="507"/>
      <c r="U14" s="507"/>
      <c r="V14" s="508"/>
      <c r="W14" s="510"/>
      <c r="X14" s="408"/>
      <c r="Y14" s="408"/>
      <c r="Z14" s="408"/>
      <c r="AA14" s="408"/>
      <c r="AB14" s="409"/>
      <c r="AC14" s="499">
        <v>7.7</v>
      </c>
      <c r="AD14" s="500"/>
      <c r="AE14" s="500"/>
      <c r="AF14" s="500"/>
      <c r="AG14" s="501"/>
      <c r="AH14" s="499">
        <v>9.3000000000000007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8773</v>
      </c>
      <c r="S15" s="507"/>
      <c r="T15" s="507"/>
      <c r="U15" s="507"/>
      <c r="V15" s="508"/>
      <c r="W15" s="509" t="s">
        <v>149</v>
      </c>
      <c r="X15" s="405"/>
      <c r="Y15" s="405"/>
      <c r="Z15" s="405"/>
      <c r="AA15" s="405"/>
      <c r="AB15" s="406"/>
      <c r="AC15" s="372">
        <v>1271</v>
      </c>
      <c r="AD15" s="373"/>
      <c r="AE15" s="373"/>
      <c r="AF15" s="373"/>
      <c r="AG15" s="374"/>
      <c r="AH15" s="372">
        <v>1413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2288636</v>
      </c>
      <c r="BO15" s="449"/>
      <c r="BP15" s="449"/>
      <c r="BQ15" s="449"/>
      <c r="BR15" s="449"/>
      <c r="BS15" s="449"/>
      <c r="BT15" s="449"/>
      <c r="BU15" s="450"/>
      <c r="BV15" s="448">
        <v>2141649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v>
      </c>
      <c r="AD16" s="500"/>
      <c r="AE16" s="500"/>
      <c r="AF16" s="500"/>
      <c r="AG16" s="501"/>
      <c r="AH16" s="499">
        <v>29.9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2434246</v>
      </c>
      <c r="BO16" s="420"/>
      <c r="BP16" s="420"/>
      <c r="BQ16" s="420"/>
      <c r="BR16" s="420"/>
      <c r="BS16" s="420"/>
      <c r="BT16" s="420"/>
      <c r="BU16" s="421"/>
      <c r="BV16" s="419">
        <v>2316386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2780</v>
      </c>
      <c r="AD17" s="373"/>
      <c r="AE17" s="373"/>
      <c r="AF17" s="373"/>
      <c r="AG17" s="374"/>
      <c r="AH17" s="372">
        <v>2867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2968316</v>
      </c>
      <c r="BO17" s="420"/>
      <c r="BP17" s="420"/>
      <c r="BQ17" s="420"/>
      <c r="BR17" s="420"/>
      <c r="BS17" s="420"/>
      <c r="BT17" s="420"/>
      <c r="BU17" s="421"/>
      <c r="BV17" s="419">
        <v>2771199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19.989999999999998</v>
      </c>
      <c r="M18" s="472"/>
      <c r="N18" s="472"/>
      <c r="O18" s="472"/>
      <c r="P18" s="472"/>
      <c r="Q18" s="472"/>
      <c r="R18" s="473"/>
      <c r="S18" s="473"/>
      <c r="T18" s="473"/>
      <c r="U18" s="473"/>
      <c r="V18" s="474"/>
      <c r="W18" s="490"/>
      <c r="X18" s="491"/>
      <c r="Y18" s="491"/>
      <c r="Z18" s="491"/>
      <c r="AA18" s="491"/>
      <c r="AB18" s="515"/>
      <c r="AC18" s="389">
        <v>63.4</v>
      </c>
      <c r="AD18" s="390"/>
      <c r="AE18" s="390"/>
      <c r="AF18" s="390"/>
      <c r="AG18" s="475"/>
      <c r="AH18" s="389">
        <v>60.8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2477663</v>
      </c>
      <c r="BO18" s="420"/>
      <c r="BP18" s="420"/>
      <c r="BQ18" s="420"/>
      <c r="BR18" s="420"/>
      <c r="BS18" s="420"/>
      <c r="BT18" s="420"/>
      <c r="BU18" s="421"/>
      <c r="BV18" s="419">
        <v>2371097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3732515</v>
      </c>
      <c r="BO19" s="420"/>
      <c r="BP19" s="420"/>
      <c r="BQ19" s="420"/>
      <c r="BR19" s="420"/>
      <c r="BS19" s="420"/>
      <c r="BT19" s="420"/>
      <c r="BU19" s="421"/>
      <c r="BV19" s="419">
        <v>3579306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3436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341282</v>
      </c>
      <c r="BO22" s="449"/>
      <c r="BP22" s="449"/>
      <c r="BQ22" s="449"/>
      <c r="BR22" s="449"/>
      <c r="BS22" s="449"/>
      <c r="BT22" s="449"/>
      <c r="BU22" s="450"/>
      <c r="BV22" s="448">
        <v>417070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314264</v>
      </c>
      <c r="BO23" s="420"/>
      <c r="BP23" s="420"/>
      <c r="BQ23" s="420"/>
      <c r="BR23" s="420"/>
      <c r="BS23" s="420"/>
      <c r="BT23" s="420"/>
      <c r="BU23" s="421"/>
      <c r="BV23" s="419">
        <v>377320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7960</v>
      </c>
      <c r="R24" s="373"/>
      <c r="S24" s="373"/>
      <c r="T24" s="373"/>
      <c r="U24" s="373"/>
      <c r="V24" s="374"/>
      <c r="W24" s="462"/>
      <c r="X24" s="399"/>
      <c r="Y24" s="400"/>
      <c r="Z24" s="375" t="s">
        <v>174</v>
      </c>
      <c r="AA24" s="376"/>
      <c r="AB24" s="376"/>
      <c r="AC24" s="376"/>
      <c r="AD24" s="376"/>
      <c r="AE24" s="376"/>
      <c r="AF24" s="376"/>
      <c r="AG24" s="377"/>
      <c r="AH24" s="372">
        <v>78</v>
      </c>
      <c r="AI24" s="373"/>
      <c r="AJ24" s="373"/>
      <c r="AK24" s="373"/>
      <c r="AL24" s="374"/>
      <c r="AM24" s="372">
        <v>246402</v>
      </c>
      <c r="AN24" s="373"/>
      <c r="AO24" s="373"/>
      <c r="AP24" s="373"/>
      <c r="AQ24" s="373"/>
      <c r="AR24" s="374"/>
      <c r="AS24" s="372">
        <v>3159</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341282</v>
      </c>
      <c r="BO24" s="420"/>
      <c r="BP24" s="420"/>
      <c r="BQ24" s="420"/>
      <c r="BR24" s="420"/>
      <c r="BS24" s="420"/>
      <c r="BT24" s="420"/>
      <c r="BU24" s="421"/>
      <c r="BV24" s="419">
        <v>417070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6380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179</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132428</v>
      </c>
      <c r="BO25" s="449"/>
      <c r="BP25" s="449"/>
      <c r="BQ25" s="449"/>
      <c r="BR25" s="449"/>
      <c r="BS25" s="449"/>
      <c r="BT25" s="449"/>
      <c r="BU25" s="450"/>
      <c r="BV25" s="448">
        <v>142000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5800</v>
      </c>
      <c r="R26" s="373"/>
      <c r="S26" s="373"/>
      <c r="T26" s="373"/>
      <c r="U26" s="373"/>
      <c r="V26" s="374"/>
      <c r="W26" s="462"/>
      <c r="X26" s="399"/>
      <c r="Y26" s="400"/>
      <c r="Z26" s="375" t="s">
        <v>183</v>
      </c>
      <c r="AA26" s="430"/>
      <c r="AB26" s="430"/>
      <c r="AC26" s="430"/>
      <c r="AD26" s="430"/>
      <c r="AE26" s="430"/>
      <c r="AF26" s="430"/>
      <c r="AG26" s="431"/>
      <c r="AH26" s="372">
        <v>1</v>
      </c>
      <c r="AI26" s="373"/>
      <c r="AJ26" s="373"/>
      <c r="AK26" s="373"/>
      <c r="AL26" s="374"/>
      <c r="AM26" s="372" t="s">
        <v>184</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3550</v>
      </c>
      <c r="R27" s="373"/>
      <c r="S27" s="373"/>
      <c r="T27" s="373"/>
      <c r="U27" s="373"/>
      <c r="V27" s="374"/>
      <c r="W27" s="462"/>
      <c r="X27" s="399"/>
      <c r="Y27" s="400"/>
      <c r="Z27" s="375" t="s">
        <v>187</v>
      </c>
      <c r="AA27" s="376"/>
      <c r="AB27" s="376"/>
      <c r="AC27" s="376"/>
      <c r="AD27" s="376"/>
      <c r="AE27" s="376"/>
      <c r="AF27" s="376"/>
      <c r="AG27" s="377"/>
      <c r="AH27" s="372">
        <v>12</v>
      </c>
      <c r="AI27" s="373"/>
      <c r="AJ27" s="373"/>
      <c r="AK27" s="373"/>
      <c r="AL27" s="374"/>
      <c r="AM27" s="372">
        <v>35971</v>
      </c>
      <c r="AN27" s="373"/>
      <c r="AO27" s="373"/>
      <c r="AP27" s="373"/>
      <c r="AQ27" s="373"/>
      <c r="AR27" s="374"/>
      <c r="AS27" s="372">
        <v>2998</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173858</v>
      </c>
      <c r="BO27" s="454"/>
      <c r="BP27" s="454"/>
      <c r="BQ27" s="454"/>
      <c r="BR27" s="454"/>
      <c r="BS27" s="454"/>
      <c r="BT27" s="454"/>
      <c r="BU27" s="455"/>
      <c r="BV27" s="453">
        <v>173854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2780</v>
      </c>
      <c r="R28" s="373"/>
      <c r="S28" s="373"/>
      <c r="T28" s="373"/>
      <c r="U28" s="373"/>
      <c r="V28" s="374"/>
      <c r="W28" s="462"/>
      <c r="X28" s="399"/>
      <c r="Y28" s="400"/>
      <c r="Z28" s="375" t="s">
        <v>190</v>
      </c>
      <c r="AA28" s="376"/>
      <c r="AB28" s="376"/>
      <c r="AC28" s="376"/>
      <c r="AD28" s="376"/>
      <c r="AE28" s="376"/>
      <c r="AF28" s="376"/>
      <c r="AG28" s="377"/>
      <c r="AH28" s="372" t="s">
        <v>179</v>
      </c>
      <c r="AI28" s="373"/>
      <c r="AJ28" s="373"/>
      <c r="AK28" s="373"/>
      <c r="AL28" s="374"/>
      <c r="AM28" s="372" t="s">
        <v>180</v>
      </c>
      <c r="AN28" s="373"/>
      <c r="AO28" s="373"/>
      <c r="AP28" s="373"/>
      <c r="AQ28" s="373"/>
      <c r="AR28" s="374"/>
      <c r="AS28" s="372" t="s">
        <v>133</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1829617</v>
      </c>
      <c r="BO28" s="449"/>
      <c r="BP28" s="449"/>
      <c r="BQ28" s="449"/>
      <c r="BR28" s="449"/>
      <c r="BS28" s="449"/>
      <c r="BT28" s="449"/>
      <c r="BU28" s="450"/>
      <c r="BV28" s="448">
        <v>1659462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10</v>
      </c>
      <c r="M29" s="373"/>
      <c r="N29" s="373"/>
      <c r="O29" s="373"/>
      <c r="P29" s="374"/>
      <c r="Q29" s="372">
        <v>2540</v>
      </c>
      <c r="R29" s="373"/>
      <c r="S29" s="373"/>
      <c r="T29" s="373"/>
      <c r="U29" s="373"/>
      <c r="V29" s="374"/>
      <c r="W29" s="463"/>
      <c r="X29" s="464"/>
      <c r="Y29" s="465"/>
      <c r="Z29" s="375" t="s">
        <v>193</v>
      </c>
      <c r="AA29" s="376"/>
      <c r="AB29" s="376"/>
      <c r="AC29" s="376"/>
      <c r="AD29" s="376"/>
      <c r="AE29" s="376"/>
      <c r="AF29" s="376"/>
      <c r="AG29" s="377"/>
      <c r="AH29" s="372">
        <v>90</v>
      </c>
      <c r="AI29" s="373"/>
      <c r="AJ29" s="373"/>
      <c r="AK29" s="373"/>
      <c r="AL29" s="374"/>
      <c r="AM29" s="372">
        <v>282373</v>
      </c>
      <c r="AN29" s="373"/>
      <c r="AO29" s="373"/>
      <c r="AP29" s="373"/>
      <c r="AQ29" s="373"/>
      <c r="AR29" s="374"/>
      <c r="AS29" s="372">
        <v>3137</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5870</v>
      </c>
      <c r="BO29" s="420"/>
      <c r="BP29" s="420"/>
      <c r="BQ29" s="420"/>
      <c r="BR29" s="420"/>
      <c r="BS29" s="420"/>
      <c r="BT29" s="420"/>
      <c r="BU29" s="421"/>
      <c r="BV29" s="419">
        <v>5870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95.4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955795</v>
      </c>
      <c r="BO30" s="454"/>
      <c r="BP30" s="454"/>
      <c r="BQ30" s="454"/>
      <c r="BR30" s="454"/>
      <c r="BS30" s="454"/>
      <c r="BT30" s="454"/>
      <c r="BU30" s="455"/>
      <c r="BV30" s="453">
        <v>870564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210</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足柄東部清掃組合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足柄上衛生組合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神奈川県市町村職員退職手当組合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神奈川県町村情報システム共同事業組合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神奈川県後期高齢者広域連合（一般会計）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神奈川県後期高齢者広域連合（後期高齢者医療特別会計）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8ospgcLA00MqHzFy7zrlSPLouUhCcc8hMFLroU78/iUAjrNcsZYxF57DJRKEyjX0RWrcNC702tWwsiYBWLzSw==" saltValue="uphT8b3YW+pBMSgq4sK/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561</v>
      </c>
      <c r="D34" s="1151"/>
      <c r="E34" s="1152"/>
      <c r="F34" s="32">
        <v>19.25</v>
      </c>
      <c r="G34" s="33">
        <v>20.38</v>
      </c>
      <c r="H34" s="33">
        <v>21.03</v>
      </c>
      <c r="I34" s="33">
        <v>22.86</v>
      </c>
      <c r="J34" s="34">
        <v>25.44</v>
      </c>
      <c r="K34" s="22"/>
      <c r="L34" s="22"/>
      <c r="M34" s="22"/>
      <c r="N34" s="22"/>
      <c r="O34" s="22"/>
      <c r="P34" s="22"/>
    </row>
    <row r="35" spans="1:16" ht="39" customHeight="1" x14ac:dyDescent="0.2">
      <c r="A35" s="22"/>
      <c r="B35" s="35"/>
      <c r="C35" s="1145" t="s">
        <v>562</v>
      </c>
      <c r="D35" s="1146"/>
      <c r="E35" s="1147"/>
      <c r="F35" s="36">
        <v>9.15</v>
      </c>
      <c r="G35" s="37">
        <v>8.5399999999999991</v>
      </c>
      <c r="H35" s="37">
        <v>7.31</v>
      </c>
      <c r="I35" s="37">
        <v>11.21</v>
      </c>
      <c r="J35" s="38">
        <v>12.26</v>
      </c>
      <c r="K35" s="22"/>
      <c r="L35" s="22"/>
      <c r="M35" s="22"/>
      <c r="N35" s="22"/>
      <c r="O35" s="22"/>
      <c r="P35" s="22"/>
    </row>
    <row r="36" spans="1:16" ht="39" customHeight="1" x14ac:dyDescent="0.2">
      <c r="A36" s="22"/>
      <c r="B36" s="35"/>
      <c r="C36" s="1145" t="s">
        <v>563</v>
      </c>
      <c r="D36" s="1146"/>
      <c r="E36" s="1147"/>
      <c r="F36" s="36" t="s">
        <v>514</v>
      </c>
      <c r="G36" s="37" t="s">
        <v>514</v>
      </c>
      <c r="H36" s="37">
        <v>2.66</v>
      </c>
      <c r="I36" s="37">
        <v>4.59</v>
      </c>
      <c r="J36" s="38">
        <v>6.75</v>
      </c>
      <c r="K36" s="22"/>
      <c r="L36" s="22"/>
      <c r="M36" s="22"/>
      <c r="N36" s="22"/>
      <c r="O36" s="22"/>
      <c r="P36" s="22"/>
    </row>
    <row r="37" spans="1:16" ht="39" customHeight="1" x14ac:dyDescent="0.2">
      <c r="A37" s="22"/>
      <c r="B37" s="35"/>
      <c r="C37" s="1145" t="s">
        <v>564</v>
      </c>
      <c r="D37" s="1146"/>
      <c r="E37" s="1147"/>
      <c r="F37" s="36">
        <v>0.74</v>
      </c>
      <c r="G37" s="37">
        <v>0.76</v>
      </c>
      <c r="H37" s="37">
        <v>1.0900000000000001</v>
      </c>
      <c r="I37" s="37">
        <v>1.66</v>
      </c>
      <c r="J37" s="38">
        <v>1.18</v>
      </c>
      <c r="K37" s="22"/>
      <c r="L37" s="22"/>
      <c r="M37" s="22"/>
      <c r="N37" s="22"/>
      <c r="O37" s="22"/>
      <c r="P37" s="22"/>
    </row>
    <row r="38" spans="1:16" ht="39" customHeight="1" x14ac:dyDescent="0.2">
      <c r="A38" s="22"/>
      <c r="B38" s="35"/>
      <c r="C38" s="1145" t="s">
        <v>565</v>
      </c>
      <c r="D38" s="1146"/>
      <c r="E38" s="1147"/>
      <c r="F38" s="36">
        <v>0.24</v>
      </c>
      <c r="G38" s="37">
        <v>0.33</v>
      </c>
      <c r="H38" s="37">
        <v>0.93</v>
      </c>
      <c r="I38" s="37">
        <v>0.08</v>
      </c>
      <c r="J38" s="38">
        <v>0.21</v>
      </c>
      <c r="K38" s="22"/>
      <c r="L38" s="22"/>
      <c r="M38" s="22"/>
      <c r="N38" s="22"/>
      <c r="O38" s="22"/>
      <c r="P38" s="22"/>
    </row>
    <row r="39" spans="1:16" ht="39" customHeight="1" x14ac:dyDescent="0.2">
      <c r="A39" s="22"/>
      <c r="B39" s="35"/>
      <c r="C39" s="1145" t="s">
        <v>566</v>
      </c>
      <c r="D39" s="1146"/>
      <c r="E39" s="1147"/>
      <c r="F39" s="36">
        <v>0</v>
      </c>
      <c r="G39" s="37">
        <v>0.02</v>
      </c>
      <c r="H39" s="37">
        <v>0.19</v>
      </c>
      <c r="I39" s="37">
        <v>0.04</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567</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568</v>
      </c>
      <c r="D43" s="1149"/>
      <c r="E43" s="1150"/>
      <c r="F43" s="41">
        <v>0.65</v>
      </c>
      <c r="G43" s="42">
        <v>1.83</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56kkh7OGTuxbLCjiF7eoW02S2loRqeM439w4w9Ax8hvTjLNswlcV+QLSUnGmLCZXhr26tAzcuUFQlAeu2zv2Q==" saltValue="im+WK6Btj3X3S9M9QLXg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72</v>
      </c>
      <c r="L45" s="60">
        <v>61</v>
      </c>
      <c r="M45" s="60">
        <v>63</v>
      </c>
      <c r="N45" s="60">
        <v>79</v>
      </c>
      <c r="O45" s="61">
        <v>78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287</v>
      </c>
      <c r="L48" s="64">
        <v>295</v>
      </c>
      <c r="M48" s="64">
        <v>207</v>
      </c>
      <c r="N48" s="64">
        <v>199</v>
      </c>
      <c r="O48" s="65">
        <v>179</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514</v>
      </c>
      <c r="L49" s="64" t="s">
        <v>514</v>
      </c>
      <c r="M49" s="64" t="s">
        <v>514</v>
      </c>
      <c r="N49" s="64" t="s">
        <v>514</v>
      </c>
      <c r="O49" s="65" t="s">
        <v>514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312</v>
      </c>
      <c r="L52" s="64">
        <v>296</v>
      </c>
      <c r="M52" s="64">
        <v>274</v>
      </c>
      <c r="N52" s="64">
        <v>262</v>
      </c>
      <c r="O52" s="65">
        <v>252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v>
      </c>
      <c r="L53" s="69">
        <v>60</v>
      </c>
      <c r="M53" s="69">
        <v>-4</v>
      </c>
      <c r="N53" s="69">
        <v>16</v>
      </c>
      <c r="O53" s="70">
        <v>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582</v>
      </c>
      <c r="L58" s="84" t="s">
        <v>582</v>
      </c>
      <c r="M58" s="84" t="s">
        <v>582</v>
      </c>
      <c r="N58" s="84" t="s">
        <v>582</v>
      </c>
      <c r="O58" s="85" t="s">
        <v>582</v>
      </c>
    </row>
    <row r="59" spans="1:21" ht="31.5" customHeight="1" x14ac:dyDescent="0.2">
      <c r="B59" s="1163"/>
      <c r="C59" s="1164"/>
      <c r="D59" s="1170" t="s">
        <v>28</v>
      </c>
      <c r="E59" s="1171"/>
      <c r="F59" s="1171"/>
      <c r="G59" s="1171"/>
      <c r="H59" s="1171"/>
      <c r="I59" s="1171"/>
      <c r="J59" s="1172"/>
      <c r="K59" s="86" t="s">
        <v>582</v>
      </c>
      <c r="L59" s="87" t="s">
        <v>582</v>
      </c>
      <c r="M59" s="87" t="s">
        <v>582</v>
      </c>
      <c r="N59" s="87" t="s">
        <v>582</v>
      </c>
      <c r="O59" s="88" t="s">
        <v>582</v>
      </c>
    </row>
    <row r="60" spans="1:21" ht="31.5" customHeight="1" thickBot="1" x14ac:dyDescent="0.25">
      <c r="B60" s="1165"/>
      <c r="C60" s="1166"/>
      <c r="D60" s="1173" t="s">
        <v>29</v>
      </c>
      <c r="E60" s="1174"/>
      <c r="F60" s="1174"/>
      <c r="G60" s="1174"/>
      <c r="H60" s="1174"/>
      <c r="I60" s="1174"/>
      <c r="J60" s="1175"/>
      <c r="K60" s="89" t="s">
        <v>582</v>
      </c>
      <c r="L60" s="90" t="s">
        <v>582</v>
      </c>
      <c r="M60" s="90" t="s">
        <v>582</v>
      </c>
      <c r="N60" s="90" t="s">
        <v>582</v>
      </c>
      <c r="O60" s="91" t="s">
        <v>582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M0EQjW+xMcqTpkfXTpJAyjmcyJwysbkwmaILI4Ej4+rNZIDuD4THfEbQNS5korDHSveDp7fz5yc9nQFz+z8uQ==" saltValue="ruy+cigXa1HcVQ2d7UdYO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96" t="s">
        <v>32</v>
      </c>
      <c r="C41" s="1197"/>
      <c r="D41" s="105"/>
      <c r="E41" s="1198" t="s">
        <v>33</v>
      </c>
      <c r="F41" s="1198"/>
      <c r="G41" s="1198"/>
      <c r="H41" s="1199"/>
      <c r="I41" s="355">
        <v>420</v>
      </c>
      <c r="J41" s="356">
        <v>396</v>
      </c>
      <c r="K41" s="356">
        <v>494</v>
      </c>
      <c r="L41" s="356">
        <v>417</v>
      </c>
      <c r="M41" s="357">
        <v>341</v>
      </c>
    </row>
    <row r="42" spans="2:13" ht="27.75" customHeight="1" x14ac:dyDescent="0.2">
      <c r="B42" s="1186"/>
      <c r="C42" s="1187"/>
      <c r="D42" s="106"/>
      <c r="E42" s="1190" t="s">
        <v>34</v>
      </c>
      <c r="F42" s="1190"/>
      <c r="G42" s="1190"/>
      <c r="H42" s="1191"/>
      <c r="I42" s="358" t="s">
        <v>514</v>
      </c>
      <c r="J42" s="359" t="s">
        <v>514</v>
      </c>
      <c r="K42" s="359" t="s">
        <v>514</v>
      </c>
      <c r="L42" s="359" t="s">
        <v>514</v>
      </c>
      <c r="M42" s="360" t="s">
        <v>514</v>
      </c>
    </row>
    <row r="43" spans="2:13" ht="27.75" customHeight="1" x14ac:dyDescent="0.2">
      <c r="B43" s="1186"/>
      <c r="C43" s="1187"/>
      <c r="D43" s="106"/>
      <c r="E43" s="1190" t="s">
        <v>35</v>
      </c>
      <c r="F43" s="1190"/>
      <c r="G43" s="1190"/>
      <c r="H43" s="1191"/>
      <c r="I43" s="358">
        <v>2742</v>
      </c>
      <c r="J43" s="359">
        <v>2540</v>
      </c>
      <c r="K43" s="359">
        <v>2199</v>
      </c>
      <c r="L43" s="359">
        <v>1910</v>
      </c>
      <c r="M43" s="360">
        <v>1819</v>
      </c>
    </row>
    <row r="44" spans="2:13" ht="27.75" customHeight="1" x14ac:dyDescent="0.2">
      <c r="B44" s="1186"/>
      <c r="C44" s="1187"/>
      <c r="D44" s="106"/>
      <c r="E44" s="1190" t="s">
        <v>36</v>
      </c>
      <c r="F44" s="1190"/>
      <c r="G44" s="1190"/>
      <c r="H44" s="1191"/>
      <c r="I44" s="358" t="s">
        <v>514</v>
      </c>
      <c r="J44" s="359" t="s">
        <v>514</v>
      </c>
      <c r="K44" s="359" t="s">
        <v>514</v>
      </c>
      <c r="L44" s="359" t="s">
        <v>514</v>
      </c>
      <c r="M44" s="360" t="s">
        <v>514</v>
      </c>
    </row>
    <row r="45" spans="2:13" ht="27.75" customHeight="1" x14ac:dyDescent="0.2">
      <c r="B45" s="1186"/>
      <c r="C45" s="1187"/>
      <c r="D45" s="106"/>
      <c r="E45" s="1190" t="s">
        <v>37</v>
      </c>
      <c r="F45" s="1190"/>
      <c r="G45" s="1190"/>
      <c r="H45" s="1191"/>
      <c r="I45" s="358">
        <v>550</v>
      </c>
      <c r="J45" s="359">
        <v>559</v>
      </c>
      <c r="K45" s="359">
        <v>568</v>
      </c>
      <c r="L45" s="359">
        <v>513</v>
      </c>
      <c r="M45" s="360">
        <v>484</v>
      </c>
    </row>
    <row r="46" spans="2:13" ht="27.75" customHeight="1" x14ac:dyDescent="0.2">
      <c r="B46" s="1186"/>
      <c r="C46" s="1187"/>
      <c r="D46" s="107"/>
      <c r="E46" s="1190" t="s">
        <v>38</v>
      </c>
      <c r="F46" s="1190"/>
      <c r="G46" s="1190"/>
      <c r="H46" s="1191"/>
      <c r="I46" s="358" t="s">
        <v>514</v>
      </c>
      <c r="J46" s="359" t="s">
        <v>514</v>
      </c>
      <c r="K46" s="359" t="s">
        <v>514</v>
      </c>
      <c r="L46" s="359" t="s">
        <v>514</v>
      </c>
      <c r="M46" s="360" t="s">
        <v>514</v>
      </c>
    </row>
    <row r="47" spans="2:13" ht="27.75" customHeight="1" x14ac:dyDescent="0.2">
      <c r="B47" s="1186"/>
      <c r="C47" s="1187"/>
      <c r="D47" s="108"/>
      <c r="E47" s="1200" t="s">
        <v>39</v>
      </c>
      <c r="F47" s="1201"/>
      <c r="G47" s="1201"/>
      <c r="H47" s="1202"/>
      <c r="I47" s="358" t="s">
        <v>514</v>
      </c>
      <c r="J47" s="359" t="s">
        <v>514</v>
      </c>
      <c r="K47" s="359" t="s">
        <v>514</v>
      </c>
      <c r="L47" s="359" t="s">
        <v>514</v>
      </c>
      <c r="M47" s="360" t="s">
        <v>514</v>
      </c>
    </row>
    <row r="48" spans="2:13" ht="27.75" customHeight="1" x14ac:dyDescent="0.2">
      <c r="B48" s="1186"/>
      <c r="C48" s="1187"/>
      <c r="D48" s="106"/>
      <c r="E48" s="1190" t="s">
        <v>40</v>
      </c>
      <c r="F48" s="1190"/>
      <c r="G48" s="1190"/>
      <c r="H48" s="1191"/>
      <c r="I48" s="358" t="s">
        <v>514</v>
      </c>
      <c r="J48" s="359" t="s">
        <v>514</v>
      </c>
      <c r="K48" s="359" t="s">
        <v>514</v>
      </c>
      <c r="L48" s="359" t="s">
        <v>514</v>
      </c>
      <c r="M48" s="360" t="s">
        <v>514</v>
      </c>
    </row>
    <row r="49" spans="2:13" ht="27.75" customHeight="1" x14ac:dyDescent="0.2">
      <c r="B49" s="1188"/>
      <c r="C49" s="1189"/>
      <c r="D49" s="106"/>
      <c r="E49" s="1190" t="s">
        <v>41</v>
      </c>
      <c r="F49" s="1190"/>
      <c r="G49" s="1190"/>
      <c r="H49" s="1191"/>
      <c r="I49" s="358" t="s">
        <v>514</v>
      </c>
      <c r="J49" s="359" t="s">
        <v>514</v>
      </c>
      <c r="K49" s="359" t="s">
        <v>514</v>
      </c>
      <c r="L49" s="359" t="s">
        <v>514</v>
      </c>
      <c r="M49" s="360" t="s">
        <v>514</v>
      </c>
    </row>
    <row r="50" spans="2:13" ht="27.75" customHeight="1" x14ac:dyDescent="0.2">
      <c r="B50" s="1184" t="s">
        <v>42</v>
      </c>
      <c r="C50" s="1185"/>
      <c r="D50" s="109"/>
      <c r="E50" s="1190" t="s">
        <v>43</v>
      </c>
      <c r="F50" s="1190"/>
      <c r="G50" s="1190"/>
      <c r="H50" s="1191"/>
      <c r="I50" s="358">
        <v>1856</v>
      </c>
      <c r="J50" s="359">
        <v>2140</v>
      </c>
      <c r="K50" s="359">
        <v>2664</v>
      </c>
      <c r="L50" s="359">
        <v>2902</v>
      </c>
      <c r="M50" s="360">
        <v>3200</v>
      </c>
    </row>
    <row r="51" spans="2:13" ht="27.75" customHeight="1" x14ac:dyDescent="0.2">
      <c r="B51" s="1186"/>
      <c r="C51" s="1187"/>
      <c r="D51" s="106"/>
      <c r="E51" s="1190" t="s">
        <v>44</v>
      </c>
      <c r="F51" s="1190"/>
      <c r="G51" s="1190"/>
      <c r="H51" s="1191"/>
      <c r="I51" s="358" t="s">
        <v>514</v>
      </c>
      <c r="J51" s="359" t="s">
        <v>514</v>
      </c>
      <c r="K51" s="359" t="s">
        <v>514</v>
      </c>
      <c r="L51" s="359" t="s">
        <v>514</v>
      </c>
      <c r="M51" s="360" t="s">
        <v>514</v>
      </c>
    </row>
    <row r="52" spans="2:13" ht="27.75" customHeight="1" x14ac:dyDescent="0.2">
      <c r="B52" s="1188"/>
      <c r="C52" s="1189"/>
      <c r="D52" s="106"/>
      <c r="E52" s="1190" t="s">
        <v>45</v>
      </c>
      <c r="F52" s="1190"/>
      <c r="G52" s="1190"/>
      <c r="H52" s="1191"/>
      <c r="I52" s="358">
        <v>3087</v>
      </c>
      <c r="J52" s="359">
        <v>2872</v>
      </c>
      <c r="K52" s="359">
        <v>2734</v>
      </c>
      <c r="L52" s="359">
        <v>2694</v>
      </c>
      <c r="M52" s="360">
        <v>2501</v>
      </c>
    </row>
    <row r="53" spans="2:13" ht="27.75" customHeight="1" thickBot="1" x14ac:dyDescent="0.25">
      <c r="B53" s="1192" t="s">
        <v>46</v>
      </c>
      <c r="C53" s="1193"/>
      <c r="D53" s="110"/>
      <c r="E53" s="1194" t="s">
        <v>47</v>
      </c>
      <c r="F53" s="1194"/>
      <c r="G53" s="1194"/>
      <c r="H53" s="1195"/>
      <c r="I53" s="361">
        <v>-1232</v>
      </c>
      <c r="J53" s="362">
        <v>-1517</v>
      </c>
      <c r="K53" s="362">
        <v>-2137</v>
      </c>
      <c r="L53" s="362">
        <v>-2756</v>
      </c>
      <c r="M53" s="363">
        <v>-3057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HKTqDv7H3NJ1uxfNIOesT+yTq7ZrByFhDbBuKIgRY/n1/inGBp59uMenyd2Zphj6QBn2Nar7Tzrk1NF2Uy4JUQ==" saltValue="I+9CnRJJgMffehxhJCTF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50</v>
      </c>
      <c r="D55" s="1211"/>
      <c r="E55" s="1212"/>
      <c r="F55" s="122">
        <v>1548</v>
      </c>
      <c r="G55" s="122">
        <v>1659</v>
      </c>
      <c r="H55" s="123">
        <v>1830</v>
      </c>
    </row>
    <row r="56" spans="2:8" ht="52.5" customHeight="1" x14ac:dyDescent="0.2">
      <c r="B56" s="124"/>
      <c r="C56" s="1213" t="s">
        <v>51</v>
      </c>
      <c r="D56" s="1213"/>
      <c r="E56" s="1214"/>
      <c r="F56" s="125">
        <v>6</v>
      </c>
      <c r="G56" s="125">
        <v>6</v>
      </c>
      <c r="H56" s="126">
        <v>6</v>
      </c>
    </row>
    <row r="57" spans="2:8" ht="53.25" customHeight="1" x14ac:dyDescent="0.2">
      <c r="B57" s="124"/>
      <c r="C57" s="1215" t="s">
        <v>52</v>
      </c>
      <c r="D57" s="1215"/>
      <c r="E57" s="1216"/>
      <c r="F57" s="127">
        <v>803</v>
      </c>
      <c r="G57" s="127">
        <v>871</v>
      </c>
      <c r="H57" s="128">
        <v>956</v>
      </c>
    </row>
    <row r="58" spans="2:8" ht="45.75" customHeight="1" x14ac:dyDescent="0.2">
      <c r="B58" s="129"/>
      <c r="C58" s="1203" t="s">
        <v>583</v>
      </c>
      <c r="D58" s="1204"/>
      <c r="E58" s="1205"/>
      <c r="F58" s="130">
        <v>751</v>
      </c>
      <c r="G58" s="130">
        <v>818</v>
      </c>
      <c r="H58" s="131">
        <v>901</v>
      </c>
    </row>
    <row r="59" spans="2:8" ht="45.75" customHeight="1" x14ac:dyDescent="0.2">
      <c r="B59" s="129"/>
      <c r="C59" s="1203" t="s">
        <v>584</v>
      </c>
      <c r="D59" s="1204"/>
      <c r="E59" s="1205"/>
      <c r="F59" s="130">
        <v>36</v>
      </c>
      <c r="G59" s="130">
        <v>36</v>
      </c>
      <c r="H59" s="131">
        <v>36</v>
      </c>
    </row>
    <row r="60" spans="2:8" ht="45.75" customHeight="1" x14ac:dyDescent="0.2">
      <c r="B60" s="129"/>
      <c r="C60" s="1203" t="s">
        <v>585</v>
      </c>
      <c r="D60" s="1204"/>
      <c r="E60" s="1205"/>
      <c r="F60" s="130">
        <v>10</v>
      </c>
      <c r="G60" s="130">
        <v>10</v>
      </c>
      <c r="H60" s="131">
        <v>10</v>
      </c>
    </row>
    <row r="61" spans="2:8" ht="45.75" customHeight="1" x14ac:dyDescent="0.2">
      <c r="B61" s="129"/>
      <c r="C61" s="1203" t="s">
        <v>586</v>
      </c>
      <c r="D61" s="1204"/>
      <c r="E61" s="1205"/>
      <c r="F61" s="130">
        <v>6</v>
      </c>
      <c r="G61" s="130">
        <v>6</v>
      </c>
      <c r="H61" s="131">
        <v>6</v>
      </c>
    </row>
    <row r="62" spans="2:8" ht="45.75" customHeight="1" thickBot="1" x14ac:dyDescent="0.25">
      <c r="B62" s="132"/>
      <c r="C62" s="1206" t="s">
        <v>587</v>
      </c>
      <c r="D62" s="1207"/>
      <c r="E62" s="1208"/>
      <c r="F62" s="133">
        <v>0</v>
      </c>
      <c r="G62" s="133">
        <v>2</v>
      </c>
      <c r="H62" s="134">
        <v>3</v>
      </c>
    </row>
    <row r="63" spans="2:8" ht="52.5" customHeight="1" thickBot="1" x14ac:dyDescent="0.25">
      <c r="B63" s="135"/>
      <c r="C63" s="1209" t="s">
        <v>53</v>
      </c>
      <c r="D63" s="1209"/>
      <c r="E63" s="1210"/>
      <c r="F63" s="136">
        <v>2357</v>
      </c>
      <c r="G63" s="136">
        <v>2536</v>
      </c>
      <c r="H63" s="137">
        <v>2791</v>
      </c>
    </row>
    <row r="64" spans="2:8" ht="13.2" x14ac:dyDescent="0.2"/>
  </sheetData>
  <sheetProtection algorithmName="SHA-512" hashValue="aApHuOhK63GUs7zMtrjARwSwzDia6laNKK8M/Qo7UX3cPR3A9hu5cXNI3QxxB8uA0IwgiqI79RP3uNuVD7VUeA==" saltValue="5TpFtQZjSLGouQYNYByr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45001</v>
      </c>
      <c r="E3" s="156"/>
      <c r="F3" s="157">
        <v>114790</v>
      </c>
      <c r="G3" s="158"/>
      <c r="H3" s="159"/>
    </row>
    <row r="4" spans="1:8" x14ac:dyDescent="0.2">
      <c r="A4" s="160"/>
      <c r="B4" s="161"/>
      <c r="C4" s="162"/>
      <c r="D4" s="163">
        <v>34163</v>
      </c>
      <c r="E4" s="164"/>
      <c r="F4" s="165">
        <v>55601</v>
      </c>
      <c r="G4" s="166"/>
      <c r="H4" s="167"/>
    </row>
    <row r="5" spans="1:8" x14ac:dyDescent="0.2">
      <c r="A5" s="148" t="s">
        <v>548</v>
      </c>
      <c r="B5" s="153"/>
      <c r="C5" s="154"/>
      <c r="D5" s="155">
        <v>31231</v>
      </c>
      <c r="E5" s="156"/>
      <c r="F5" s="157">
        <v>126262</v>
      </c>
      <c r="G5" s="158"/>
      <c r="H5" s="159"/>
    </row>
    <row r="6" spans="1:8" x14ac:dyDescent="0.2">
      <c r="A6" s="160"/>
      <c r="B6" s="161"/>
      <c r="C6" s="162"/>
      <c r="D6" s="163">
        <v>25739</v>
      </c>
      <c r="E6" s="164"/>
      <c r="F6" s="165">
        <v>56769</v>
      </c>
      <c r="G6" s="166"/>
      <c r="H6" s="167"/>
    </row>
    <row r="7" spans="1:8" x14ac:dyDescent="0.2">
      <c r="A7" s="148" t="s">
        <v>549</v>
      </c>
      <c r="B7" s="153"/>
      <c r="C7" s="154"/>
      <c r="D7" s="155">
        <v>54292</v>
      </c>
      <c r="E7" s="156"/>
      <c r="F7" s="157">
        <v>126525</v>
      </c>
      <c r="G7" s="158"/>
      <c r="H7" s="159"/>
    </row>
    <row r="8" spans="1:8" x14ac:dyDescent="0.2">
      <c r="A8" s="160"/>
      <c r="B8" s="161"/>
      <c r="C8" s="162"/>
      <c r="D8" s="163">
        <v>40385</v>
      </c>
      <c r="E8" s="164"/>
      <c r="F8" s="165">
        <v>67052</v>
      </c>
      <c r="G8" s="166"/>
      <c r="H8" s="167"/>
    </row>
    <row r="9" spans="1:8" x14ac:dyDescent="0.2">
      <c r="A9" s="148" t="s">
        <v>550</v>
      </c>
      <c r="B9" s="153"/>
      <c r="C9" s="154"/>
      <c r="D9" s="155">
        <v>67315</v>
      </c>
      <c r="E9" s="156"/>
      <c r="F9" s="157">
        <v>138402</v>
      </c>
      <c r="G9" s="158"/>
      <c r="H9" s="159"/>
    </row>
    <row r="10" spans="1:8" x14ac:dyDescent="0.2">
      <c r="A10" s="160"/>
      <c r="B10" s="161"/>
      <c r="C10" s="162"/>
      <c r="D10" s="163">
        <v>42057</v>
      </c>
      <c r="E10" s="164"/>
      <c r="F10" s="165">
        <v>70652</v>
      </c>
      <c r="G10" s="166"/>
      <c r="H10" s="167"/>
    </row>
    <row r="11" spans="1:8" x14ac:dyDescent="0.2">
      <c r="A11" s="148" t="s">
        <v>551</v>
      </c>
      <c r="B11" s="153"/>
      <c r="C11" s="154"/>
      <c r="D11" s="155">
        <v>47661</v>
      </c>
      <c r="E11" s="156"/>
      <c r="F11" s="157">
        <v>146367</v>
      </c>
      <c r="G11" s="158"/>
      <c r="H11" s="159"/>
    </row>
    <row r="12" spans="1:8" x14ac:dyDescent="0.2">
      <c r="A12" s="160"/>
      <c r="B12" s="161"/>
      <c r="C12" s="168"/>
      <c r="D12" s="163">
        <v>38386</v>
      </c>
      <c r="E12" s="164"/>
      <c r="F12" s="165">
        <v>79441</v>
      </c>
      <c r="G12" s="166"/>
      <c r="H12" s="167"/>
    </row>
    <row r="13" spans="1:8" x14ac:dyDescent="0.2">
      <c r="A13" s="148"/>
      <c r="B13" s="153"/>
      <c r="C13" s="169"/>
      <c r="D13" s="170">
        <v>49100</v>
      </c>
      <c r="E13" s="171"/>
      <c r="F13" s="172">
        <v>130469</v>
      </c>
      <c r="G13" s="173"/>
      <c r="H13" s="159"/>
    </row>
    <row r="14" spans="1:8" x14ac:dyDescent="0.2">
      <c r="A14" s="160"/>
      <c r="B14" s="161"/>
      <c r="C14" s="162"/>
      <c r="D14" s="163">
        <v>36146</v>
      </c>
      <c r="E14" s="164"/>
      <c r="F14" s="165">
        <v>65903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9.15</v>
      </c>
      <c r="C19" s="174">
        <f>ROUND(VALUE(SUBSTITUTE(実質収支比率等に係る経年分析!G$48,"▲","-")),2)</f>
        <v>8.5399999999999991</v>
      </c>
      <c r="D19" s="174">
        <f>ROUND(VALUE(SUBSTITUTE(実質収支比率等に係る経年分析!H$48,"▲","-")),2)</f>
        <v>7.32</v>
      </c>
      <c r="E19" s="174">
        <f>ROUND(VALUE(SUBSTITUTE(実質収支比率等に係る経年分析!I$48,"▲","-")),2)</f>
        <v>11.21</v>
      </c>
      <c r="F19" s="174">
        <f>ROUND(VALUE(SUBSTITUTE(実質収支比率等に係る経年分析!J$48,"▲","-")),2)</f>
        <v>12.26</v>
      </c>
    </row>
    <row r="20" spans="1:11" x14ac:dyDescent="0.2">
      <c r="A20" s="174" t="s">
        <v>57</v>
      </c>
      <c r="B20" s="174">
        <f>ROUND(VALUE(SUBSTITUTE(実質収支比率等に係る経年分析!F$47,"▲","-")),2)</f>
        <v>38.409999999999997</v>
      </c>
      <c r="C20" s="174">
        <f>ROUND(VALUE(SUBSTITUTE(実質収支比率等に係る経年分析!G$47,"▲","-")),2)</f>
        <v>44.54</v>
      </c>
      <c r="D20" s="174">
        <f>ROUND(VALUE(SUBSTITUTE(実質収支比率等に係る経年分析!H$47,"▲","-")),2)</f>
        <v>51.29</v>
      </c>
      <c r="E20" s="174">
        <f>ROUND(VALUE(SUBSTITUTE(実質収支比率等に係る経年分析!I$47,"▲","-")),2)</f>
        <v>51.58</v>
      </c>
      <c r="F20" s="174">
        <f>ROUND(VALUE(SUBSTITUTE(実質収支比率等に係る経年分析!J$47,"▲","-")),2)</f>
        <v>58</v>
      </c>
    </row>
    <row r="21" spans="1:11" x14ac:dyDescent="0.2">
      <c r="A21" s="174" t="s">
        <v>58</v>
      </c>
      <c r="B21" s="174">
        <f>IF(ISNUMBER(VALUE(SUBSTITUTE(実質収支比率等に係る経年分析!F$49,"▲","-"))),ROUND(VALUE(SUBSTITUTE(実質収支比率等に係る経年分析!F$49,"▲","-")),2),NA())</f>
        <v>2.35</v>
      </c>
      <c r="C21" s="174">
        <f>IF(ISNUMBER(VALUE(SUBSTITUTE(実質収支比率等に係る経年分析!G$49,"▲","-"))),ROUND(VALUE(SUBSTITUTE(実質収支比率等に係る経年分析!G$49,"▲","-")),2),NA())</f>
        <v>2.97</v>
      </c>
      <c r="D21" s="174">
        <f>IF(ISNUMBER(VALUE(SUBSTITUTE(実質収支比率等に係る経年分析!H$49,"▲","-"))),ROUND(VALUE(SUBSTITUTE(実質収支比率等に係る経年分析!H$49,"▲","-")),2),NA())</f>
        <v>6.39</v>
      </c>
      <c r="E21" s="174">
        <f>IF(ISNUMBER(VALUE(SUBSTITUTE(実質収支比率等に係る経年分析!I$49,"▲","-"))),ROUND(VALUE(SUBSTITUTE(実質収支比率等に係る経年分析!I$49,"▲","-")),2),NA())</f>
        <v>6.25</v>
      </c>
      <c r="F21" s="174">
        <f>IF(ISNUMBER(VALUE(SUBSTITUTE(実質収支比率等に係る経年分析!J$49,"▲","-"))),ROUND(VALUE(SUBSTITUTE(実質収支比率等に係る経年分析!J$49,"▲","-")),2),NA())</f>
        <v>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1.83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1.0900000000000001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6.75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12.26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25.44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312</v>
      </c>
      <c r="E42" s="176"/>
      <c r="F42" s="176"/>
      <c r="G42" s="176">
        <f>'実質公債費比率（分子）の構造'!L$52</f>
        <v>296</v>
      </c>
      <c r="H42" s="176"/>
      <c r="I42" s="176"/>
      <c r="J42" s="176">
        <f>'実質公債費比率（分子）の構造'!M$52</f>
        <v>274</v>
      </c>
      <c r="K42" s="176"/>
      <c r="L42" s="176"/>
      <c r="M42" s="176">
        <f>'実質公債費比率（分子）の構造'!N$52</f>
        <v>262</v>
      </c>
      <c r="N42" s="176"/>
      <c r="O42" s="176"/>
      <c r="P42" s="176">
        <f>'実質公債費比率（分子）の構造'!O$52</f>
        <v>252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287</v>
      </c>
      <c r="C46" s="176"/>
      <c r="D46" s="176"/>
      <c r="E46" s="176">
        <f>'実質公債費比率（分子）の構造'!L$48</f>
        <v>295</v>
      </c>
      <c r="F46" s="176"/>
      <c r="G46" s="176"/>
      <c r="H46" s="176">
        <f>'実質公債費比率（分子）の構造'!M$48</f>
        <v>207</v>
      </c>
      <c r="I46" s="176"/>
      <c r="J46" s="176"/>
      <c r="K46" s="176">
        <f>'実質公債費比率（分子）の構造'!N$48</f>
        <v>199</v>
      </c>
      <c r="L46" s="176"/>
      <c r="M46" s="176"/>
      <c r="N46" s="176">
        <f>'実質公債費比率（分子）の構造'!O$48</f>
        <v>179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72</v>
      </c>
      <c r="C49" s="176"/>
      <c r="D49" s="176"/>
      <c r="E49" s="176">
        <f>'実質公債費比率（分子）の構造'!L$45</f>
        <v>61</v>
      </c>
      <c r="F49" s="176"/>
      <c r="G49" s="176"/>
      <c r="H49" s="176">
        <f>'実質公債費比率（分子）の構造'!M$45</f>
        <v>63</v>
      </c>
      <c r="I49" s="176"/>
      <c r="J49" s="176"/>
      <c r="K49" s="176">
        <f>'実質公債費比率（分子）の構造'!N$45</f>
        <v>79</v>
      </c>
      <c r="L49" s="176"/>
      <c r="M49" s="176"/>
      <c r="N49" s="176">
        <f>'実質公債費比率（分子）の構造'!O$45</f>
        <v>78</v>
      </c>
      <c r="O49" s="176"/>
      <c r="P49" s="176"/>
    </row>
    <row r="50" spans="1:16" x14ac:dyDescent="0.2">
      <c r="A50" s="176" t="s">
        <v>73</v>
      </c>
      <c r="B50" s="176" t="e">
        <f>NA()</f>
        <v>#N/A</v>
      </c>
      <c r="C50" s="176">
        <f>IF(ISNUMBER('実質公債費比率（分子）の構造'!K$53),'実質公債費比率（分子）の構造'!K$53,NA())</f>
        <v>47</v>
      </c>
      <c r="D50" s="176" t="e">
        <f>NA()</f>
        <v>#N/A</v>
      </c>
      <c r="E50" s="176" t="e">
        <f>NA()</f>
        <v>#N/A</v>
      </c>
      <c r="F50" s="176">
        <f>IF(ISNUMBER('実質公債費比率（分子）の構造'!L$53),'実質公債費比率（分子）の構造'!L$53,NA())</f>
        <v>60</v>
      </c>
      <c r="G50" s="176" t="e">
        <f>NA()</f>
        <v>#N/A</v>
      </c>
      <c r="H50" s="176" t="e">
        <f>NA()</f>
        <v>#N/A</v>
      </c>
      <c r="I50" s="176">
        <f>IF(ISNUMBER('実質公債費比率（分子）の構造'!M$53),'実質公債費比率（分子）の構造'!M$53,NA())</f>
        <v>-4</v>
      </c>
      <c r="J50" s="176" t="e">
        <f>NA()</f>
        <v>#N/A</v>
      </c>
      <c r="K50" s="176" t="e">
        <f>NA()</f>
        <v>#N/A</v>
      </c>
      <c r="L50" s="176">
        <f>IF(ISNUMBER('実質公債費比率（分子）の構造'!N$53),'実質公債費比率（分子）の構造'!N$53,NA())</f>
        <v>16</v>
      </c>
      <c r="M50" s="176" t="e">
        <f>NA()</f>
        <v>#N/A</v>
      </c>
      <c r="N50" s="176" t="e">
        <f>NA()</f>
        <v>#N/A</v>
      </c>
      <c r="O50" s="176">
        <f>IF(ISNUMBER('実質公債費比率（分子）の構造'!O$53),'実質公債費比率（分子）の構造'!O$53,NA())</f>
        <v>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3087</v>
      </c>
      <c r="E56" s="175"/>
      <c r="F56" s="175"/>
      <c r="G56" s="175">
        <f>'将来負担比率（分子）の構造'!J$52</f>
        <v>2872</v>
      </c>
      <c r="H56" s="175"/>
      <c r="I56" s="175"/>
      <c r="J56" s="175">
        <f>'将来負担比率（分子）の構造'!K$52</f>
        <v>2734</v>
      </c>
      <c r="K56" s="175"/>
      <c r="L56" s="175"/>
      <c r="M56" s="175">
        <f>'将来負担比率（分子）の構造'!L$52</f>
        <v>2694</v>
      </c>
      <c r="N56" s="175"/>
      <c r="O56" s="175"/>
      <c r="P56" s="175">
        <f>'将来負担比率（分子）の構造'!M$52</f>
        <v>2501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1856</v>
      </c>
      <c r="E58" s="175"/>
      <c r="F58" s="175"/>
      <c r="G58" s="175">
        <f>'将来負担比率（分子）の構造'!J$50</f>
        <v>2140</v>
      </c>
      <c r="H58" s="175"/>
      <c r="I58" s="175"/>
      <c r="J58" s="175">
        <f>'将来負担比率（分子）の構造'!K$50</f>
        <v>2664</v>
      </c>
      <c r="K58" s="175"/>
      <c r="L58" s="175"/>
      <c r="M58" s="175">
        <f>'将来負担比率（分子）の構造'!L$50</f>
        <v>2902</v>
      </c>
      <c r="N58" s="175"/>
      <c r="O58" s="175"/>
      <c r="P58" s="175">
        <f>'将来負担比率（分子）の構造'!M$50</f>
        <v>3200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550</v>
      </c>
      <c r="C62" s="175"/>
      <c r="D62" s="175"/>
      <c r="E62" s="175">
        <f>'将来負担比率（分子）の構造'!J$45</f>
        <v>559</v>
      </c>
      <c r="F62" s="175"/>
      <c r="G62" s="175"/>
      <c r="H62" s="175">
        <f>'将来負担比率（分子）の構造'!K$45</f>
        <v>568</v>
      </c>
      <c r="I62" s="175"/>
      <c r="J62" s="175"/>
      <c r="K62" s="175">
        <f>'将来負担比率（分子）の構造'!L$45</f>
        <v>513</v>
      </c>
      <c r="L62" s="175"/>
      <c r="M62" s="175"/>
      <c r="N62" s="175">
        <f>'将来負担比率（分子）の構造'!M$45</f>
        <v>484</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2742</v>
      </c>
      <c r="C64" s="175"/>
      <c r="D64" s="175"/>
      <c r="E64" s="175">
        <f>'将来負担比率（分子）の構造'!J$43</f>
        <v>2540</v>
      </c>
      <c r="F64" s="175"/>
      <c r="G64" s="175"/>
      <c r="H64" s="175">
        <f>'将来負担比率（分子）の構造'!K$43</f>
        <v>2199</v>
      </c>
      <c r="I64" s="175"/>
      <c r="J64" s="175"/>
      <c r="K64" s="175">
        <f>'将来負担比率（分子）の構造'!L$43</f>
        <v>1910</v>
      </c>
      <c r="L64" s="175"/>
      <c r="M64" s="175"/>
      <c r="N64" s="175">
        <f>'将来負担比率（分子）の構造'!M$43</f>
        <v>1819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420</v>
      </c>
      <c r="C66" s="175"/>
      <c r="D66" s="175"/>
      <c r="E66" s="175">
        <f>'将来負担比率（分子）の構造'!J$41</f>
        <v>396</v>
      </c>
      <c r="F66" s="175"/>
      <c r="G66" s="175"/>
      <c r="H66" s="175">
        <f>'将来負担比率（分子）の構造'!K$41</f>
        <v>494</v>
      </c>
      <c r="I66" s="175"/>
      <c r="J66" s="175"/>
      <c r="K66" s="175">
        <f>'将来負担比率（分子）の構造'!L$41</f>
        <v>417</v>
      </c>
      <c r="L66" s="175"/>
      <c r="M66" s="175"/>
      <c r="N66" s="175">
        <f>'将来負担比率（分子）の構造'!M$41</f>
        <v>341</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1548</v>
      </c>
      <c r="C72" s="179">
        <f>基金残高に係る経年分析!G55</f>
        <v>1659</v>
      </c>
      <c r="D72" s="179">
        <f>基金残高に係る経年分析!H55</f>
        <v>1830</v>
      </c>
    </row>
    <row r="73" spans="1:16" x14ac:dyDescent="0.2">
      <c r="A73" s="178" t="s">
        <v>80</v>
      </c>
      <c r="B73" s="179">
        <f>基金残高に係る経年分析!F56</f>
        <v>6</v>
      </c>
      <c r="C73" s="179">
        <f>基金残高に係る経年分析!G56</f>
        <v>6</v>
      </c>
      <c r="D73" s="179">
        <f>基金残高に係る経年分析!H56</f>
        <v>6</v>
      </c>
    </row>
    <row r="74" spans="1:16" x14ac:dyDescent="0.2">
      <c r="A74" s="178" t="s">
        <v>81</v>
      </c>
      <c r="B74" s="179">
        <f>基金残高に係る経年分析!F57</f>
        <v>803</v>
      </c>
      <c r="C74" s="179">
        <f>基金残高に係る経年分析!G57</f>
        <v>871</v>
      </c>
      <c r="D74" s="179">
        <f>基金残高に係る経年分析!H57</f>
        <v>956</v>
      </c>
    </row>
  </sheetData>
  <sheetProtection algorithmName="SHA-512" hashValue="9Uy4mepW0t7OEmmFtNUvUMyEZh5OFvvlfgir5odAhCYEGbiislJWjvHTDk9RK7tcWfgT2z8xwGCXR6KPaVlBNA==" saltValue="U3aOIHM+nSEeMavg88xC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235</v>
      </c>
      <c r="C5" s="677"/>
      <c r="D5" s="677"/>
      <c r="E5" s="677"/>
      <c r="F5" s="677"/>
      <c r="G5" s="677"/>
      <c r="H5" s="677"/>
      <c r="I5" s="677"/>
      <c r="J5" s="677"/>
      <c r="K5" s="677"/>
      <c r="L5" s="677"/>
      <c r="M5" s="677"/>
      <c r="N5" s="677"/>
      <c r="O5" s="677"/>
      <c r="P5" s="677"/>
      <c r="Q5" s="678"/>
      <c r="R5" s="673">
        <v>2574724</v>
      </c>
      <c r="S5" s="674"/>
      <c r="T5" s="674"/>
      <c r="U5" s="674"/>
      <c r="V5" s="674"/>
      <c r="W5" s="674"/>
      <c r="X5" s="674"/>
      <c r="Y5" s="702"/>
      <c r="Z5" s="715">
        <v>56</v>
      </c>
      <c r="AA5" s="715"/>
      <c r="AB5" s="715"/>
      <c r="AC5" s="715"/>
      <c r="AD5" s="716">
        <v>2574724</v>
      </c>
      <c r="AE5" s="716"/>
      <c r="AF5" s="716"/>
      <c r="AG5" s="716"/>
      <c r="AH5" s="716"/>
      <c r="AI5" s="716"/>
      <c r="AJ5" s="716"/>
      <c r="AK5" s="716"/>
      <c r="AL5" s="703">
        <v>80.900000000000006</v>
      </c>
      <c r="AM5" s="685"/>
      <c r="AN5" s="685"/>
      <c r="AO5" s="704"/>
      <c r="AP5" s="676" t="s">
        <v>236</v>
      </c>
      <c r="AQ5" s="677"/>
      <c r="AR5" s="677"/>
      <c r="AS5" s="677"/>
      <c r="AT5" s="677"/>
      <c r="AU5" s="677"/>
      <c r="AV5" s="677"/>
      <c r="AW5" s="677"/>
      <c r="AX5" s="677"/>
      <c r="AY5" s="677"/>
      <c r="AZ5" s="677"/>
      <c r="BA5" s="677"/>
      <c r="BB5" s="677"/>
      <c r="BC5" s="677"/>
      <c r="BD5" s="677"/>
      <c r="BE5" s="677"/>
      <c r="BF5" s="678"/>
      <c r="BG5" s="621">
        <v>2574724</v>
      </c>
      <c r="BH5" s="622"/>
      <c r="BI5" s="622"/>
      <c r="BJ5" s="622"/>
      <c r="BK5" s="622"/>
      <c r="BL5" s="622"/>
      <c r="BM5" s="622"/>
      <c r="BN5" s="623"/>
      <c r="BO5" s="659">
        <v>100</v>
      </c>
      <c r="BP5" s="659"/>
      <c r="BQ5" s="659"/>
      <c r="BR5" s="659"/>
      <c r="BS5" s="660" t="s">
        <v>133</v>
      </c>
      <c r="BT5" s="660"/>
      <c r="BU5" s="660"/>
      <c r="BV5" s="660"/>
      <c r="BW5" s="660"/>
      <c r="BX5" s="660"/>
      <c r="BY5" s="660"/>
      <c r="BZ5" s="660"/>
      <c r="CA5" s="660"/>
      <c r="CB5" s="695"/>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2">
      <c r="B6" s="618" t="s">
        <v>240</v>
      </c>
      <c r="C6" s="619"/>
      <c r="D6" s="619"/>
      <c r="E6" s="619"/>
      <c r="F6" s="619"/>
      <c r="G6" s="619"/>
      <c r="H6" s="619"/>
      <c r="I6" s="619"/>
      <c r="J6" s="619"/>
      <c r="K6" s="619"/>
      <c r="L6" s="619"/>
      <c r="M6" s="619"/>
      <c r="N6" s="619"/>
      <c r="O6" s="619"/>
      <c r="P6" s="619"/>
      <c r="Q6" s="620"/>
      <c r="R6" s="621">
        <v>39232</v>
      </c>
      <c r="S6" s="622"/>
      <c r="T6" s="622"/>
      <c r="U6" s="622"/>
      <c r="V6" s="622"/>
      <c r="W6" s="622"/>
      <c r="X6" s="622"/>
      <c r="Y6" s="623"/>
      <c r="Z6" s="659">
        <v>0.9</v>
      </c>
      <c r="AA6" s="659"/>
      <c r="AB6" s="659"/>
      <c r="AC6" s="659"/>
      <c r="AD6" s="660">
        <v>39232</v>
      </c>
      <c r="AE6" s="660"/>
      <c r="AF6" s="660"/>
      <c r="AG6" s="660"/>
      <c r="AH6" s="660"/>
      <c r="AI6" s="660"/>
      <c r="AJ6" s="660"/>
      <c r="AK6" s="660"/>
      <c r="AL6" s="624">
        <v>1.2</v>
      </c>
      <c r="AM6" s="625"/>
      <c r="AN6" s="625"/>
      <c r="AO6" s="661"/>
      <c r="AP6" s="618" t="s">
        <v>241</v>
      </c>
      <c r="AQ6" s="619"/>
      <c r="AR6" s="619"/>
      <c r="AS6" s="619"/>
      <c r="AT6" s="619"/>
      <c r="AU6" s="619"/>
      <c r="AV6" s="619"/>
      <c r="AW6" s="619"/>
      <c r="AX6" s="619"/>
      <c r="AY6" s="619"/>
      <c r="AZ6" s="619"/>
      <c r="BA6" s="619"/>
      <c r="BB6" s="619"/>
      <c r="BC6" s="619"/>
      <c r="BD6" s="619"/>
      <c r="BE6" s="619"/>
      <c r="BF6" s="620"/>
      <c r="BG6" s="621">
        <v>2574724</v>
      </c>
      <c r="BH6" s="622"/>
      <c r="BI6" s="622"/>
      <c r="BJ6" s="622"/>
      <c r="BK6" s="622"/>
      <c r="BL6" s="622"/>
      <c r="BM6" s="622"/>
      <c r="BN6" s="623"/>
      <c r="BO6" s="659">
        <v>100</v>
      </c>
      <c r="BP6" s="659"/>
      <c r="BQ6" s="659"/>
      <c r="BR6" s="659"/>
      <c r="BS6" s="660" t="s">
        <v>133</v>
      </c>
      <c r="BT6" s="660"/>
      <c r="BU6" s="660"/>
      <c r="BV6" s="660"/>
      <c r="BW6" s="660"/>
      <c r="BX6" s="660"/>
      <c r="BY6" s="660"/>
      <c r="BZ6" s="660"/>
      <c r="CA6" s="660"/>
      <c r="CB6" s="695"/>
      <c r="CD6" s="676" t="s">
        <v>242</v>
      </c>
      <c r="CE6" s="677"/>
      <c r="CF6" s="677"/>
      <c r="CG6" s="677"/>
      <c r="CH6" s="677"/>
      <c r="CI6" s="677"/>
      <c r="CJ6" s="677"/>
      <c r="CK6" s="677"/>
      <c r="CL6" s="677"/>
      <c r="CM6" s="677"/>
      <c r="CN6" s="677"/>
      <c r="CO6" s="677"/>
      <c r="CP6" s="677"/>
      <c r="CQ6" s="678"/>
      <c r="CR6" s="621">
        <v>87362</v>
      </c>
      <c r="CS6" s="622"/>
      <c r="CT6" s="622"/>
      <c r="CU6" s="622"/>
      <c r="CV6" s="622"/>
      <c r="CW6" s="622"/>
      <c r="CX6" s="622"/>
      <c r="CY6" s="623"/>
      <c r="CZ6" s="703">
        <v>2.1</v>
      </c>
      <c r="DA6" s="685"/>
      <c r="DB6" s="685"/>
      <c r="DC6" s="705"/>
      <c r="DD6" s="627" t="s">
        <v>133</v>
      </c>
      <c r="DE6" s="622"/>
      <c r="DF6" s="622"/>
      <c r="DG6" s="622"/>
      <c r="DH6" s="622"/>
      <c r="DI6" s="622"/>
      <c r="DJ6" s="622"/>
      <c r="DK6" s="622"/>
      <c r="DL6" s="622"/>
      <c r="DM6" s="622"/>
      <c r="DN6" s="622"/>
      <c r="DO6" s="622"/>
      <c r="DP6" s="623"/>
      <c r="DQ6" s="627">
        <v>87362</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410</v>
      </c>
      <c r="S7" s="622"/>
      <c r="T7" s="622"/>
      <c r="U7" s="622"/>
      <c r="V7" s="622"/>
      <c r="W7" s="622"/>
      <c r="X7" s="622"/>
      <c r="Y7" s="623"/>
      <c r="Z7" s="659">
        <v>0</v>
      </c>
      <c r="AA7" s="659"/>
      <c r="AB7" s="659"/>
      <c r="AC7" s="659"/>
      <c r="AD7" s="660">
        <v>410</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851243</v>
      </c>
      <c r="BH7" s="622"/>
      <c r="BI7" s="622"/>
      <c r="BJ7" s="622"/>
      <c r="BK7" s="622"/>
      <c r="BL7" s="622"/>
      <c r="BM7" s="622"/>
      <c r="BN7" s="623"/>
      <c r="BO7" s="659">
        <v>33.1</v>
      </c>
      <c r="BP7" s="659"/>
      <c r="BQ7" s="659"/>
      <c r="BR7" s="659"/>
      <c r="BS7" s="660" t="s">
        <v>133</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893461</v>
      </c>
      <c r="CS7" s="622"/>
      <c r="CT7" s="622"/>
      <c r="CU7" s="622"/>
      <c r="CV7" s="622"/>
      <c r="CW7" s="622"/>
      <c r="CX7" s="622"/>
      <c r="CY7" s="623"/>
      <c r="CZ7" s="659">
        <v>21.3</v>
      </c>
      <c r="DA7" s="659"/>
      <c r="DB7" s="659"/>
      <c r="DC7" s="659"/>
      <c r="DD7" s="627">
        <v>30038</v>
      </c>
      <c r="DE7" s="622"/>
      <c r="DF7" s="622"/>
      <c r="DG7" s="622"/>
      <c r="DH7" s="622"/>
      <c r="DI7" s="622"/>
      <c r="DJ7" s="622"/>
      <c r="DK7" s="622"/>
      <c r="DL7" s="622"/>
      <c r="DM7" s="622"/>
      <c r="DN7" s="622"/>
      <c r="DO7" s="622"/>
      <c r="DP7" s="623"/>
      <c r="DQ7" s="627">
        <v>822378</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8268</v>
      </c>
      <c r="S8" s="622"/>
      <c r="T8" s="622"/>
      <c r="U8" s="622"/>
      <c r="V8" s="622"/>
      <c r="W8" s="622"/>
      <c r="X8" s="622"/>
      <c r="Y8" s="623"/>
      <c r="Z8" s="659">
        <v>0.2</v>
      </c>
      <c r="AA8" s="659"/>
      <c r="AB8" s="659"/>
      <c r="AC8" s="659"/>
      <c r="AD8" s="660">
        <v>8268</v>
      </c>
      <c r="AE8" s="660"/>
      <c r="AF8" s="660"/>
      <c r="AG8" s="660"/>
      <c r="AH8" s="660"/>
      <c r="AI8" s="660"/>
      <c r="AJ8" s="660"/>
      <c r="AK8" s="660"/>
      <c r="AL8" s="624">
        <v>0.3</v>
      </c>
      <c r="AM8" s="625"/>
      <c r="AN8" s="625"/>
      <c r="AO8" s="661"/>
      <c r="AP8" s="618" t="s">
        <v>247</v>
      </c>
      <c r="AQ8" s="619"/>
      <c r="AR8" s="619"/>
      <c r="AS8" s="619"/>
      <c r="AT8" s="619"/>
      <c r="AU8" s="619"/>
      <c r="AV8" s="619"/>
      <c r="AW8" s="619"/>
      <c r="AX8" s="619"/>
      <c r="AY8" s="619"/>
      <c r="AZ8" s="619"/>
      <c r="BA8" s="619"/>
      <c r="BB8" s="619"/>
      <c r="BC8" s="619"/>
      <c r="BD8" s="619"/>
      <c r="BE8" s="619"/>
      <c r="BF8" s="620"/>
      <c r="BG8" s="621">
        <v>17234</v>
      </c>
      <c r="BH8" s="622"/>
      <c r="BI8" s="622"/>
      <c r="BJ8" s="622"/>
      <c r="BK8" s="622"/>
      <c r="BL8" s="622"/>
      <c r="BM8" s="622"/>
      <c r="BN8" s="623"/>
      <c r="BO8" s="659">
        <v>0.7</v>
      </c>
      <c r="BP8" s="659"/>
      <c r="BQ8" s="659"/>
      <c r="BR8" s="659"/>
      <c r="BS8" s="660" t="s">
        <v>248</v>
      </c>
      <c r="BT8" s="660"/>
      <c r="BU8" s="660"/>
      <c r="BV8" s="660"/>
      <c r="BW8" s="660"/>
      <c r="BX8" s="660"/>
      <c r="BY8" s="660"/>
      <c r="BZ8" s="660"/>
      <c r="CA8" s="660"/>
      <c r="CB8" s="695"/>
      <c r="CD8" s="618" t="s">
        <v>249</v>
      </c>
      <c r="CE8" s="619"/>
      <c r="CF8" s="619"/>
      <c r="CG8" s="619"/>
      <c r="CH8" s="619"/>
      <c r="CI8" s="619"/>
      <c r="CJ8" s="619"/>
      <c r="CK8" s="619"/>
      <c r="CL8" s="619"/>
      <c r="CM8" s="619"/>
      <c r="CN8" s="619"/>
      <c r="CO8" s="619"/>
      <c r="CP8" s="619"/>
      <c r="CQ8" s="620"/>
      <c r="CR8" s="621">
        <v>1127306</v>
      </c>
      <c r="CS8" s="622"/>
      <c r="CT8" s="622"/>
      <c r="CU8" s="622"/>
      <c r="CV8" s="622"/>
      <c r="CW8" s="622"/>
      <c r="CX8" s="622"/>
      <c r="CY8" s="623"/>
      <c r="CZ8" s="659">
        <v>26.9</v>
      </c>
      <c r="DA8" s="659"/>
      <c r="DB8" s="659"/>
      <c r="DC8" s="659"/>
      <c r="DD8" s="627">
        <v>23006</v>
      </c>
      <c r="DE8" s="622"/>
      <c r="DF8" s="622"/>
      <c r="DG8" s="622"/>
      <c r="DH8" s="622"/>
      <c r="DI8" s="622"/>
      <c r="DJ8" s="622"/>
      <c r="DK8" s="622"/>
      <c r="DL8" s="622"/>
      <c r="DM8" s="622"/>
      <c r="DN8" s="622"/>
      <c r="DO8" s="622"/>
      <c r="DP8" s="623"/>
      <c r="DQ8" s="627">
        <v>666173</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6335</v>
      </c>
      <c r="S9" s="622"/>
      <c r="T9" s="622"/>
      <c r="U9" s="622"/>
      <c r="V9" s="622"/>
      <c r="W9" s="622"/>
      <c r="X9" s="622"/>
      <c r="Y9" s="623"/>
      <c r="Z9" s="659">
        <v>0.1</v>
      </c>
      <c r="AA9" s="659"/>
      <c r="AB9" s="659"/>
      <c r="AC9" s="659"/>
      <c r="AD9" s="660">
        <v>6335</v>
      </c>
      <c r="AE9" s="660"/>
      <c r="AF9" s="660"/>
      <c r="AG9" s="660"/>
      <c r="AH9" s="660"/>
      <c r="AI9" s="660"/>
      <c r="AJ9" s="660"/>
      <c r="AK9" s="660"/>
      <c r="AL9" s="624">
        <v>0.2</v>
      </c>
      <c r="AM9" s="625"/>
      <c r="AN9" s="625"/>
      <c r="AO9" s="661"/>
      <c r="AP9" s="618" t="s">
        <v>251</v>
      </c>
      <c r="AQ9" s="619"/>
      <c r="AR9" s="619"/>
      <c r="AS9" s="619"/>
      <c r="AT9" s="619"/>
      <c r="AU9" s="619"/>
      <c r="AV9" s="619"/>
      <c r="AW9" s="619"/>
      <c r="AX9" s="619"/>
      <c r="AY9" s="619"/>
      <c r="AZ9" s="619"/>
      <c r="BA9" s="619"/>
      <c r="BB9" s="619"/>
      <c r="BC9" s="619"/>
      <c r="BD9" s="619"/>
      <c r="BE9" s="619"/>
      <c r="BF9" s="620"/>
      <c r="BG9" s="621">
        <v>464595</v>
      </c>
      <c r="BH9" s="622"/>
      <c r="BI9" s="622"/>
      <c r="BJ9" s="622"/>
      <c r="BK9" s="622"/>
      <c r="BL9" s="622"/>
      <c r="BM9" s="622"/>
      <c r="BN9" s="623"/>
      <c r="BO9" s="659">
        <v>18</v>
      </c>
      <c r="BP9" s="659"/>
      <c r="BQ9" s="659"/>
      <c r="BR9" s="659"/>
      <c r="BS9" s="660" t="s">
        <v>133</v>
      </c>
      <c r="BT9" s="660"/>
      <c r="BU9" s="660"/>
      <c r="BV9" s="660"/>
      <c r="BW9" s="660"/>
      <c r="BX9" s="660"/>
      <c r="BY9" s="660"/>
      <c r="BZ9" s="660"/>
      <c r="CA9" s="660"/>
      <c r="CB9" s="695"/>
      <c r="CD9" s="618" t="s">
        <v>252</v>
      </c>
      <c r="CE9" s="619"/>
      <c r="CF9" s="619"/>
      <c r="CG9" s="619"/>
      <c r="CH9" s="619"/>
      <c r="CI9" s="619"/>
      <c r="CJ9" s="619"/>
      <c r="CK9" s="619"/>
      <c r="CL9" s="619"/>
      <c r="CM9" s="619"/>
      <c r="CN9" s="619"/>
      <c r="CO9" s="619"/>
      <c r="CP9" s="619"/>
      <c r="CQ9" s="620"/>
      <c r="CR9" s="621">
        <v>425380</v>
      </c>
      <c r="CS9" s="622"/>
      <c r="CT9" s="622"/>
      <c r="CU9" s="622"/>
      <c r="CV9" s="622"/>
      <c r="CW9" s="622"/>
      <c r="CX9" s="622"/>
      <c r="CY9" s="623"/>
      <c r="CZ9" s="659">
        <v>10.1</v>
      </c>
      <c r="DA9" s="659"/>
      <c r="DB9" s="659"/>
      <c r="DC9" s="659"/>
      <c r="DD9" s="627">
        <v>5969</v>
      </c>
      <c r="DE9" s="622"/>
      <c r="DF9" s="622"/>
      <c r="DG9" s="622"/>
      <c r="DH9" s="622"/>
      <c r="DI9" s="622"/>
      <c r="DJ9" s="622"/>
      <c r="DK9" s="622"/>
      <c r="DL9" s="622"/>
      <c r="DM9" s="622"/>
      <c r="DN9" s="622"/>
      <c r="DO9" s="622"/>
      <c r="DP9" s="623"/>
      <c r="DQ9" s="627">
        <v>314792</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59" t="s">
        <v>133</v>
      </c>
      <c r="AA10" s="659"/>
      <c r="AB10" s="659"/>
      <c r="AC10" s="659"/>
      <c r="AD10" s="660" t="s">
        <v>248</v>
      </c>
      <c r="AE10" s="660"/>
      <c r="AF10" s="660"/>
      <c r="AG10" s="660"/>
      <c r="AH10" s="660"/>
      <c r="AI10" s="660"/>
      <c r="AJ10" s="660"/>
      <c r="AK10" s="660"/>
      <c r="AL10" s="624" t="s">
        <v>248</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63613</v>
      </c>
      <c r="BH10" s="622"/>
      <c r="BI10" s="622"/>
      <c r="BJ10" s="622"/>
      <c r="BK10" s="622"/>
      <c r="BL10" s="622"/>
      <c r="BM10" s="622"/>
      <c r="BN10" s="623"/>
      <c r="BO10" s="659">
        <v>2.5</v>
      </c>
      <c r="BP10" s="659"/>
      <c r="BQ10" s="659"/>
      <c r="BR10" s="659"/>
      <c r="BS10" s="660" t="s">
        <v>133</v>
      </c>
      <c r="BT10" s="660"/>
      <c r="BU10" s="660"/>
      <c r="BV10" s="660"/>
      <c r="BW10" s="660"/>
      <c r="BX10" s="660"/>
      <c r="BY10" s="660"/>
      <c r="BZ10" s="660"/>
      <c r="CA10" s="660"/>
      <c r="CB10" s="695"/>
      <c r="CD10" s="618" t="s">
        <v>255</v>
      </c>
      <c r="CE10" s="619"/>
      <c r="CF10" s="619"/>
      <c r="CG10" s="619"/>
      <c r="CH10" s="619"/>
      <c r="CI10" s="619"/>
      <c r="CJ10" s="619"/>
      <c r="CK10" s="619"/>
      <c r="CL10" s="619"/>
      <c r="CM10" s="619"/>
      <c r="CN10" s="619"/>
      <c r="CO10" s="619"/>
      <c r="CP10" s="619"/>
      <c r="CQ10" s="620"/>
      <c r="CR10" s="621" t="s">
        <v>133</v>
      </c>
      <c r="CS10" s="622"/>
      <c r="CT10" s="622"/>
      <c r="CU10" s="622"/>
      <c r="CV10" s="622"/>
      <c r="CW10" s="622"/>
      <c r="CX10" s="622"/>
      <c r="CY10" s="623"/>
      <c r="CZ10" s="659" t="s">
        <v>133</v>
      </c>
      <c r="DA10" s="659"/>
      <c r="DB10" s="659"/>
      <c r="DC10" s="659"/>
      <c r="DD10" s="627" t="s">
        <v>248</v>
      </c>
      <c r="DE10" s="622"/>
      <c r="DF10" s="622"/>
      <c r="DG10" s="622"/>
      <c r="DH10" s="622"/>
      <c r="DI10" s="622"/>
      <c r="DJ10" s="622"/>
      <c r="DK10" s="622"/>
      <c r="DL10" s="622"/>
      <c r="DM10" s="622"/>
      <c r="DN10" s="622"/>
      <c r="DO10" s="622"/>
      <c r="DP10" s="623"/>
      <c r="DQ10" s="627" t="s">
        <v>133</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271713</v>
      </c>
      <c r="S11" s="622"/>
      <c r="T11" s="622"/>
      <c r="U11" s="622"/>
      <c r="V11" s="622"/>
      <c r="W11" s="622"/>
      <c r="X11" s="622"/>
      <c r="Y11" s="623"/>
      <c r="Z11" s="624">
        <v>5.9</v>
      </c>
      <c r="AA11" s="625"/>
      <c r="AB11" s="625"/>
      <c r="AC11" s="626"/>
      <c r="AD11" s="627">
        <v>271713</v>
      </c>
      <c r="AE11" s="622"/>
      <c r="AF11" s="622"/>
      <c r="AG11" s="622"/>
      <c r="AH11" s="622"/>
      <c r="AI11" s="622"/>
      <c r="AJ11" s="622"/>
      <c r="AK11" s="623"/>
      <c r="AL11" s="624">
        <v>8.5</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305801</v>
      </c>
      <c r="BH11" s="622"/>
      <c r="BI11" s="622"/>
      <c r="BJ11" s="622"/>
      <c r="BK11" s="622"/>
      <c r="BL11" s="622"/>
      <c r="BM11" s="622"/>
      <c r="BN11" s="623"/>
      <c r="BO11" s="659">
        <v>11.9</v>
      </c>
      <c r="BP11" s="659"/>
      <c r="BQ11" s="659"/>
      <c r="BR11" s="659"/>
      <c r="BS11" s="660" t="s">
        <v>133</v>
      </c>
      <c r="BT11" s="660"/>
      <c r="BU11" s="660"/>
      <c r="BV11" s="660"/>
      <c r="BW11" s="660"/>
      <c r="BX11" s="660"/>
      <c r="BY11" s="660"/>
      <c r="BZ11" s="660"/>
      <c r="CA11" s="660"/>
      <c r="CB11" s="695"/>
      <c r="CD11" s="618" t="s">
        <v>258</v>
      </c>
      <c r="CE11" s="619"/>
      <c r="CF11" s="619"/>
      <c r="CG11" s="619"/>
      <c r="CH11" s="619"/>
      <c r="CI11" s="619"/>
      <c r="CJ11" s="619"/>
      <c r="CK11" s="619"/>
      <c r="CL11" s="619"/>
      <c r="CM11" s="619"/>
      <c r="CN11" s="619"/>
      <c r="CO11" s="619"/>
      <c r="CP11" s="619"/>
      <c r="CQ11" s="620"/>
      <c r="CR11" s="621">
        <v>154184</v>
      </c>
      <c r="CS11" s="622"/>
      <c r="CT11" s="622"/>
      <c r="CU11" s="622"/>
      <c r="CV11" s="622"/>
      <c r="CW11" s="622"/>
      <c r="CX11" s="622"/>
      <c r="CY11" s="623"/>
      <c r="CZ11" s="659">
        <v>3.7</v>
      </c>
      <c r="DA11" s="659"/>
      <c r="DB11" s="659"/>
      <c r="DC11" s="659"/>
      <c r="DD11" s="627">
        <v>67687</v>
      </c>
      <c r="DE11" s="622"/>
      <c r="DF11" s="622"/>
      <c r="DG11" s="622"/>
      <c r="DH11" s="622"/>
      <c r="DI11" s="622"/>
      <c r="DJ11" s="622"/>
      <c r="DK11" s="622"/>
      <c r="DL11" s="622"/>
      <c r="DM11" s="622"/>
      <c r="DN11" s="622"/>
      <c r="DO11" s="622"/>
      <c r="DP11" s="623"/>
      <c r="DQ11" s="627">
        <v>89234</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v>33254</v>
      </c>
      <c r="S12" s="622"/>
      <c r="T12" s="622"/>
      <c r="U12" s="622"/>
      <c r="V12" s="622"/>
      <c r="W12" s="622"/>
      <c r="X12" s="622"/>
      <c r="Y12" s="623"/>
      <c r="Z12" s="659">
        <v>0.7</v>
      </c>
      <c r="AA12" s="659"/>
      <c r="AB12" s="659"/>
      <c r="AC12" s="659"/>
      <c r="AD12" s="660">
        <v>33254</v>
      </c>
      <c r="AE12" s="660"/>
      <c r="AF12" s="660"/>
      <c r="AG12" s="660"/>
      <c r="AH12" s="660"/>
      <c r="AI12" s="660"/>
      <c r="AJ12" s="660"/>
      <c r="AK12" s="660"/>
      <c r="AL12" s="624">
        <v>1</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1564945</v>
      </c>
      <c r="BH12" s="622"/>
      <c r="BI12" s="622"/>
      <c r="BJ12" s="622"/>
      <c r="BK12" s="622"/>
      <c r="BL12" s="622"/>
      <c r="BM12" s="622"/>
      <c r="BN12" s="623"/>
      <c r="BO12" s="659">
        <v>60.8</v>
      </c>
      <c r="BP12" s="659"/>
      <c r="BQ12" s="659"/>
      <c r="BR12" s="659"/>
      <c r="BS12" s="660" t="s">
        <v>248</v>
      </c>
      <c r="BT12" s="660"/>
      <c r="BU12" s="660"/>
      <c r="BV12" s="660"/>
      <c r="BW12" s="660"/>
      <c r="BX12" s="660"/>
      <c r="BY12" s="660"/>
      <c r="BZ12" s="660"/>
      <c r="CA12" s="660"/>
      <c r="CB12" s="695"/>
      <c r="CD12" s="618" t="s">
        <v>261</v>
      </c>
      <c r="CE12" s="619"/>
      <c r="CF12" s="619"/>
      <c r="CG12" s="619"/>
      <c r="CH12" s="619"/>
      <c r="CI12" s="619"/>
      <c r="CJ12" s="619"/>
      <c r="CK12" s="619"/>
      <c r="CL12" s="619"/>
      <c r="CM12" s="619"/>
      <c r="CN12" s="619"/>
      <c r="CO12" s="619"/>
      <c r="CP12" s="619"/>
      <c r="CQ12" s="620"/>
      <c r="CR12" s="621">
        <v>161078</v>
      </c>
      <c r="CS12" s="622"/>
      <c r="CT12" s="622"/>
      <c r="CU12" s="622"/>
      <c r="CV12" s="622"/>
      <c r="CW12" s="622"/>
      <c r="CX12" s="622"/>
      <c r="CY12" s="623"/>
      <c r="CZ12" s="659">
        <v>3.8</v>
      </c>
      <c r="DA12" s="659"/>
      <c r="DB12" s="659"/>
      <c r="DC12" s="659"/>
      <c r="DD12" s="627">
        <v>9943</v>
      </c>
      <c r="DE12" s="622"/>
      <c r="DF12" s="622"/>
      <c r="DG12" s="622"/>
      <c r="DH12" s="622"/>
      <c r="DI12" s="622"/>
      <c r="DJ12" s="622"/>
      <c r="DK12" s="622"/>
      <c r="DL12" s="622"/>
      <c r="DM12" s="622"/>
      <c r="DN12" s="622"/>
      <c r="DO12" s="622"/>
      <c r="DP12" s="623"/>
      <c r="DQ12" s="627">
        <v>135075</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248</v>
      </c>
      <c r="AA13" s="659"/>
      <c r="AB13" s="659"/>
      <c r="AC13" s="659"/>
      <c r="AD13" s="660" t="s">
        <v>133</v>
      </c>
      <c r="AE13" s="660"/>
      <c r="AF13" s="660"/>
      <c r="AG13" s="660"/>
      <c r="AH13" s="660"/>
      <c r="AI13" s="660"/>
      <c r="AJ13" s="660"/>
      <c r="AK13" s="660"/>
      <c r="AL13" s="624" t="s">
        <v>133</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1564767</v>
      </c>
      <c r="BH13" s="622"/>
      <c r="BI13" s="622"/>
      <c r="BJ13" s="622"/>
      <c r="BK13" s="622"/>
      <c r="BL13" s="622"/>
      <c r="BM13" s="622"/>
      <c r="BN13" s="623"/>
      <c r="BO13" s="659">
        <v>60.8</v>
      </c>
      <c r="BP13" s="659"/>
      <c r="BQ13" s="659"/>
      <c r="BR13" s="659"/>
      <c r="BS13" s="660" t="s">
        <v>133</v>
      </c>
      <c r="BT13" s="660"/>
      <c r="BU13" s="660"/>
      <c r="BV13" s="660"/>
      <c r="BW13" s="660"/>
      <c r="BX13" s="660"/>
      <c r="BY13" s="660"/>
      <c r="BZ13" s="660"/>
      <c r="CA13" s="660"/>
      <c r="CB13" s="695"/>
      <c r="CD13" s="618" t="s">
        <v>264</v>
      </c>
      <c r="CE13" s="619"/>
      <c r="CF13" s="619"/>
      <c r="CG13" s="619"/>
      <c r="CH13" s="619"/>
      <c r="CI13" s="619"/>
      <c r="CJ13" s="619"/>
      <c r="CK13" s="619"/>
      <c r="CL13" s="619"/>
      <c r="CM13" s="619"/>
      <c r="CN13" s="619"/>
      <c r="CO13" s="619"/>
      <c r="CP13" s="619"/>
      <c r="CQ13" s="620"/>
      <c r="CR13" s="621">
        <v>660897</v>
      </c>
      <c r="CS13" s="622"/>
      <c r="CT13" s="622"/>
      <c r="CU13" s="622"/>
      <c r="CV13" s="622"/>
      <c r="CW13" s="622"/>
      <c r="CX13" s="622"/>
      <c r="CY13" s="623"/>
      <c r="CZ13" s="659">
        <v>15.7</v>
      </c>
      <c r="DA13" s="659"/>
      <c r="DB13" s="659"/>
      <c r="DC13" s="659"/>
      <c r="DD13" s="627">
        <v>249239</v>
      </c>
      <c r="DE13" s="622"/>
      <c r="DF13" s="622"/>
      <c r="DG13" s="622"/>
      <c r="DH13" s="622"/>
      <c r="DI13" s="622"/>
      <c r="DJ13" s="622"/>
      <c r="DK13" s="622"/>
      <c r="DL13" s="622"/>
      <c r="DM13" s="622"/>
      <c r="DN13" s="622"/>
      <c r="DO13" s="622"/>
      <c r="DP13" s="623"/>
      <c r="DQ13" s="627">
        <v>546597</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v>83</v>
      </c>
      <c r="S14" s="622"/>
      <c r="T14" s="622"/>
      <c r="U14" s="622"/>
      <c r="V14" s="622"/>
      <c r="W14" s="622"/>
      <c r="X14" s="622"/>
      <c r="Y14" s="623"/>
      <c r="Z14" s="659">
        <v>0</v>
      </c>
      <c r="AA14" s="659"/>
      <c r="AB14" s="659"/>
      <c r="AC14" s="659"/>
      <c r="AD14" s="660">
        <v>83</v>
      </c>
      <c r="AE14" s="660"/>
      <c r="AF14" s="660"/>
      <c r="AG14" s="660"/>
      <c r="AH14" s="660"/>
      <c r="AI14" s="660"/>
      <c r="AJ14" s="660"/>
      <c r="AK14" s="660"/>
      <c r="AL14" s="624">
        <v>0</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40842</v>
      </c>
      <c r="BH14" s="622"/>
      <c r="BI14" s="622"/>
      <c r="BJ14" s="622"/>
      <c r="BK14" s="622"/>
      <c r="BL14" s="622"/>
      <c r="BM14" s="622"/>
      <c r="BN14" s="623"/>
      <c r="BO14" s="659">
        <v>1.6</v>
      </c>
      <c r="BP14" s="659"/>
      <c r="BQ14" s="659"/>
      <c r="BR14" s="659"/>
      <c r="BS14" s="660" t="s">
        <v>133</v>
      </c>
      <c r="BT14" s="660"/>
      <c r="BU14" s="660"/>
      <c r="BV14" s="660"/>
      <c r="BW14" s="660"/>
      <c r="BX14" s="660"/>
      <c r="BY14" s="660"/>
      <c r="BZ14" s="660"/>
      <c r="CA14" s="660"/>
      <c r="CB14" s="695"/>
      <c r="CD14" s="618" t="s">
        <v>267</v>
      </c>
      <c r="CE14" s="619"/>
      <c r="CF14" s="619"/>
      <c r="CG14" s="619"/>
      <c r="CH14" s="619"/>
      <c r="CI14" s="619"/>
      <c r="CJ14" s="619"/>
      <c r="CK14" s="619"/>
      <c r="CL14" s="619"/>
      <c r="CM14" s="619"/>
      <c r="CN14" s="619"/>
      <c r="CO14" s="619"/>
      <c r="CP14" s="619"/>
      <c r="CQ14" s="620"/>
      <c r="CR14" s="621">
        <v>196614</v>
      </c>
      <c r="CS14" s="622"/>
      <c r="CT14" s="622"/>
      <c r="CU14" s="622"/>
      <c r="CV14" s="622"/>
      <c r="CW14" s="622"/>
      <c r="CX14" s="622"/>
      <c r="CY14" s="623"/>
      <c r="CZ14" s="659">
        <v>4.7</v>
      </c>
      <c r="DA14" s="659"/>
      <c r="DB14" s="659"/>
      <c r="DC14" s="659"/>
      <c r="DD14" s="627">
        <v>13307</v>
      </c>
      <c r="DE14" s="622"/>
      <c r="DF14" s="622"/>
      <c r="DG14" s="622"/>
      <c r="DH14" s="622"/>
      <c r="DI14" s="622"/>
      <c r="DJ14" s="622"/>
      <c r="DK14" s="622"/>
      <c r="DL14" s="622"/>
      <c r="DM14" s="622"/>
      <c r="DN14" s="622"/>
      <c r="DO14" s="622"/>
      <c r="DP14" s="623"/>
      <c r="DQ14" s="627">
        <v>185873</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248</v>
      </c>
      <c r="AA15" s="659"/>
      <c r="AB15" s="659"/>
      <c r="AC15" s="659"/>
      <c r="AD15" s="660" t="s">
        <v>133</v>
      </c>
      <c r="AE15" s="660"/>
      <c r="AF15" s="660"/>
      <c r="AG15" s="660"/>
      <c r="AH15" s="660"/>
      <c r="AI15" s="660"/>
      <c r="AJ15" s="660"/>
      <c r="AK15" s="660"/>
      <c r="AL15" s="624" t="s">
        <v>248</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117694</v>
      </c>
      <c r="BH15" s="622"/>
      <c r="BI15" s="622"/>
      <c r="BJ15" s="622"/>
      <c r="BK15" s="622"/>
      <c r="BL15" s="622"/>
      <c r="BM15" s="622"/>
      <c r="BN15" s="623"/>
      <c r="BO15" s="659">
        <v>4.5999999999999996</v>
      </c>
      <c r="BP15" s="659"/>
      <c r="BQ15" s="659"/>
      <c r="BR15" s="659"/>
      <c r="BS15" s="660" t="s">
        <v>133</v>
      </c>
      <c r="BT15" s="660"/>
      <c r="BU15" s="660"/>
      <c r="BV15" s="660"/>
      <c r="BW15" s="660"/>
      <c r="BX15" s="660"/>
      <c r="BY15" s="660"/>
      <c r="BZ15" s="660"/>
      <c r="CA15" s="660"/>
      <c r="CB15" s="695"/>
      <c r="CD15" s="618" t="s">
        <v>270</v>
      </c>
      <c r="CE15" s="619"/>
      <c r="CF15" s="619"/>
      <c r="CG15" s="619"/>
      <c r="CH15" s="619"/>
      <c r="CI15" s="619"/>
      <c r="CJ15" s="619"/>
      <c r="CK15" s="619"/>
      <c r="CL15" s="619"/>
      <c r="CM15" s="619"/>
      <c r="CN15" s="619"/>
      <c r="CO15" s="619"/>
      <c r="CP15" s="619"/>
      <c r="CQ15" s="620"/>
      <c r="CR15" s="621">
        <v>414449</v>
      </c>
      <c r="CS15" s="622"/>
      <c r="CT15" s="622"/>
      <c r="CU15" s="622"/>
      <c r="CV15" s="622"/>
      <c r="CW15" s="622"/>
      <c r="CX15" s="622"/>
      <c r="CY15" s="623"/>
      <c r="CZ15" s="659">
        <v>9.9</v>
      </c>
      <c r="DA15" s="659"/>
      <c r="DB15" s="659"/>
      <c r="DC15" s="659"/>
      <c r="DD15" s="627">
        <v>33005</v>
      </c>
      <c r="DE15" s="622"/>
      <c r="DF15" s="622"/>
      <c r="DG15" s="622"/>
      <c r="DH15" s="622"/>
      <c r="DI15" s="622"/>
      <c r="DJ15" s="622"/>
      <c r="DK15" s="622"/>
      <c r="DL15" s="622"/>
      <c r="DM15" s="622"/>
      <c r="DN15" s="622"/>
      <c r="DO15" s="622"/>
      <c r="DP15" s="623"/>
      <c r="DQ15" s="627">
        <v>404696</v>
      </c>
      <c r="DR15" s="622"/>
      <c r="DS15" s="622"/>
      <c r="DT15" s="622"/>
      <c r="DU15" s="622"/>
      <c r="DV15" s="622"/>
      <c r="DW15" s="622"/>
      <c r="DX15" s="622"/>
      <c r="DY15" s="622"/>
      <c r="DZ15" s="622"/>
      <c r="EA15" s="622"/>
      <c r="EB15" s="622"/>
      <c r="EC15" s="658"/>
    </row>
    <row r="16" spans="2:143" ht="11.25" customHeight="1" x14ac:dyDescent="0.2">
      <c r="B16" s="618" t="s">
        <v>271</v>
      </c>
      <c r="C16" s="619"/>
      <c r="D16" s="619"/>
      <c r="E16" s="619"/>
      <c r="F16" s="619"/>
      <c r="G16" s="619"/>
      <c r="H16" s="619"/>
      <c r="I16" s="619"/>
      <c r="J16" s="619"/>
      <c r="K16" s="619"/>
      <c r="L16" s="619"/>
      <c r="M16" s="619"/>
      <c r="N16" s="619"/>
      <c r="O16" s="619"/>
      <c r="P16" s="619"/>
      <c r="Q16" s="620"/>
      <c r="R16" s="621">
        <v>8666</v>
      </c>
      <c r="S16" s="622"/>
      <c r="T16" s="622"/>
      <c r="U16" s="622"/>
      <c r="V16" s="622"/>
      <c r="W16" s="622"/>
      <c r="X16" s="622"/>
      <c r="Y16" s="623"/>
      <c r="Z16" s="659">
        <v>0.2</v>
      </c>
      <c r="AA16" s="659"/>
      <c r="AB16" s="659"/>
      <c r="AC16" s="659"/>
      <c r="AD16" s="660">
        <v>8666</v>
      </c>
      <c r="AE16" s="660"/>
      <c r="AF16" s="660"/>
      <c r="AG16" s="660"/>
      <c r="AH16" s="660"/>
      <c r="AI16" s="660"/>
      <c r="AJ16" s="660"/>
      <c r="AK16" s="660"/>
      <c r="AL16" s="624">
        <v>0.3</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59" t="s">
        <v>133</v>
      </c>
      <c r="BP16" s="659"/>
      <c r="BQ16" s="659"/>
      <c r="BR16" s="659"/>
      <c r="BS16" s="660" t="s">
        <v>248</v>
      </c>
      <c r="BT16" s="660"/>
      <c r="BU16" s="660"/>
      <c r="BV16" s="660"/>
      <c r="BW16" s="660"/>
      <c r="BX16" s="660"/>
      <c r="BY16" s="660"/>
      <c r="BZ16" s="660"/>
      <c r="CA16" s="660"/>
      <c r="CB16" s="695"/>
      <c r="CD16" s="618" t="s">
        <v>273</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59" t="s">
        <v>248</v>
      </c>
      <c r="DA16" s="659"/>
      <c r="DB16" s="659"/>
      <c r="DC16" s="659"/>
      <c r="DD16" s="627" t="s">
        <v>133</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58"/>
    </row>
    <row r="17" spans="2:133" ht="11.25" customHeight="1" x14ac:dyDescent="0.2">
      <c r="B17" s="618" t="s">
        <v>274</v>
      </c>
      <c r="C17" s="619"/>
      <c r="D17" s="619"/>
      <c r="E17" s="619"/>
      <c r="F17" s="619"/>
      <c r="G17" s="619"/>
      <c r="H17" s="619"/>
      <c r="I17" s="619"/>
      <c r="J17" s="619"/>
      <c r="K17" s="619"/>
      <c r="L17" s="619"/>
      <c r="M17" s="619"/>
      <c r="N17" s="619"/>
      <c r="O17" s="619"/>
      <c r="P17" s="619"/>
      <c r="Q17" s="620"/>
      <c r="R17" s="621">
        <v>64420</v>
      </c>
      <c r="S17" s="622"/>
      <c r="T17" s="622"/>
      <c r="U17" s="622"/>
      <c r="V17" s="622"/>
      <c r="W17" s="622"/>
      <c r="X17" s="622"/>
      <c r="Y17" s="623"/>
      <c r="Z17" s="659">
        <v>1.4</v>
      </c>
      <c r="AA17" s="659"/>
      <c r="AB17" s="659"/>
      <c r="AC17" s="659"/>
      <c r="AD17" s="660">
        <v>64420</v>
      </c>
      <c r="AE17" s="660"/>
      <c r="AF17" s="660"/>
      <c r="AG17" s="660"/>
      <c r="AH17" s="660"/>
      <c r="AI17" s="660"/>
      <c r="AJ17" s="660"/>
      <c r="AK17" s="660"/>
      <c r="AL17" s="624">
        <v>2</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248</v>
      </c>
      <c r="BP17" s="659"/>
      <c r="BQ17" s="659"/>
      <c r="BR17" s="659"/>
      <c r="BS17" s="660" t="s">
        <v>133</v>
      </c>
      <c r="BT17" s="660"/>
      <c r="BU17" s="660"/>
      <c r="BV17" s="660"/>
      <c r="BW17" s="660"/>
      <c r="BX17" s="660"/>
      <c r="BY17" s="660"/>
      <c r="BZ17" s="660"/>
      <c r="CA17" s="660"/>
      <c r="CB17" s="695"/>
      <c r="CD17" s="618" t="s">
        <v>276</v>
      </c>
      <c r="CE17" s="619"/>
      <c r="CF17" s="619"/>
      <c r="CG17" s="619"/>
      <c r="CH17" s="619"/>
      <c r="CI17" s="619"/>
      <c r="CJ17" s="619"/>
      <c r="CK17" s="619"/>
      <c r="CL17" s="619"/>
      <c r="CM17" s="619"/>
      <c r="CN17" s="619"/>
      <c r="CO17" s="619"/>
      <c r="CP17" s="619"/>
      <c r="CQ17" s="620"/>
      <c r="CR17" s="621">
        <v>77524</v>
      </c>
      <c r="CS17" s="622"/>
      <c r="CT17" s="622"/>
      <c r="CU17" s="622"/>
      <c r="CV17" s="622"/>
      <c r="CW17" s="622"/>
      <c r="CX17" s="622"/>
      <c r="CY17" s="623"/>
      <c r="CZ17" s="659">
        <v>1.8</v>
      </c>
      <c r="DA17" s="659"/>
      <c r="DB17" s="659"/>
      <c r="DC17" s="659"/>
      <c r="DD17" s="627" t="s">
        <v>133</v>
      </c>
      <c r="DE17" s="622"/>
      <c r="DF17" s="622"/>
      <c r="DG17" s="622"/>
      <c r="DH17" s="622"/>
      <c r="DI17" s="622"/>
      <c r="DJ17" s="622"/>
      <c r="DK17" s="622"/>
      <c r="DL17" s="622"/>
      <c r="DM17" s="622"/>
      <c r="DN17" s="622"/>
      <c r="DO17" s="622"/>
      <c r="DP17" s="623"/>
      <c r="DQ17" s="627">
        <v>77524</v>
      </c>
      <c r="DR17" s="622"/>
      <c r="DS17" s="622"/>
      <c r="DT17" s="622"/>
      <c r="DU17" s="622"/>
      <c r="DV17" s="622"/>
      <c r="DW17" s="622"/>
      <c r="DX17" s="622"/>
      <c r="DY17" s="622"/>
      <c r="DZ17" s="622"/>
      <c r="EA17" s="622"/>
      <c r="EB17" s="622"/>
      <c r="EC17" s="658"/>
    </row>
    <row r="18" spans="2:133" ht="11.25" customHeight="1" x14ac:dyDescent="0.2">
      <c r="B18" s="618" t="s">
        <v>277</v>
      </c>
      <c r="C18" s="619"/>
      <c r="D18" s="619"/>
      <c r="E18" s="619"/>
      <c r="F18" s="619"/>
      <c r="G18" s="619"/>
      <c r="H18" s="619"/>
      <c r="I18" s="619"/>
      <c r="J18" s="619"/>
      <c r="K18" s="619"/>
      <c r="L18" s="619"/>
      <c r="M18" s="619"/>
      <c r="N18" s="619"/>
      <c r="O18" s="619"/>
      <c r="P18" s="619"/>
      <c r="Q18" s="620"/>
      <c r="R18" s="621">
        <v>6818</v>
      </c>
      <c r="S18" s="622"/>
      <c r="T18" s="622"/>
      <c r="U18" s="622"/>
      <c r="V18" s="622"/>
      <c r="W18" s="622"/>
      <c r="X18" s="622"/>
      <c r="Y18" s="623"/>
      <c r="Z18" s="659">
        <v>0.1</v>
      </c>
      <c r="AA18" s="659"/>
      <c r="AB18" s="659"/>
      <c r="AC18" s="659"/>
      <c r="AD18" s="660">
        <v>6818</v>
      </c>
      <c r="AE18" s="660"/>
      <c r="AF18" s="660"/>
      <c r="AG18" s="660"/>
      <c r="AH18" s="660"/>
      <c r="AI18" s="660"/>
      <c r="AJ18" s="660"/>
      <c r="AK18" s="660"/>
      <c r="AL18" s="624">
        <v>0.2</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59" t="s">
        <v>248</v>
      </c>
      <c r="BP18" s="659"/>
      <c r="BQ18" s="659"/>
      <c r="BR18" s="659"/>
      <c r="BS18" s="660" t="s">
        <v>248</v>
      </c>
      <c r="BT18" s="660"/>
      <c r="BU18" s="660"/>
      <c r="BV18" s="660"/>
      <c r="BW18" s="660"/>
      <c r="BX18" s="660"/>
      <c r="BY18" s="660"/>
      <c r="BZ18" s="660"/>
      <c r="CA18" s="660"/>
      <c r="CB18" s="695"/>
      <c r="CD18" s="618" t="s">
        <v>279</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133</v>
      </c>
      <c r="DA18" s="659"/>
      <c r="DB18" s="659"/>
      <c r="DC18" s="659"/>
      <c r="DD18" s="627" t="s">
        <v>133</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58"/>
    </row>
    <row r="19" spans="2:133" ht="11.25" customHeight="1" x14ac:dyDescent="0.2">
      <c r="B19" s="618" t="s">
        <v>280</v>
      </c>
      <c r="C19" s="619"/>
      <c r="D19" s="619"/>
      <c r="E19" s="619"/>
      <c r="F19" s="619"/>
      <c r="G19" s="619"/>
      <c r="H19" s="619"/>
      <c r="I19" s="619"/>
      <c r="J19" s="619"/>
      <c r="K19" s="619"/>
      <c r="L19" s="619"/>
      <c r="M19" s="619"/>
      <c r="N19" s="619"/>
      <c r="O19" s="619"/>
      <c r="P19" s="619"/>
      <c r="Q19" s="620"/>
      <c r="R19" s="621">
        <v>6818</v>
      </c>
      <c r="S19" s="622"/>
      <c r="T19" s="622"/>
      <c r="U19" s="622"/>
      <c r="V19" s="622"/>
      <c r="W19" s="622"/>
      <c r="X19" s="622"/>
      <c r="Y19" s="623"/>
      <c r="Z19" s="659">
        <v>0.1</v>
      </c>
      <c r="AA19" s="659"/>
      <c r="AB19" s="659"/>
      <c r="AC19" s="659"/>
      <c r="AD19" s="660">
        <v>6818</v>
      </c>
      <c r="AE19" s="660"/>
      <c r="AF19" s="660"/>
      <c r="AG19" s="660"/>
      <c r="AH19" s="660"/>
      <c r="AI19" s="660"/>
      <c r="AJ19" s="660"/>
      <c r="AK19" s="660"/>
      <c r="AL19" s="624">
        <v>0.2</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t="s">
        <v>133</v>
      </c>
      <c r="BH19" s="622"/>
      <c r="BI19" s="622"/>
      <c r="BJ19" s="622"/>
      <c r="BK19" s="622"/>
      <c r="BL19" s="622"/>
      <c r="BM19" s="622"/>
      <c r="BN19" s="623"/>
      <c r="BO19" s="659" t="s">
        <v>133</v>
      </c>
      <c r="BP19" s="659"/>
      <c r="BQ19" s="659"/>
      <c r="BR19" s="659"/>
      <c r="BS19" s="660" t="s">
        <v>133</v>
      </c>
      <c r="BT19" s="660"/>
      <c r="BU19" s="660"/>
      <c r="BV19" s="660"/>
      <c r="BW19" s="660"/>
      <c r="BX19" s="660"/>
      <c r="BY19" s="660"/>
      <c r="BZ19" s="660"/>
      <c r="CA19" s="660"/>
      <c r="CB19" s="695"/>
      <c r="CD19" s="618" t="s">
        <v>282</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248</v>
      </c>
      <c r="DA19" s="659"/>
      <c r="DB19" s="659"/>
      <c r="DC19" s="659"/>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x14ac:dyDescent="0.2">
      <c r="B20" s="696" t="s">
        <v>283</v>
      </c>
      <c r="C20" s="697"/>
      <c r="D20" s="697"/>
      <c r="E20" s="697"/>
      <c r="F20" s="697"/>
      <c r="G20" s="697"/>
      <c r="H20" s="697"/>
      <c r="I20" s="697"/>
      <c r="J20" s="697"/>
      <c r="K20" s="697"/>
      <c r="L20" s="697"/>
      <c r="M20" s="697"/>
      <c r="N20" s="697"/>
      <c r="O20" s="697"/>
      <c r="P20" s="697"/>
      <c r="Q20" s="698"/>
      <c r="R20" s="621" t="s">
        <v>133</v>
      </c>
      <c r="S20" s="622"/>
      <c r="T20" s="622"/>
      <c r="U20" s="622"/>
      <c r="V20" s="622"/>
      <c r="W20" s="622"/>
      <c r="X20" s="622"/>
      <c r="Y20" s="623"/>
      <c r="Z20" s="659" t="s">
        <v>133</v>
      </c>
      <c r="AA20" s="659"/>
      <c r="AB20" s="659"/>
      <c r="AC20" s="659"/>
      <c r="AD20" s="660" t="s">
        <v>133</v>
      </c>
      <c r="AE20" s="660"/>
      <c r="AF20" s="660"/>
      <c r="AG20" s="660"/>
      <c r="AH20" s="660"/>
      <c r="AI20" s="660"/>
      <c r="AJ20" s="660"/>
      <c r="AK20" s="660"/>
      <c r="AL20" s="624" t="s">
        <v>133</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t="s">
        <v>248</v>
      </c>
      <c r="BH20" s="622"/>
      <c r="BI20" s="622"/>
      <c r="BJ20" s="622"/>
      <c r="BK20" s="622"/>
      <c r="BL20" s="622"/>
      <c r="BM20" s="622"/>
      <c r="BN20" s="623"/>
      <c r="BO20" s="659" t="s">
        <v>133</v>
      </c>
      <c r="BP20" s="659"/>
      <c r="BQ20" s="659"/>
      <c r="BR20" s="659"/>
      <c r="BS20" s="660" t="s">
        <v>248</v>
      </c>
      <c r="BT20" s="660"/>
      <c r="BU20" s="660"/>
      <c r="BV20" s="660"/>
      <c r="BW20" s="660"/>
      <c r="BX20" s="660"/>
      <c r="BY20" s="660"/>
      <c r="BZ20" s="660"/>
      <c r="CA20" s="660"/>
      <c r="CB20" s="695"/>
      <c r="CD20" s="618" t="s">
        <v>285</v>
      </c>
      <c r="CE20" s="619"/>
      <c r="CF20" s="619"/>
      <c r="CG20" s="619"/>
      <c r="CH20" s="619"/>
      <c r="CI20" s="619"/>
      <c r="CJ20" s="619"/>
      <c r="CK20" s="619"/>
      <c r="CL20" s="619"/>
      <c r="CM20" s="619"/>
      <c r="CN20" s="619"/>
      <c r="CO20" s="619"/>
      <c r="CP20" s="619"/>
      <c r="CQ20" s="620"/>
      <c r="CR20" s="621">
        <v>4198255</v>
      </c>
      <c r="CS20" s="622"/>
      <c r="CT20" s="622"/>
      <c r="CU20" s="622"/>
      <c r="CV20" s="622"/>
      <c r="CW20" s="622"/>
      <c r="CX20" s="622"/>
      <c r="CY20" s="623"/>
      <c r="CZ20" s="659">
        <v>100</v>
      </c>
      <c r="DA20" s="659"/>
      <c r="DB20" s="659"/>
      <c r="DC20" s="659"/>
      <c r="DD20" s="627">
        <v>432194</v>
      </c>
      <c r="DE20" s="622"/>
      <c r="DF20" s="622"/>
      <c r="DG20" s="622"/>
      <c r="DH20" s="622"/>
      <c r="DI20" s="622"/>
      <c r="DJ20" s="622"/>
      <c r="DK20" s="622"/>
      <c r="DL20" s="622"/>
      <c r="DM20" s="622"/>
      <c r="DN20" s="622"/>
      <c r="DO20" s="622"/>
      <c r="DP20" s="623"/>
      <c r="DQ20" s="627">
        <v>3329704</v>
      </c>
      <c r="DR20" s="622"/>
      <c r="DS20" s="622"/>
      <c r="DT20" s="622"/>
      <c r="DU20" s="622"/>
      <c r="DV20" s="622"/>
      <c r="DW20" s="622"/>
      <c r="DX20" s="622"/>
      <c r="DY20" s="622"/>
      <c r="DZ20" s="622"/>
      <c r="EA20" s="622"/>
      <c r="EB20" s="622"/>
      <c r="EC20" s="658"/>
    </row>
    <row r="21" spans="2:133" ht="11.25" customHeight="1" x14ac:dyDescent="0.2">
      <c r="B21" s="618" t="s">
        <v>286</v>
      </c>
      <c r="C21" s="619"/>
      <c r="D21" s="619"/>
      <c r="E21" s="619"/>
      <c r="F21" s="619"/>
      <c r="G21" s="619"/>
      <c r="H21" s="619"/>
      <c r="I21" s="619"/>
      <c r="J21" s="619"/>
      <c r="K21" s="619"/>
      <c r="L21" s="619"/>
      <c r="M21" s="619"/>
      <c r="N21" s="619"/>
      <c r="O21" s="619"/>
      <c r="P21" s="619"/>
      <c r="Q21" s="620"/>
      <c r="R21" s="621">
        <v>177413</v>
      </c>
      <c r="S21" s="622"/>
      <c r="T21" s="622"/>
      <c r="U21" s="622"/>
      <c r="V21" s="622"/>
      <c r="W21" s="622"/>
      <c r="X21" s="622"/>
      <c r="Y21" s="623"/>
      <c r="Z21" s="659">
        <v>3.9</v>
      </c>
      <c r="AA21" s="659"/>
      <c r="AB21" s="659"/>
      <c r="AC21" s="659"/>
      <c r="AD21" s="660">
        <v>146037</v>
      </c>
      <c r="AE21" s="660"/>
      <c r="AF21" s="660"/>
      <c r="AG21" s="660"/>
      <c r="AH21" s="660"/>
      <c r="AI21" s="660"/>
      <c r="AJ21" s="660"/>
      <c r="AK21" s="660"/>
      <c r="AL21" s="624">
        <v>4.5999999999999996</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t="s">
        <v>133</v>
      </c>
      <c r="BH21" s="622"/>
      <c r="BI21" s="622"/>
      <c r="BJ21" s="622"/>
      <c r="BK21" s="622"/>
      <c r="BL21" s="622"/>
      <c r="BM21" s="622"/>
      <c r="BN21" s="623"/>
      <c r="BO21" s="659" t="s">
        <v>133</v>
      </c>
      <c r="BP21" s="659"/>
      <c r="BQ21" s="659"/>
      <c r="BR21" s="659"/>
      <c r="BS21" s="660" t="s">
        <v>248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288</v>
      </c>
      <c r="C22" s="619"/>
      <c r="D22" s="619"/>
      <c r="E22" s="619"/>
      <c r="F22" s="619"/>
      <c r="G22" s="619"/>
      <c r="H22" s="619"/>
      <c r="I22" s="619"/>
      <c r="J22" s="619"/>
      <c r="K22" s="619"/>
      <c r="L22" s="619"/>
      <c r="M22" s="619"/>
      <c r="N22" s="619"/>
      <c r="O22" s="619"/>
      <c r="P22" s="619"/>
      <c r="Q22" s="620"/>
      <c r="R22" s="621">
        <v>146037</v>
      </c>
      <c r="S22" s="622"/>
      <c r="T22" s="622"/>
      <c r="U22" s="622"/>
      <c r="V22" s="622"/>
      <c r="W22" s="622"/>
      <c r="X22" s="622"/>
      <c r="Y22" s="623"/>
      <c r="Z22" s="659">
        <v>3.2</v>
      </c>
      <c r="AA22" s="659"/>
      <c r="AB22" s="659"/>
      <c r="AC22" s="659"/>
      <c r="AD22" s="660">
        <v>146037</v>
      </c>
      <c r="AE22" s="660"/>
      <c r="AF22" s="660"/>
      <c r="AG22" s="660"/>
      <c r="AH22" s="660"/>
      <c r="AI22" s="660"/>
      <c r="AJ22" s="660"/>
      <c r="AK22" s="660"/>
      <c r="AL22" s="624">
        <v>4.5999999999999996</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248</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291</v>
      </c>
      <c r="C23" s="619"/>
      <c r="D23" s="619"/>
      <c r="E23" s="619"/>
      <c r="F23" s="619"/>
      <c r="G23" s="619"/>
      <c r="H23" s="619"/>
      <c r="I23" s="619"/>
      <c r="J23" s="619"/>
      <c r="K23" s="619"/>
      <c r="L23" s="619"/>
      <c r="M23" s="619"/>
      <c r="N23" s="619"/>
      <c r="O23" s="619"/>
      <c r="P23" s="619"/>
      <c r="Q23" s="620"/>
      <c r="R23" s="621">
        <v>31376</v>
      </c>
      <c r="S23" s="622"/>
      <c r="T23" s="622"/>
      <c r="U23" s="622"/>
      <c r="V23" s="622"/>
      <c r="W23" s="622"/>
      <c r="X23" s="622"/>
      <c r="Y23" s="623"/>
      <c r="Z23" s="659">
        <v>0.7</v>
      </c>
      <c r="AA23" s="659"/>
      <c r="AB23" s="659"/>
      <c r="AC23" s="659"/>
      <c r="AD23" s="660" t="s">
        <v>133</v>
      </c>
      <c r="AE23" s="660"/>
      <c r="AF23" s="660"/>
      <c r="AG23" s="660"/>
      <c r="AH23" s="660"/>
      <c r="AI23" s="660"/>
      <c r="AJ23" s="660"/>
      <c r="AK23" s="660"/>
      <c r="AL23" s="624" t="s">
        <v>248</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t="s">
        <v>133</v>
      </c>
      <c r="BH23" s="622"/>
      <c r="BI23" s="622"/>
      <c r="BJ23" s="622"/>
      <c r="BK23" s="622"/>
      <c r="BL23" s="622"/>
      <c r="BM23" s="622"/>
      <c r="BN23" s="623"/>
      <c r="BO23" s="659" t="s">
        <v>133</v>
      </c>
      <c r="BP23" s="659"/>
      <c r="BQ23" s="659"/>
      <c r="BR23" s="659"/>
      <c r="BS23" s="660" t="s">
        <v>248</v>
      </c>
      <c r="BT23" s="660"/>
      <c r="BU23" s="660"/>
      <c r="BV23" s="660"/>
      <c r="BW23" s="660"/>
      <c r="BX23" s="660"/>
      <c r="BY23" s="660"/>
      <c r="BZ23" s="660"/>
      <c r="CA23" s="660"/>
      <c r="CB23" s="695"/>
      <c r="CD23" s="679" t="s">
        <v>231</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x14ac:dyDescent="0.2">
      <c r="B24" s="618" t="s">
        <v>298</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248</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59" t="s">
        <v>248</v>
      </c>
      <c r="BP24" s="659"/>
      <c r="BQ24" s="659"/>
      <c r="BR24" s="659"/>
      <c r="BS24" s="660" t="s">
        <v>133</v>
      </c>
      <c r="BT24" s="660"/>
      <c r="BU24" s="660"/>
      <c r="BV24" s="660"/>
      <c r="BW24" s="660"/>
      <c r="BX24" s="660"/>
      <c r="BY24" s="660"/>
      <c r="BZ24" s="660"/>
      <c r="CA24" s="660"/>
      <c r="CB24" s="695"/>
      <c r="CD24" s="676" t="s">
        <v>300</v>
      </c>
      <c r="CE24" s="677"/>
      <c r="CF24" s="677"/>
      <c r="CG24" s="677"/>
      <c r="CH24" s="677"/>
      <c r="CI24" s="677"/>
      <c r="CJ24" s="677"/>
      <c r="CK24" s="677"/>
      <c r="CL24" s="677"/>
      <c r="CM24" s="677"/>
      <c r="CN24" s="677"/>
      <c r="CO24" s="677"/>
      <c r="CP24" s="677"/>
      <c r="CQ24" s="678"/>
      <c r="CR24" s="673">
        <v>1531763</v>
      </c>
      <c r="CS24" s="674"/>
      <c r="CT24" s="674"/>
      <c r="CU24" s="674"/>
      <c r="CV24" s="674"/>
      <c r="CW24" s="674"/>
      <c r="CX24" s="674"/>
      <c r="CY24" s="702"/>
      <c r="CZ24" s="703">
        <v>36.5</v>
      </c>
      <c r="DA24" s="685"/>
      <c r="DB24" s="685"/>
      <c r="DC24" s="705"/>
      <c r="DD24" s="701">
        <v>1107834</v>
      </c>
      <c r="DE24" s="674"/>
      <c r="DF24" s="674"/>
      <c r="DG24" s="674"/>
      <c r="DH24" s="674"/>
      <c r="DI24" s="674"/>
      <c r="DJ24" s="674"/>
      <c r="DK24" s="702"/>
      <c r="DL24" s="701">
        <v>1105186</v>
      </c>
      <c r="DM24" s="674"/>
      <c r="DN24" s="674"/>
      <c r="DO24" s="674"/>
      <c r="DP24" s="674"/>
      <c r="DQ24" s="674"/>
      <c r="DR24" s="674"/>
      <c r="DS24" s="674"/>
      <c r="DT24" s="674"/>
      <c r="DU24" s="674"/>
      <c r="DV24" s="702"/>
      <c r="DW24" s="703">
        <v>34.700000000000003</v>
      </c>
      <c r="DX24" s="685"/>
      <c r="DY24" s="685"/>
      <c r="DZ24" s="685"/>
      <c r="EA24" s="685"/>
      <c r="EB24" s="685"/>
      <c r="EC24" s="704"/>
    </row>
    <row r="25" spans="2:133" ht="11.25" customHeight="1" x14ac:dyDescent="0.2">
      <c r="B25" s="618" t="s">
        <v>301</v>
      </c>
      <c r="C25" s="619"/>
      <c r="D25" s="619"/>
      <c r="E25" s="619"/>
      <c r="F25" s="619"/>
      <c r="G25" s="619"/>
      <c r="H25" s="619"/>
      <c r="I25" s="619"/>
      <c r="J25" s="619"/>
      <c r="K25" s="619"/>
      <c r="L25" s="619"/>
      <c r="M25" s="619"/>
      <c r="N25" s="619"/>
      <c r="O25" s="619"/>
      <c r="P25" s="619"/>
      <c r="Q25" s="620"/>
      <c r="R25" s="621">
        <v>3191336</v>
      </c>
      <c r="S25" s="622"/>
      <c r="T25" s="622"/>
      <c r="U25" s="622"/>
      <c r="V25" s="622"/>
      <c r="W25" s="622"/>
      <c r="X25" s="622"/>
      <c r="Y25" s="623"/>
      <c r="Z25" s="659">
        <v>69.400000000000006</v>
      </c>
      <c r="AA25" s="659"/>
      <c r="AB25" s="659"/>
      <c r="AC25" s="659"/>
      <c r="AD25" s="660">
        <v>3159960</v>
      </c>
      <c r="AE25" s="660"/>
      <c r="AF25" s="660"/>
      <c r="AG25" s="660"/>
      <c r="AH25" s="660"/>
      <c r="AI25" s="660"/>
      <c r="AJ25" s="660"/>
      <c r="AK25" s="660"/>
      <c r="AL25" s="624">
        <v>99.3</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133</v>
      </c>
      <c r="BH25" s="622"/>
      <c r="BI25" s="622"/>
      <c r="BJ25" s="622"/>
      <c r="BK25" s="622"/>
      <c r="BL25" s="622"/>
      <c r="BM25" s="622"/>
      <c r="BN25" s="623"/>
      <c r="BO25" s="659" t="s">
        <v>133</v>
      </c>
      <c r="BP25" s="659"/>
      <c r="BQ25" s="659"/>
      <c r="BR25" s="659"/>
      <c r="BS25" s="660" t="s">
        <v>248</v>
      </c>
      <c r="BT25" s="660"/>
      <c r="BU25" s="660"/>
      <c r="BV25" s="660"/>
      <c r="BW25" s="660"/>
      <c r="BX25" s="660"/>
      <c r="BY25" s="660"/>
      <c r="BZ25" s="660"/>
      <c r="CA25" s="660"/>
      <c r="CB25" s="695"/>
      <c r="CD25" s="618" t="s">
        <v>303</v>
      </c>
      <c r="CE25" s="619"/>
      <c r="CF25" s="619"/>
      <c r="CG25" s="619"/>
      <c r="CH25" s="619"/>
      <c r="CI25" s="619"/>
      <c r="CJ25" s="619"/>
      <c r="CK25" s="619"/>
      <c r="CL25" s="619"/>
      <c r="CM25" s="619"/>
      <c r="CN25" s="619"/>
      <c r="CO25" s="619"/>
      <c r="CP25" s="619"/>
      <c r="CQ25" s="620"/>
      <c r="CR25" s="621">
        <v>960213</v>
      </c>
      <c r="CS25" s="634"/>
      <c r="CT25" s="634"/>
      <c r="CU25" s="634"/>
      <c r="CV25" s="634"/>
      <c r="CW25" s="634"/>
      <c r="CX25" s="634"/>
      <c r="CY25" s="635"/>
      <c r="CZ25" s="624">
        <v>22.9</v>
      </c>
      <c r="DA25" s="636"/>
      <c r="DB25" s="636"/>
      <c r="DC25" s="637"/>
      <c r="DD25" s="627">
        <v>898697</v>
      </c>
      <c r="DE25" s="634"/>
      <c r="DF25" s="634"/>
      <c r="DG25" s="634"/>
      <c r="DH25" s="634"/>
      <c r="DI25" s="634"/>
      <c r="DJ25" s="634"/>
      <c r="DK25" s="635"/>
      <c r="DL25" s="627">
        <v>896355</v>
      </c>
      <c r="DM25" s="634"/>
      <c r="DN25" s="634"/>
      <c r="DO25" s="634"/>
      <c r="DP25" s="634"/>
      <c r="DQ25" s="634"/>
      <c r="DR25" s="634"/>
      <c r="DS25" s="634"/>
      <c r="DT25" s="634"/>
      <c r="DU25" s="634"/>
      <c r="DV25" s="635"/>
      <c r="DW25" s="624">
        <v>28.2</v>
      </c>
      <c r="DX25" s="636"/>
      <c r="DY25" s="636"/>
      <c r="DZ25" s="636"/>
      <c r="EA25" s="636"/>
      <c r="EB25" s="636"/>
      <c r="EC25" s="648"/>
    </row>
    <row r="26" spans="2:133" ht="11.25" customHeight="1" x14ac:dyDescent="0.2">
      <c r="B26" s="618" t="s">
        <v>304</v>
      </c>
      <c r="C26" s="619"/>
      <c r="D26" s="619"/>
      <c r="E26" s="619"/>
      <c r="F26" s="619"/>
      <c r="G26" s="619"/>
      <c r="H26" s="619"/>
      <c r="I26" s="619"/>
      <c r="J26" s="619"/>
      <c r="K26" s="619"/>
      <c r="L26" s="619"/>
      <c r="M26" s="619"/>
      <c r="N26" s="619"/>
      <c r="O26" s="619"/>
      <c r="P26" s="619"/>
      <c r="Q26" s="620"/>
      <c r="R26" s="621">
        <v>1812</v>
      </c>
      <c r="S26" s="622"/>
      <c r="T26" s="622"/>
      <c r="U26" s="622"/>
      <c r="V26" s="622"/>
      <c r="W26" s="622"/>
      <c r="X26" s="622"/>
      <c r="Y26" s="623"/>
      <c r="Z26" s="659">
        <v>0</v>
      </c>
      <c r="AA26" s="659"/>
      <c r="AB26" s="659"/>
      <c r="AC26" s="659"/>
      <c r="AD26" s="660">
        <v>1812</v>
      </c>
      <c r="AE26" s="660"/>
      <c r="AF26" s="660"/>
      <c r="AG26" s="660"/>
      <c r="AH26" s="660"/>
      <c r="AI26" s="660"/>
      <c r="AJ26" s="660"/>
      <c r="AK26" s="660"/>
      <c r="AL26" s="624">
        <v>0.1</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59" t="s">
        <v>133</v>
      </c>
      <c r="BP26" s="659"/>
      <c r="BQ26" s="659"/>
      <c r="BR26" s="659"/>
      <c r="BS26" s="660" t="s">
        <v>133</v>
      </c>
      <c r="BT26" s="660"/>
      <c r="BU26" s="660"/>
      <c r="BV26" s="660"/>
      <c r="BW26" s="660"/>
      <c r="BX26" s="660"/>
      <c r="BY26" s="660"/>
      <c r="BZ26" s="660"/>
      <c r="CA26" s="660"/>
      <c r="CB26" s="695"/>
      <c r="CD26" s="618" t="s">
        <v>306</v>
      </c>
      <c r="CE26" s="619"/>
      <c r="CF26" s="619"/>
      <c r="CG26" s="619"/>
      <c r="CH26" s="619"/>
      <c r="CI26" s="619"/>
      <c r="CJ26" s="619"/>
      <c r="CK26" s="619"/>
      <c r="CL26" s="619"/>
      <c r="CM26" s="619"/>
      <c r="CN26" s="619"/>
      <c r="CO26" s="619"/>
      <c r="CP26" s="619"/>
      <c r="CQ26" s="620"/>
      <c r="CR26" s="621">
        <v>552400</v>
      </c>
      <c r="CS26" s="622"/>
      <c r="CT26" s="622"/>
      <c r="CU26" s="622"/>
      <c r="CV26" s="622"/>
      <c r="CW26" s="622"/>
      <c r="CX26" s="622"/>
      <c r="CY26" s="623"/>
      <c r="CZ26" s="624">
        <v>13.2</v>
      </c>
      <c r="DA26" s="636"/>
      <c r="DB26" s="636"/>
      <c r="DC26" s="637"/>
      <c r="DD26" s="627">
        <v>495337</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307</v>
      </c>
      <c r="C27" s="619"/>
      <c r="D27" s="619"/>
      <c r="E27" s="619"/>
      <c r="F27" s="619"/>
      <c r="G27" s="619"/>
      <c r="H27" s="619"/>
      <c r="I27" s="619"/>
      <c r="J27" s="619"/>
      <c r="K27" s="619"/>
      <c r="L27" s="619"/>
      <c r="M27" s="619"/>
      <c r="N27" s="619"/>
      <c r="O27" s="619"/>
      <c r="P27" s="619"/>
      <c r="Q27" s="620"/>
      <c r="R27" s="621">
        <v>12041</v>
      </c>
      <c r="S27" s="622"/>
      <c r="T27" s="622"/>
      <c r="U27" s="622"/>
      <c r="V27" s="622"/>
      <c r="W27" s="622"/>
      <c r="X27" s="622"/>
      <c r="Y27" s="623"/>
      <c r="Z27" s="659">
        <v>0.3</v>
      </c>
      <c r="AA27" s="659"/>
      <c r="AB27" s="659"/>
      <c r="AC27" s="659"/>
      <c r="AD27" s="660" t="s">
        <v>248</v>
      </c>
      <c r="AE27" s="660"/>
      <c r="AF27" s="660"/>
      <c r="AG27" s="660"/>
      <c r="AH27" s="660"/>
      <c r="AI27" s="660"/>
      <c r="AJ27" s="660"/>
      <c r="AK27" s="660"/>
      <c r="AL27" s="624" t="s">
        <v>133</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2574724</v>
      </c>
      <c r="BH27" s="622"/>
      <c r="BI27" s="622"/>
      <c r="BJ27" s="622"/>
      <c r="BK27" s="622"/>
      <c r="BL27" s="622"/>
      <c r="BM27" s="622"/>
      <c r="BN27" s="623"/>
      <c r="BO27" s="659">
        <v>100</v>
      </c>
      <c r="BP27" s="659"/>
      <c r="BQ27" s="659"/>
      <c r="BR27" s="659"/>
      <c r="BS27" s="660" t="s">
        <v>133</v>
      </c>
      <c r="BT27" s="660"/>
      <c r="BU27" s="660"/>
      <c r="BV27" s="660"/>
      <c r="BW27" s="660"/>
      <c r="BX27" s="660"/>
      <c r="BY27" s="660"/>
      <c r="BZ27" s="660"/>
      <c r="CA27" s="660"/>
      <c r="CB27" s="695"/>
      <c r="CD27" s="618" t="s">
        <v>309</v>
      </c>
      <c r="CE27" s="619"/>
      <c r="CF27" s="619"/>
      <c r="CG27" s="619"/>
      <c r="CH27" s="619"/>
      <c r="CI27" s="619"/>
      <c r="CJ27" s="619"/>
      <c r="CK27" s="619"/>
      <c r="CL27" s="619"/>
      <c r="CM27" s="619"/>
      <c r="CN27" s="619"/>
      <c r="CO27" s="619"/>
      <c r="CP27" s="619"/>
      <c r="CQ27" s="620"/>
      <c r="CR27" s="621">
        <v>494026</v>
      </c>
      <c r="CS27" s="634"/>
      <c r="CT27" s="634"/>
      <c r="CU27" s="634"/>
      <c r="CV27" s="634"/>
      <c r="CW27" s="634"/>
      <c r="CX27" s="634"/>
      <c r="CY27" s="635"/>
      <c r="CZ27" s="624">
        <v>11.8</v>
      </c>
      <c r="DA27" s="636"/>
      <c r="DB27" s="636"/>
      <c r="DC27" s="637"/>
      <c r="DD27" s="627">
        <v>131613</v>
      </c>
      <c r="DE27" s="634"/>
      <c r="DF27" s="634"/>
      <c r="DG27" s="634"/>
      <c r="DH27" s="634"/>
      <c r="DI27" s="634"/>
      <c r="DJ27" s="634"/>
      <c r="DK27" s="635"/>
      <c r="DL27" s="627">
        <v>131307</v>
      </c>
      <c r="DM27" s="634"/>
      <c r="DN27" s="634"/>
      <c r="DO27" s="634"/>
      <c r="DP27" s="634"/>
      <c r="DQ27" s="634"/>
      <c r="DR27" s="634"/>
      <c r="DS27" s="634"/>
      <c r="DT27" s="634"/>
      <c r="DU27" s="634"/>
      <c r="DV27" s="635"/>
      <c r="DW27" s="624">
        <v>4.0999999999999996</v>
      </c>
      <c r="DX27" s="636"/>
      <c r="DY27" s="636"/>
      <c r="DZ27" s="636"/>
      <c r="EA27" s="636"/>
      <c r="EB27" s="636"/>
      <c r="EC27" s="648"/>
    </row>
    <row r="28" spans="2:133" ht="11.25" customHeight="1" x14ac:dyDescent="0.2">
      <c r="B28" s="618" t="s">
        <v>310</v>
      </c>
      <c r="C28" s="619"/>
      <c r="D28" s="619"/>
      <c r="E28" s="619"/>
      <c r="F28" s="619"/>
      <c r="G28" s="619"/>
      <c r="H28" s="619"/>
      <c r="I28" s="619"/>
      <c r="J28" s="619"/>
      <c r="K28" s="619"/>
      <c r="L28" s="619"/>
      <c r="M28" s="619"/>
      <c r="N28" s="619"/>
      <c r="O28" s="619"/>
      <c r="P28" s="619"/>
      <c r="Q28" s="620"/>
      <c r="R28" s="621">
        <v>40322</v>
      </c>
      <c r="S28" s="622"/>
      <c r="T28" s="622"/>
      <c r="U28" s="622"/>
      <c r="V28" s="622"/>
      <c r="W28" s="622"/>
      <c r="X28" s="622"/>
      <c r="Y28" s="623"/>
      <c r="Z28" s="659">
        <v>0.9</v>
      </c>
      <c r="AA28" s="659"/>
      <c r="AB28" s="659"/>
      <c r="AC28" s="659"/>
      <c r="AD28" s="660">
        <v>19078</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77524</v>
      </c>
      <c r="CS28" s="622"/>
      <c r="CT28" s="622"/>
      <c r="CU28" s="622"/>
      <c r="CV28" s="622"/>
      <c r="CW28" s="622"/>
      <c r="CX28" s="622"/>
      <c r="CY28" s="623"/>
      <c r="CZ28" s="624">
        <v>1.8</v>
      </c>
      <c r="DA28" s="636"/>
      <c r="DB28" s="636"/>
      <c r="DC28" s="637"/>
      <c r="DD28" s="627">
        <v>77524</v>
      </c>
      <c r="DE28" s="622"/>
      <c r="DF28" s="622"/>
      <c r="DG28" s="622"/>
      <c r="DH28" s="622"/>
      <c r="DI28" s="622"/>
      <c r="DJ28" s="622"/>
      <c r="DK28" s="623"/>
      <c r="DL28" s="627">
        <v>77524</v>
      </c>
      <c r="DM28" s="622"/>
      <c r="DN28" s="622"/>
      <c r="DO28" s="622"/>
      <c r="DP28" s="622"/>
      <c r="DQ28" s="622"/>
      <c r="DR28" s="622"/>
      <c r="DS28" s="622"/>
      <c r="DT28" s="622"/>
      <c r="DU28" s="622"/>
      <c r="DV28" s="623"/>
      <c r="DW28" s="624">
        <v>2.4</v>
      </c>
      <c r="DX28" s="636"/>
      <c r="DY28" s="636"/>
      <c r="DZ28" s="636"/>
      <c r="EA28" s="636"/>
      <c r="EB28" s="636"/>
      <c r="EC28" s="648"/>
    </row>
    <row r="29" spans="2:133" ht="11.25" customHeight="1" x14ac:dyDescent="0.2">
      <c r="B29" s="618" t="s">
        <v>312</v>
      </c>
      <c r="C29" s="619"/>
      <c r="D29" s="619"/>
      <c r="E29" s="619"/>
      <c r="F29" s="619"/>
      <c r="G29" s="619"/>
      <c r="H29" s="619"/>
      <c r="I29" s="619"/>
      <c r="J29" s="619"/>
      <c r="K29" s="619"/>
      <c r="L29" s="619"/>
      <c r="M29" s="619"/>
      <c r="N29" s="619"/>
      <c r="O29" s="619"/>
      <c r="P29" s="619"/>
      <c r="Q29" s="620"/>
      <c r="R29" s="621">
        <v>5688</v>
      </c>
      <c r="S29" s="622"/>
      <c r="T29" s="622"/>
      <c r="U29" s="622"/>
      <c r="V29" s="622"/>
      <c r="W29" s="622"/>
      <c r="X29" s="622"/>
      <c r="Y29" s="623"/>
      <c r="Z29" s="659">
        <v>0.1</v>
      </c>
      <c r="AA29" s="659"/>
      <c r="AB29" s="659"/>
      <c r="AC29" s="659"/>
      <c r="AD29" s="660" t="s">
        <v>133</v>
      </c>
      <c r="AE29" s="660"/>
      <c r="AF29" s="660"/>
      <c r="AG29" s="660"/>
      <c r="AH29" s="660"/>
      <c r="AI29" s="660"/>
      <c r="AJ29" s="660"/>
      <c r="AK29" s="660"/>
      <c r="AL29" s="624" t="s">
        <v>248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313</v>
      </c>
      <c r="CE29" s="641"/>
      <c r="CF29" s="618" t="s">
        <v>72</v>
      </c>
      <c r="CG29" s="619"/>
      <c r="CH29" s="619"/>
      <c r="CI29" s="619"/>
      <c r="CJ29" s="619"/>
      <c r="CK29" s="619"/>
      <c r="CL29" s="619"/>
      <c r="CM29" s="619"/>
      <c r="CN29" s="619"/>
      <c r="CO29" s="619"/>
      <c r="CP29" s="619"/>
      <c r="CQ29" s="620"/>
      <c r="CR29" s="621">
        <v>77524</v>
      </c>
      <c r="CS29" s="634"/>
      <c r="CT29" s="634"/>
      <c r="CU29" s="634"/>
      <c r="CV29" s="634"/>
      <c r="CW29" s="634"/>
      <c r="CX29" s="634"/>
      <c r="CY29" s="635"/>
      <c r="CZ29" s="624">
        <v>1.8</v>
      </c>
      <c r="DA29" s="636"/>
      <c r="DB29" s="636"/>
      <c r="DC29" s="637"/>
      <c r="DD29" s="627">
        <v>77524</v>
      </c>
      <c r="DE29" s="634"/>
      <c r="DF29" s="634"/>
      <c r="DG29" s="634"/>
      <c r="DH29" s="634"/>
      <c r="DI29" s="634"/>
      <c r="DJ29" s="634"/>
      <c r="DK29" s="635"/>
      <c r="DL29" s="627">
        <v>77524</v>
      </c>
      <c r="DM29" s="634"/>
      <c r="DN29" s="634"/>
      <c r="DO29" s="634"/>
      <c r="DP29" s="634"/>
      <c r="DQ29" s="634"/>
      <c r="DR29" s="634"/>
      <c r="DS29" s="634"/>
      <c r="DT29" s="634"/>
      <c r="DU29" s="634"/>
      <c r="DV29" s="635"/>
      <c r="DW29" s="624">
        <v>2.4</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520886</v>
      </c>
      <c r="S30" s="622"/>
      <c r="T30" s="622"/>
      <c r="U30" s="622"/>
      <c r="V30" s="622"/>
      <c r="W30" s="622"/>
      <c r="X30" s="622"/>
      <c r="Y30" s="623"/>
      <c r="Z30" s="659">
        <v>11.3</v>
      </c>
      <c r="AA30" s="659"/>
      <c r="AB30" s="659"/>
      <c r="AC30" s="659"/>
      <c r="AD30" s="660" t="s">
        <v>248</v>
      </c>
      <c r="AE30" s="660"/>
      <c r="AF30" s="660"/>
      <c r="AG30" s="660"/>
      <c r="AH30" s="660"/>
      <c r="AI30" s="660"/>
      <c r="AJ30" s="660"/>
      <c r="AK30" s="660"/>
      <c r="AL30" s="624" t="s">
        <v>133</v>
      </c>
      <c r="AM30" s="625"/>
      <c r="AN30" s="625"/>
      <c r="AO30" s="661"/>
      <c r="AP30" s="679" t="s">
        <v>231</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75788</v>
      </c>
      <c r="CS30" s="622"/>
      <c r="CT30" s="622"/>
      <c r="CU30" s="622"/>
      <c r="CV30" s="622"/>
      <c r="CW30" s="622"/>
      <c r="CX30" s="622"/>
      <c r="CY30" s="623"/>
      <c r="CZ30" s="624">
        <v>1.8</v>
      </c>
      <c r="DA30" s="636"/>
      <c r="DB30" s="636"/>
      <c r="DC30" s="637"/>
      <c r="DD30" s="627">
        <v>75788</v>
      </c>
      <c r="DE30" s="622"/>
      <c r="DF30" s="622"/>
      <c r="DG30" s="622"/>
      <c r="DH30" s="622"/>
      <c r="DI30" s="622"/>
      <c r="DJ30" s="622"/>
      <c r="DK30" s="623"/>
      <c r="DL30" s="627">
        <v>75788</v>
      </c>
      <c r="DM30" s="622"/>
      <c r="DN30" s="622"/>
      <c r="DO30" s="622"/>
      <c r="DP30" s="622"/>
      <c r="DQ30" s="622"/>
      <c r="DR30" s="622"/>
      <c r="DS30" s="622"/>
      <c r="DT30" s="622"/>
      <c r="DU30" s="622"/>
      <c r="DV30" s="623"/>
      <c r="DW30" s="624">
        <v>2.4</v>
      </c>
      <c r="DX30" s="636"/>
      <c r="DY30" s="636"/>
      <c r="DZ30" s="636"/>
      <c r="EA30" s="636"/>
      <c r="EB30" s="636"/>
      <c r="EC30" s="648"/>
    </row>
    <row r="31" spans="2:133" ht="11.25" customHeight="1" x14ac:dyDescent="0.2">
      <c r="B31" s="696" t="s">
        <v>318</v>
      </c>
      <c r="C31" s="697"/>
      <c r="D31" s="697"/>
      <c r="E31" s="697"/>
      <c r="F31" s="697"/>
      <c r="G31" s="697"/>
      <c r="H31" s="697"/>
      <c r="I31" s="697"/>
      <c r="J31" s="697"/>
      <c r="K31" s="697"/>
      <c r="L31" s="697"/>
      <c r="M31" s="697"/>
      <c r="N31" s="697"/>
      <c r="O31" s="697"/>
      <c r="P31" s="697"/>
      <c r="Q31" s="698"/>
      <c r="R31" s="621" t="s">
        <v>248</v>
      </c>
      <c r="S31" s="622"/>
      <c r="T31" s="622"/>
      <c r="U31" s="622"/>
      <c r="V31" s="622"/>
      <c r="W31" s="622"/>
      <c r="X31" s="622"/>
      <c r="Y31" s="623"/>
      <c r="Z31" s="659" t="s">
        <v>133</v>
      </c>
      <c r="AA31" s="659"/>
      <c r="AB31" s="659"/>
      <c r="AC31" s="659"/>
      <c r="AD31" s="660" t="s">
        <v>133</v>
      </c>
      <c r="AE31" s="660"/>
      <c r="AF31" s="660"/>
      <c r="AG31" s="660"/>
      <c r="AH31" s="660"/>
      <c r="AI31" s="660"/>
      <c r="AJ31" s="660"/>
      <c r="AK31" s="660"/>
      <c r="AL31" s="624" t="s">
        <v>133</v>
      </c>
      <c r="AM31" s="625"/>
      <c r="AN31" s="625"/>
      <c r="AO31" s="661"/>
      <c r="AP31" s="687" t="s">
        <v>319</v>
      </c>
      <c r="AQ31" s="688"/>
      <c r="AR31" s="688"/>
      <c r="AS31" s="688"/>
      <c r="AT31" s="689" t="s">
        <v>320</v>
      </c>
      <c r="AU31" s="218"/>
      <c r="AV31" s="218"/>
      <c r="AW31" s="218"/>
      <c r="AX31" s="676" t="s">
        <v>193</v>
      </c>
      <c r="AY31" s="677"/>
      <c r="AZ31" s="677"/>
      <c r="BA31" s="677"/>
      <c r="BB31" s="677"/>
      <c r="BC31" s="677"/>
      <c r="BD31" s="677"/>
      <c r="BE31" s="677"/>
      <c r="BF31" s="678"/>
      <c r="BG31" s="683">
        <v>99.6</v>
      </c>
      <c r="BH31" s="684"/>
      <c r="BI31" s="684"/>
      <c r="BJ31" s="684"/>
      <c r="BK31" s="684"/>
      <c r="BL31" s="684"/>
      <c r="BM31" s="685">
        <v>98.9</v>
      </c>
      <c r="BN31" s="684"/>
      <c r="BO31" s="684"/>
      <c r="BP31" s="684"/>
      <c r="BQ31" s="686"/>
      <c r="BR31" s="683">
        <v>99.7</v>
      </c>
      <c r="BS31" s="684"/>
      <c r="BT31" s="684"/>
      <c r="BU31" s="684"/>
      <c r="BV31" s="684"/>
      <c r="BW31" s="684"/>
      <c r="BX31" s="685">
        <v>99</v>
      </c>
      <c r="BY31" s="684"/>
      <c r="BZ31" s="684"/>
      <c r="CA31" s="684"/>
      <c r="CB31" s="686"/>
      <c r="CD31" s="642"/>
      <c r="CE31" s="643"/>
      <c r="CF31" s="618" t="s">
        <v>321</v>
      </c>
      <c r="CG31" s="619"/>
      <c r="CH31" s="619"/>
      <c r="CI31" s="619"/>
      <c r="CJ31" s="619"/>
      <c r="CK31" s="619"/>
      <c r="CL31" s="619"/>
      <c r="CM31" s="619"/>
      <c r="CN31" s="619"/>
      <c r="CO31" s="619"/>
      <c r="CP31" s="619"/>
      <c r="CQ31" s="620"/>
      <c r="CR31" s="621">
        <v>1736</v>
      </c>
      <c r="CS31" s="634"/>
      <c r="CT31" s="634"/>
      <c r="CU31" s="634"/>
      <c r="CV31" s="634"/>
      <c r="CW31" s="634"/>
      <c r="CX31" s="634"/>
      <c r="CY31" s="635"/>
      <c r="CZ31" s="624">
        <v>0</v>
      </c>
      <c r="DA31" s="636"/>
      <c r="DB31" s="636"/>
      <c r="DC31" s="637"/>
      <c r="DD31" s="627">
        <v>1736</v>
      </c>
      <c r="DE31" s="634"/>
      <c r="DF31" s="634"/>
      <c r="DG31" s="634"/>
      <c r="DH31" s="634"/>
      <c r="DI31" s="634"/>
      <c r="DJ31" s="634"/>
      <c r="DK31" s="635"/>
      <c r="DL31" s="627">
        <v>1736</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296360</v>
      </c>
      <c r="S32" s="622"/>
      <c r="T32" s="622"/>
      <c r="U32" s="622"/>
      <c r="V32" s="622"/>
      <c r="W32" s="622"/>
      <c r="X32" s="622"/>
      <c r="Y32" s="623"/>
      <c r="Z32" s="659">
        <v>6.4</v>
      </c>
      <c r="AA32" s="659"/>
      <c r="AB32" s="659"/>
      <c r="AC32" s="659"/>
      <c r="AD32" s="660" t="s">
        <v>248</v>
      </c>
      <c r="AE32" s="660"/>
      <c r="AF32" s="660"/>
      <c r="AG32" s="660"/>
      <c r="AH32" s="660"/>
      <c r="AI32" s="660"/>
      <c r="AJ32" s="660"/>
      <c r="AK32" s="660"/>
      <c r="AL32" s="624" t="s">
        <v>133</v>
      </c>
      <c r="AM32" s="625"/>
      <c r="AN32" s="625"/>
      <c r="AO32" s="661"/>
      <c r="AP32" s="662"/>
      <c r="AQ32" s="663"/>
      <c r="AR32" s="663"/>
      <c r="AS32" s="663"/>
      <c r="AT32" s="690"/>
      <c r="AU32" s="214" t="s">
        <v>323</v>
      </c>
      <c r="AX32" s="618" t="s">
        <v>324</v>
      </c>
      <c r="AY32" s="619"/>
      <c r="AZ32" s="619"/>
      <c r="BA32" s="619"/>
      <c r="BB32" s="619"/>
      <c r="BC32" s="619"/>
      <c r="BD32" s="619"/>
      <c r="BE32" s="619"/>
      <c r="BF32" s="620"/>
      <c r="BG32" s="692">
        <v>99.4</v>
      </c>
      <c r="BH32" s="634"/>
      <c r="BI32" s="634"/>
      <c r="BJ32" s="634"/>
      <c r="BK32" s="634"/>
      <c r="BL32" s="634"/>
      <c r="BM32" s="625">
        <v>98.1</v>
      </c>
      <c r="BN32" s="634"/>
      <c r="BO32" s="634"/>
      <c r="BP32" s="634"/>
      <c r="BQ32" s="657"/>
      <c r="BR32" s="692">
        <v>99.5</v>
      </c>
      <c r="BS32" s="634"/>
      <c r="BT32" s="634"/>
      <c r="BU32" s="634"/>
      <c r="BV32" s="634"/>
      <c r="BW32" s="634"/>
      <c r="BX32" s="625">
        <v>98.3</v>
      </c>
      <c r="BY32" s="634"/>
      <c r="BZ32" s="634"/>
      <c r="CA32" s="634"/>
      <c r="CB32" s="657"/>
      <c r="CD32" s="644"/>
      <c r="CE32" s="645"/>
      <c r="CF32" s="618" t="s">
        <v>325</v>
      </c>
      <c r="CG32" s="619"/>
      <c r="CH32" s="619"/>
      <c r="CI32" s="619"/>
      <c r="CJ32" s="619"/>
      <c r="CK32" s="619"/>
      <c r="CL32" s="619"/>
      <c r="CM32" s="619"/>
      <c r="CN32" s="619"/>
      <c r="CO32" s="619"/>
      <c r="CP32" s="619"/>
      <c r="CQ32" s="620"/>
      <c r="CR32" s="621" t="s">
        <v>248</v>
      </c>
      <c r="CS32" s="622"/>
      <c r="CT32" s="622"/>
      <c r="CU32" s="622"/>
      <c r="CV32" s="622"/>
      <c r="CW32" s="622"/>
      <c r="CX32" s="622"/>
      <c r="CY32" s="623"/>
      <c r="CZ32" s="624" t="s">
        <v>133</v>
      </c>
      <c r="DA32" s="636"/>
      <c r="DB32" s="636"/>
      <c r="DC32" s="637"/>
      <c r="DD32" s="627" t="s">
        <v>248</v>
      </c>
      <c r="DE32" s="622"/>
      <c r="DF32" s="622"/>
      <c r="DG32" s="622"/>
      <c r="DH32" s="622"/>
      <c r="DI32" s="622"/>
      <c r="DJ32" s="622"/>
      <c r="DK32" s="623"/>
      <c r="DL32" s="627" t="s">
        <v>133</v>
      </c>
      <c r="DM32" s="622"/>
      <c r="DN32" s="622"/>
      <c r="DO32" s="622"/>
      <c r="DP32" s="622"/>
      <c r="DQ32" s="622"/>
      <c r="DR32" s="622"/>
      <c r="DS32" s="622"/>
      <c r="DT32" s="622"/>
      <c r="DU32" s="622"/>
      <c r="DV32" s="623"/>
      <c r="DW32" s="624" t="s">
        <v>133</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1503</v>
      </c>
      <c r="S33" s="622"/>
      <c r="T33" s="622"/>
      <c r="U33" s="622"/>
      <c r="V33" s="622"/>
      <c r="W33" s="622"/>
      <c r="X33" s="622"/>
      <c r="Y33" s="623"/>
      <c r="Z33" s="659">
        <v>0</v>
      </c>
      <c r="AA33" s="659"/>
      <c r="AB33" s="659"/>
      <c r="AC33" s="659"/>
      <c r="AD33" s="660" t="s">
        <v>133</v>
      </c>
      <c r="AE33" s="660"/>
      <c r="AF33" s="660"/>
      <c r="AG33" s="660"/>
      <c r="AH33" s="660"/>
      <c r="AI33" s="660"/>
      <c r="AJ33" s="660"/>
      <c r="AK33" s="660"/>
      <c r="AL33" s="624" t="s">
        <v>133</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99.8</v>
      </c>
      <c r="BS33" s="606"/>
      <c r="BT33" s="606"/>
      <c r="BU33" s="606"/>
      <c r="BV33" s="606"/>
      <c r="BW33" s="606"/>
      <c r="BX33" s="652">
        <v>99.3</v>
      </c>
      <c r="BY33" s="606"/>
      <c r="BZ33" s="606"/>
      <c r="CA33" s="606"/>
      <c r="CB33" s="669"/>
      <c r="CD33" s="618" t="s">
        <v>328</v>
      </c>
      <c r="CE33" s="619"/>
      <c r="CF33" s="619"/>
      <c r="CG33" s="619"/>
      <c r="CH33" s="619"/>
      <c r="CI33" s="619"/>
      <c r="CJ33" s="619"/>
      <c r="CK33" s="619"/>
      <c r="CL33" s="619"/>
      <c r="CM33" s="619"/>
      <c r="CN33" s="619"/>
      <c r="CO33" s="619"/>
      <c r="CP33" s="619"/>
      <c r="CQ33" s="620"/>
      <c r="CR33" s="621">
        <v>2234298</v>
      </c>
      <c r="CS33" s="634"/>
      <c r="CT33" s="634"/>
      <c r="CU33" s="634"/>
      <c r="CV33" s="634"/>
      <c r="CW33" s="634"/>
      <c r="CX33" s="634"/>
      <c r="CY33" s="635"/>
      <c r="CZ33" s="624">
        <v>53.2</v>
      </c>
      <c r="DA33" s="636"/>
      <c r="DB33" s="636"/>
      <c r="DC33" s="637"/>
      <c r="DD33" s="627">
        <v>1956030</v>
      </c>
      <c r="DE33" s="634"/>
      <c r="DF33" s="634"/>
      <c r="DG33" s="634"/>
      <c r="DH33" s="634"/>
      <c r="DI33" s="634"/>
      <c r="DJ33" s="634"/>
      <c r="DK33" s="635"/>
      <c r="DL33" s="627">
        <v>1372477</v>
      </c>
      <c r="DM33" s="634"/>
      <c r="DN33" s="634"/>
      <c r="DO33" s="634"/>
      <c r="DP33" s="634"/>
      <c r="DQ33" s="634"/>
      <c r="DR33" s="634"/>
      <c r="DS33" s="634"/>
      <c r="DT33" s="634"/>
      <c r="DU33" s="634"/>
      <c r="DV33" s="635"/>
      <c r="DW33" s="624">
        <v>43.1</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107919</v>
      </c>
      <c r="S34" s="622"/>
      <c r="T34" s="622"/>
      <c r="U34" s="622"/>
      <c r="V34" s="622"/>
      <c r="W34" s="622"/>
      <c r="X34" s="622"/>
      <c r="Y34" s="623"/>
      <c r="Z34" s="659">
        <v>2.2999999999999998</v>
      </c>
      <c r="AA34" s="659"/>
      <c r="AB34" s="659"/>
      <c r="AC34" s="659"/>
      <c r="AD34" s="660" t="s">
        <v>133</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814137</v>
      </c>
      <c r="CS34" s="622"/>
      <c r="CT34" s="622"/>
      <c r="CU34" s="622"/>
      <c r="CV34" s="622"/>
      <c r="CW34" s="622"/>
      <c r="CX34" s="622"/>
      <c r="CY34" s="623"/>
      <c r="CZ34" s="624">
        <v>19.399999999999999</v>
      </c>
      <c r="DA34" s="636"/>
      <c r="DB34" s="636"/>
      <c r="DC34" s="637"/>
      <c r="DD34" s="627">
        <v>642328</v>
      </c>
      <c r="DE34" s="622"/>
      <c r="DF34" s="622"/>
      <c r="DG34" s="622"/>
      <c r="DH34" s="622"/>
      <c r="DI34" s="622"/>
      <c r="DJ34" s="622"/>
      <c r="DK34" s="623"/>
      <c r="DL34" s="627">
        <v>587032</v>
      </c>
      <c r="DM34" s="622"/>
      <c r="DN34" s="622"/>
      <c r="DO34" s="622"/>
      <c r="DP34" s="622"/>
      <c r="DQ34" s="622"/>
      <c r="DR34" s="622"/>
      <c r="DS34" s="622"/>
      <c r="DT34" s="622"/>
      <c r="DU34" s="622"/>
      <c r="DV34" s="623"/>
      <c r="DW34" s="624">
        <v>18.5</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t="s">
        <v>248</v>
      </c>
      <c r="S35" s="622"/>
      <c r="T35" s="622"/>
      <c r="U35" s="622"/>
      <c r="V35" s="622"/>
      <c r="W35" s="622"/>
      <c r="X35" s="622"/>
      <c r="Y35" s="623"/>
      <c r="Z35" s="659" t="s">
        <v>133</v>
      </c>
      <c r="AA35" s="659"/>
      <c r="AB35" s="659"/>
      <c r="AC35" s="659"/>
      <c r="AD35" s="660" t="s">
        <v>248</v>
      </c>
      <c r="AE35" s="660"/>
      <c r="AF35" s="660"/>
      <c r="AG35" s="660"/>
      <c r="AH35" s="660"/>
      <c r="AI35" s="660"/>
      <c r="AJ35" s="660"/>
      <c r="AK35" s="660"/>
      <c r="AL35" s="624" t="s">
        <v>133</v>
      </c>
      <c r="AM35" s="625"/>
      <c r="AN35" s="625"/>
      <c r="AO35" s="661"/>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21345</v>
      </c>
      <c r="CS35" s="634"/>
      <c r="CT35" s="634"/>
      <c r="CU35" s="634"/>
      <c r="CV35" s="634"/>
      <c r="CW35" s="634"/>
      <c r="CX35" s="634"/>
      <c r="CY35" s="635"/>
      <c r="CZ35" s="624">
        <v>0.5</v>
      </c>
      <c r="DA35" s="636"/>
      <c r="DB35" s="636"/>
      <c r="DC35" s="637"/>
      <c r="DD35" s="627">
        <v>20189</v>
      </c>
      <c r="DE35" s="634"/>
      <c r="DF35" s="634"/>
      <c r="DG35" s="634"/>
      <c r="DH35" s="634"/>
      <c r="DI35" s="634"/>
      <c r="DJ35" s="634"/>
      <c r="DK35" s="635"/>
      <c r="DL35" s="627">
        <v>11823</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312022</v>
      </c>
      <c r="S36" s="622"/>
      <c r="T36" s="622"/>
      <c r="U36" s="622"/>
      <c r="V36" s="622"/>
      <c r="W36" s="622"/>
      <c r="X36" s="622"/>
      <c r="Y36" s="623"/>
      <c r="Z36" s="659">
        <v>6.8</v>
      </c>
      <c r="AA36" s="659"/>
      <c r="AB36" s="659"/>
      <c r="AC36" s="659"/>
      <c r="AD36" s="660" t="s">
        <v>133</v>
      </c>
      <c r="AE36" s="660"/>
      <c r="AF36" s="660"/>
      <c r="AG36" s="660"/>
      <c r="AH36" s="660"/>
      <c r="AI36" s="660"/>
      <c r="AJ36" s="660"/>
      <c r="AK36" s="660"/>
      <c r="AL36" s="624" t="s">
        <v>248</v>
      </c>
      <c r="AM36" s="625"/>
      <c r="AN36" s="625"/>
      <c r="AO36" s="661"/>
      <c r="AP36" s="222"/>
      <c r="AQ36" s="670" t="s">
        <v>336</v>
      </c>
      <c r="AR36" s="671"/>
      <c r="AS36" s="671"/>
      <c r="AT36" s="671"/>
      <c r="AU36" s="671"/>
      <c r="AV36" s="671"/>
      <c r="AW36" s="671"/>
      <c r="AX36" s="671"/>
      <c r="AY36" s="672"/>
      <c r="AZ36" s="673">
        <v>634854</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6790</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841913</v>
      </c>
      <c r="CS36" s="622"/>
      <c r="CT36" s="622"/>
      <c r="CU36" s="622"/>
      <c r="CV36" s="622"/>
      <c r="CW36" s="622"/>
      <c r="CX36" s="622"/>
      <c r="CY36" s="623"/>
      <c r="CZ36" s="624">
        <v>20.100000000000001</v>
      </c>
      <c r="DA36" s="636"/>
      <c r="DB36" s="636"/>
      <c r="DC36" s="637"/>
      <c r="DD36" s="627">
        <v>812552</v>
      </c>
      <c r="DE36" s="622"/>
      <c r="DF36" s="622"/>
      <c r="DG36" s="622"/>
      <c r="DH36" s="622"/>
      <c r="DI36" s="622"/>
      <c r="DJ36" s="622"/>
      <c r="DK36" s="623"/>
      <c r="DL36" s="627">
        <v>487148</v>
      </c>
      <c r="DM36" s="622"/>
      <c r="DN36" s="622"/>
      <c r="DO36" s="622"/>
      <c r="DP36" s="622"/>
      <c r="DQ36" s="622"/>
      <c r="DR36" s="622"/>
      <c r="DS36" s="622"/>
      <c r="DT36" s="622"/>
      <c r="DU36" s="622"/>
      <c r="DV36" s="623"/>
      <c r="DW36" s="624">
        <v>15.3</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111177</v>
      </c>
      <c r="S37" s="622"/>
      <c r="T37" s="622"/>
      <c r="U37" s="622"/>
      <c r="V37" s="622"/>
      <c r="W37" s="622"/>
      <c r="X37" s="622"/>
      <c r="Y37" s="623"/>
      <c r="Z37" s="659">
        <v>2.4</v>
      </c>
      <c r="AA37" s="659"/>
      <c r="AB37" s="659"/>
      <c r="AC37" s="659"/>
      <c r="AD37" s="660">
        <v>14</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270000</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-7374</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153005</v>
      </c>
      <c r="CS37" s="634"/>
      <c r="CT37" s="634"/>
      <c r="CU37" s="634"/>
      <c r="CV37" s="634"/>
      <c r="CW37" s="634"/>
      <c r="CX37" s="634"/>
      <c r="CY37" s="635"/>
      <c r="CZ37" s="624">
        <v>3.6</v>
      </c>
      <c r="DA37" s="636"/>
      <c r="DB37" s="636"/>
      <c r="DC37" s="637"/>
      <c r="DD37" s="627">
        <v>143311</v>
      </c>
      <c r="DE37" s="634"/>
      <c r="DF37" s="634"/>
      <c r="DG37" s="634"/>
      <c r="DH37" s="634"/>
      <c r="DI37" s="634"/>
      <c r="DJ37" s="634"/>
      <c r="DK37" s="635"/>
      <c r="DL37" s="627">
        <v>143147</v>
      </c>
      <c r="DM37" s="634"/>
      <c r="DN37" s="634"/>
      <c r="DO37" s="634"/>
      <c r="DP37" s="634"/>
      <c r="DQ37" s="634"/>
      <c r="DR37" s="634"/>
      <c r="DS37" s="634"/>
      <c r="DT37" s="634"/>
      <c r="DU37" s="634"/>
      <c r="DV37" s="635"/>
      <c r="DW37" s="624">
        <v>4.5</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t="s">
        <v>133</v>
      </c>
      <c r="S38" s="622"/>
      <c r="T38" s="622"/>
      <c r="U38" s="622"/>
      <c r="V38" s="622"/>
      <c r="W38" s="622"/>
      <c r="X38" s="622"/>
      <c r="Y38" s="623"/>
      <c r="Z38" s="659" t="s">
        <v>133</v>
      </c>
      <c r="AA38" s="659"/>
      <c r="AB38" s="659"/>
      <c r="AC38" s="659"/>
      <c r="AD38" s="660" t="s">
        <v>248</v>
      </c>
      <c r="AE38" s="660"/>
      <c r="AF38" s="660"/>
      <c r="AG38" s="660"/>
      <c r="AH38" s="660"/>
      <c r="AI38" s="660"/>
      <c r="AJ38" s="660"/>
      <c r="AK38" s="660"/>
      <c r="AL38" s="624" t="s">
        <v>133</v>
      </c>
      <c r="AM38" s="625"/>
      <c r="AN38" s="625"/>
      <c r="AO38" s="661"/>
      <c r="AQ38" s="654" t="s">
        <v>344</v>
      </c>
      <c r="AR38" s="655"/>
      <c r="AS38" s="655"/>
      <c r="AT38" s="655"/>
      <c r="AU38" s="655"/>
      <c r="AV38" s="655"/>
      <c r="AW38" s="655"/>
      <c r="AX38" s="655"/>
      <c r="AY38" s="656"/>
      <c r="AZ38" s="621">
        <v>13137</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1323</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351717</v>
      </c>
      <c r="CS38" s="622"/>
      <c r="CT38" s="622"/>
      <c r="CU38" s="622"/>
      <c r="CV38" s="622"/>
      <c r="CW38" s="622"/>
      <c r="CX38" s="622"/>
      <c r="CY38" s="623"/>
      <c r="CZ38" s="624">
        <v>8.4</v>
      </c>
      <c r="DA38" s="636"/>
      <c r="DB38" s="636"/>
      <c r="DC38" s="637"/>
      <c r="DD38" s="627">
        <v>295804</v>
      </c>
      <c r="DE38" s="622"/>
      <c r="DF38" s="622"/>
      <c r="DG38" s="622"/>
      <c r="DH38" s="622"/>
      <c r="DI38" s="622"/>
      <c r="DJ38" s="622"/>
      <c r="DK38" s="623"/>
      <c r="DL38" s="627">
        <v>286474</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133</v>
      </c>
      <c r="AA39" s="659"/>
      <c r="AB39" s="659"/>
      <c r="AC39" s="659"/>
      <c r="AD39" s="660" t="s">
        <v>133</v>
      </c>
      <c r="AE39" s="660"/>
      <c r="AF39" s="660"/>
      <c r="AG39" s="660"/>
      <c r="AH39" s="660"/>
      <c r="AI39" s="660"/>
      <c r="AJ39" s="660"/>
      <c r="AK39" s="660"/>
      <c r="AL39" s="624" t="s">
        <v>133</v>
      </c>
      <c r="AM39" s="625"/>
      <c r="AN39" s="625"/>
      <c r="AO39" s="661"/>
      <c r="AQ39" s="654" t="s">
        <v>348</v>
      </c>
      <c r="AR39" s="655"/>
      <c r="AS39" s="655"/>
      <c r="AT39" s="655"/>
      <c r="AU39" s="655"/>
      <c r="AV39" s="655"/>
      <c r="AW39" s="655"/>
      <c r="AX39" s="655"/>
      <c r="AY39" s="656"/>
      <c r="AZ39" s="621" t="s">
        <v>133</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2094</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185386</v>
      </c>
      <c r="CS39" s="634"/>
      <c r="CT39" s="634"/>
      <c r="CU39" s="634"/>
      <c r="CV39" s="634"/>
      <c r="CW39" s="634"/>
      <c r="CX39" s="634"/>
      <c r="CY39" s="635"/>
      <c r="CZ39" s="624">
        <v>4.4000000000000004</v>
      </c>
      <c r="DA39" s="636"/>
      <c r="DB39" s="636"/>
      <c r="DC39" s="637"/>
      <c r="DD39" s="627">
        <v>185157</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t="s">
        <v>133</v>
      </c>
      <c r="S40" s="622"/>
      <c r="T40" s="622"/>
      <c r="U40" s="622"/>
      <c r="V40" s="622"/>
      <c r="W40" s="622"/>
      <c r="X40" s="622"/>
      <c r="Y40" s="623"/>
      <c r="Z40" s="659" t="s">
        <v>133</v>
      </c>
      <c r="AA40" s="659"/>
      <c r="AB40" s="659"/>
      <c r="AC40" s="659"/>
      <c r="AD40" s="660" t="s">
        <v>248</v>
      </c>
      <c r="AE40" s="660"/>
      <c r="AF40" s="660"/>
      <c r="AG40" s="660"/>
      <c r="AH40" s="660"/>
      <c r="AI40" s="660"/>
      <c r="AJ40" s="660"/>
      <c r="AK40" s="660"/>
      <c r="AL40" s="624" t="s">
        <v>133</v>
      </c>
      <c r="AM40" s="625"/>
      <c r="AN40" s="625"/>
      <c r="AO40" s="661"/>
      <c r="AQ40" s="654" t="s">
        <v>352</v>
      </c>
      <c r="AR40" s="655"/>
      <c r="AS40" s="655"/>
      <c r="AT40" s="655"/>
      <c r="AU40" s="655"/>
      <c r="AV40" s="655"/>
      <c r="AW40" s="655"/>
      <c r="AX40" s="655"/>
      <c r="AY40" s="656"/>
      <c r="AZ40" s="621" t="s">
        <v>248</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99</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19800</v>
      </c>
      <c r="CS40" s="622"/>
      <c r="CT40" s="622"/>
      <c r="CU40" s="622"/>
      <c r="CV40" s="622"/>
      <c r="CW40" s="622"/>
      <c r="CX40" s="622"/>
      <c r="CY40" s="623"/>
      <c r="CZ40" s="624">
        <v>0.5</v>
      </c>
      <c r="DA40" s="636"/>
      <c r="DB40" s="636"/>
      <c r="DC40" s="637"/>
      <c r="DD40" s="627" t="s">
        <v>248</v>
      </c>
      <c r="DE40" s="622"/>
      <c r="DF40" s="622"/>
      <c r="DG40" s="622"/>
      <c r="DH40" s="622"/>
      <c r="DI40" s="622"/>
      <c r="DJ40" s="622"/>
      <c r="DK40" s="623"/>
      <c r="DL40" s="627" t="s">
        <v>133</v>
      </c>
      <c r="DM40" s="622"/>
      <c r="DN40" s="622"/>
      <c r="DO40" s="622"/>
      <c r="DP40" s="622"/>
      <c r="DQ40" s="622"/>
      <c r="DR40" s="622"/>
      <c r="DS40" s="622"/>
      <c r="DT40" s="622"/>
      <c r="DU40" s="622"/>
      <c r="DV40" s="623"/>
      <c r="DW40" s="624" t="s">
        <v>133</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4601066</v>
      </c>
      <c r="S41" s="646"/>
      <c r="T41" s="646"/>
      <c r="U41" s="646"/>
      <c r="V41" s="646"/>
      <c r="W41" s="646"/>
      <c r="X41" s="646"/>
      <c r="Y41" s="649"/>
      <c r="Z41" s="650">
        <v>100</v>
      </c>
      <c r="AA41" s="650"/>
      <c r="AB41" s="650"/>
      <c r="AC41" s="650"/>
      <c r="AD41" s="651">
        <v>3180864</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81878</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133</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269839</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353</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432194</v>
      </c>
      <c r="CS42" s="634"/>
      <c r="CT42" s="634"/>
      <c r="CU42" s="634"/>
      <c r="CV42" s="634"/>
      <c r="CW42" s="634"/>
      <c r="CX42" s="634"/>
      <c r="CY42" s="635"/>
      <c r="CZ42" s="624">
        <v>10.3</v>
      </c>
      <c r="DA42" s="636"/>
      <c r="DB42" s="636"/>
      <c r="DC42" s="637"/>
      <c r="DD42" s="627">
        <v>265840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36574</v>
      </c>
      <c r="CS43" s="634"/>
      <c r="CT43" s="634"/>
      <c r="CU43" s="634"/>
      <c r="CV43" s="634"/>
      <c r="CW43" s="634"/>
      <c r="CX43" s="634"/>
      <c r="CY43" s="635"/>
      <c r="CZ43" s="624">
        <v>0.9</v>
      </c>
      <c r="DA43" s="636"/>
      <c r="DB43" s="636"/>
      <c r="DC43" s="637"/>
      <c r="DD43" s="627">
        <v>36574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432194</v>
      </c>
      <c r="CS44" s="622"/>
      <c r="CT44" s="622"/>
      <c r="CU44" s="622"/>
      <c r="CV44" s="622"/>
      <c r="CW44" s="622"/>
      <c r="CX44" s="622"/>
      <c r="CY44" s="623"/>
      <c r="CZ44" s="624">
        <v>10.3</v>
      </c>
      <c r="DA44" s="625"/>
      <c r="DB44" s="625"/>
      <c r="DC44" s="626"/>
      <c r="DD44" s="627">
        <v>265840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76514</v>
      </c>
      <c r="CS45" s="634"/>
      <c r="CT45" s="634"/>
      <c r="CU45" s="634"/>
      <c r="CV45" s="634"/>
      <c r="CW45" s="634"/>
      <c r="CX45" s="634"/>
      <c r="CY45" s="635"/>
      <c r="CZ45" s="624">
        <v>1.8</v>
      </c>
      <c r="DA45" s="636"/>
      <c r="DB45" s="636"/>
      <c r="DC45" s="637"/>
      <c r="DD45" s="627">
        <v>39520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348084</v>
      </c>
      <c r="CS46" s="622"/>
      <c r="CT46" s="622"/>
      <c r="CU46" s="622"/>
      <c r="CV46" s="622"/>
      <c r="CW46" s="622"/>
      <c r="CX46" s="622"/>
      <c r="CY46" s="623"/>
      <c r="CZ46" s="624">
        <v>8.3000000000000007</v>
      </c>
      <c r="DA46" s="625"/>
      <c r="DB46" s="625"/>
      <c r="DC46" s="626"/>
      <c r="DD46" s="627">
        <v>218724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t="s">
        <v>133</v>
      </c>
      <c r="CS47" s="634"/>
      <c r="CT47" s="634"/>
      <c r="CU47" s="634"/>
      <c r="CV47" s="634"/>
      <c r="CW47" s="634"/>
      <c r="CX47" s="634"/>
      <c r="CY47" s="635"/>
      <c r="CZ47" s="624" t="s">
        <v>133</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371</v>
      </c>
      <c r="CG48" s="619"/>
      <c r="CH48" s="619"/>
      <c r="CI48" s="619"/>
      <c r="CJ48" s="619"/>
      <c r="CK48" s="619"/>
      <c r="CL48" s="619"/>
      <c r="CM48" s="619"/>
      <c r="CN48" s="619"/>
      <c r="CO48" s="619"/>
      <c r="CP48" s="619"/>
      <c r="CQ48" s="620"/>
      <c r="CR48" s="621" t="s">
        <v>133</v>
      </c>
      <c r="CS48" s="622"/>
      <c r="CT48" s="622"/>
      <c r="CU48" s="622"/>
      <c r="CV48" s="622"/>
      <c r="CW48" s="622"/>
      <c r="CX48" s="622"/>
      <c r="CY48" s="623"/>
      <c r="CZ48" s="624" t="s">
        <v>133</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4198255</v>
      </c>
      <c r="CS49" s="606"/>
      <c r="CT49" s="606"/>
      <c r="CU49" s="606"/>
      <c r="CV49" s="606"/>
      <c r="CW49" s="606"/>
      <c r="CX49" s="606"/>
      <c r="CY49" s="607"/>
      <c r="CZ49" s="608">
        <v>100</v>
      </c>
      <c r="DA49" s="609"/>
      <c r="DB49" s="609"/>
      <c r="DC49" s="610"/>
      <c r="DD49" s="611">
        <v>3329704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dxr8Mpku+qaQy9kqn99vrD0woq0uEP1Vk6bHqvQndRhCdoJPiKg7t1h9oczgVCkrR3KgjzibQ7m6vdLh6fBqA==" saltValue="4tKFoiPQ/JGuM/U6lJWW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4606</v>
      </c>
      <c r="R7" s="1103"/>
      <c r="S7" s="1103"/>
      <c r="T7" s="1103"/>
      <c r="U7" s="1103"/>
      <c r="V7" s="1103">
        <v>4203</v>
      </c>
      <c r="W7" s="1103"/>
      <c r="X7" s="1103"/>
      <c r="Y7" s="1103"/>
      <c r="Z7" s="1103"/>
      <c r="AA7" s="1103">
        <v>403</v>
      </c>
      <c r="AB7" s="1103"/>
      <c r="AC7" s="1103"/>
      <c r="AD7" s="1103"/>
      <c r="AE7" s="1104"/>
      <c r="AF7" s="1105">
        <v>387</v>
      </c>
      <c r="AG7" s="1106"/>
      <c r="AH7" s="1106"/>
      <c r="AI7" s="1106"/>
      <c r="AJ7" s="1107"/>
      <c r="AK7" s="1108" t="s">
        <v>575</v>
      </c>
      <c r="AL7" s="1109"/>
      <c r="AM7" s="1109"/>
      <c r="AN7" s="1109"/>
      <c r="AO7" s="1109"/>
      <c r="AP7" s="1109">
        <v>341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4606</v>
      </c>
      <c r="R23" s="1061"/>
      <c r="S23" s="1061"/>
      <c r="T23" s="1061"/>
      <c r="U23" s="1061"/>
      <c r="V23" s="1061">
        <v>4203</v>
      </c>
      <c r="W23" s="1061"/>
      <c r="X23" s="1061"/>
      <c r="Y23" s="1061"/>
      <c r="Z23" s="1061"/>
      <c r="AA23" s="1061">
        <v>403</v>
      </c>
      <c r="AB23" s="1061"/>
      <c r="AC23" s="1061"/>
      <c r="AD23" s="1061"/>
      <c r="AE23" s="1068"/>
      <c r="AF23" s="1069">
        <v>387</v>
      </c>
      <c r="AG23" s="1061"/>
      <c r="AH23" s="1061"/>
      <c r="AI23" s="1061"/>
      <c r="AJ23" s="1070"/>
      <c r="AK23" s="1071"/>
      <c r="AL23" s="1072"/>
      <c r="AM23" s="1072"/>
      <c r="AN23" s="1072"/>
      <c r="AO23" s="1072"/>
      <c r="AP23" s="1061">
        <v>341</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1081</v>
      </c>
      <c r="R28" s="1051"/>
      <c r="S28" s="1051"/>
      <c r="T28" s="1051"/>
      <c r="U28" s="1051"/>
      <c r="V28" s="1051">
        <v>1074</v>
      </c>
      <c r="W28" s="1051"/>
      <c r="X28" s="1051"/>
      <c r="Y28" s="1051"/>
      <c r="Z28" s="1051"/>
      <c r="AA28" s="1051">
        <v>7</v>
      </c>
      <c r="AB28" s="1051"/>
      <c r="AC28" s="1051"/>
      <c r="AD28" s="1051"/>
      <c r="AE28" s="1052"/>
      <c r="AF28" s="1053">
        <v>7</v>
      </c>
      <c r="AG28" s="1051"/>
      <c r="AH28" s="1051"/>
      <c r="AI28" s="1051"/>
      <c r="AJ28" s="1054"/>
      <c r="AK28" s="1042">
        <v>100</v>
      </c>
      <c r="AL28" s="1043"/>
      <c r="AM28" s="1043"/>
      <c r="AN28" s="1043"/>
      <c r="AO28" s="1043"/>
      <c r="AP28" s="1043" t="s">
        <v>575</v>
      </c>
      <c r="AQ28" s="1043"/>
      <c r="AR28" s="1043"/>
      <c r="AS28" s="1043"/>
      <c r="AT28" s="1043"/>
      <c r="AU28" s="1043" t="s">
        <v>575</v>
      </c>
      <c r="AV28" s="1043"/>
      <c r="AW28" s="1043"/>
      <c r="AX28" s="1043"/>
      <c r="AY28" s="1043"/>
      <c r="AZ28" s="1044" t="s">
        <v>575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919</v>
      </c>
      <c r="R29" s="1039"/>
      <c r="S29" s="1039"/>
      <c r="T29" s="1039"/>
      <c r="U29" s="1039"/>
      <c r="V29" s="1039">
        <v>882</v>
      </c>
      <c r="W29" s="1039"/>
      <c r="X29" s="1039"/>
      <c r="Y29" s="1039"/>
      <c r="Z29" s="1039"/>
      <c r="AA29" s="1039">
        <v>37</v>
      </c>
      <c r="AB29" s="1039"/>
      <c r="AC29" s="1039"/>
      <c r="AD29" s="1039"/>
      <c r="AE29" s="1040"/>
      <c r="AF29" s="1035">
        <v>37</v>
      </c>
      <c r="AG29" s="1036"/>
      <c r="AH29" s="1036"/>
      <c r="AI29" s="1036"/>
      <c r="AJ29" s="1037"/>
      <c r="AK29" s="980">
        <v>150</v>
      </c>
      <c r="AL29" s="971"/>
      <c r="AM29" s="971"/>
      <c r="AN29" s="971"/>
      <c r="AO29" s="971"/>
      <c r="AP29" s="971" t="s">
        <v>575</v>
      </c>
      <c r="AQ29" s="971"/>
      <c r="AR29" s="971"/>
      <c r="AS29" s="971"/>
      <c r="AT29" s="971"/>
      <c r="AU29" s="971" t="s">
        <v>575</v>
      </c>
      <c r="AV29" s="971"/>
      <c r="AW29" s="971"/>
      <c r="AX29" s="971"/>
      <c r="AY29" s="971"/>
      <c r="AZ29" s="1041" t="s">
        <v>575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166</v>
      </c>
      <c r="R30" s="1039"/>
      <c r="S30" s="1039"/>
      <c r="T30" s="1039"/>
      <c r="U30" s="1039"/>
      <c r="V30" s="1039">
        <v>166</v>
      </c>
      <c r="W30" s="1039"/>
      <c r="X30" s="1039"/>
      <c r="Y30" s="1039"/>
      <c r="Z30" s="1039"/>
      <c r="AA30" s="1039">
        <v>0</v>
      </c>
      <c r="AB30" s="1039"/>
      <c r="AC30" s="1039"/>
      <c r="AD30" s="1039"/>
      <c r="AE30" s="1040"/>
      <c r="AF30" s="1035">
        <v>0</v>
      </c>
      <c r="AG30" s="1036"/>
      <c r="AH30" s="1036"/>
      <c r="AI30" s="1036"/>
      <c r="AJ30" s="1037"/>
      <c r="AK30" s="980">
        <v>22</v>
      </c>
      <c r="AL30" s="971"/>
      <c r="AM30" s="971"/>
      <c r="AN30" s="971"/>
      <c r="AO30" s="971"/>
      <c r="AP30" s="971" t="s">
        <v>575</v>
      </c>
      <c r="AQ30" s="971"/>
      <c r="AR30" s="971"/>
      <c r="AS30" s="971"/>
      <c r="AT30" s="971"/>
      <c r="AU30" s="971" t="s">
        <v>575</v>
      </c>
      <c r="AV30" s="971"/>
      <c r="AW30" s="971"/>
      <c r="AX30" s="971"/>
      <c r="AY30" s="971"/>
      <c r="AZ30" s="1041" t="s">
        <v>575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342</v>
      </c>
      <c r="R31" s="1039"/>
      <c r="S31" s="1039"/>
      <c r="T31" s="1039"/>
      <c r="U31" s="1039"/>
      <c r="V31" s="1039">
        <v>245</v>
      </c>
      <c r="W31" s="1039"/>
      <c r="X31" s="1039"/>
      <c r="Y31" s="1039"/>
      <c r="Z31" s="1039"/>
      <c r="AA31" s="1039">
        <v>97</v>
      </c>
      <c r="AB31" s="1039"/>
      <c r="AC31" s="1039"/>
      <c r="AD31" s="1039"/>
      <c r="AE31" s="1040"/>
      <c r="AF31" s="1035">
        <v>803</v>
      </c>
      <c r="AG31" s="1036"/>
      <c r="AH31" s="1036"/>
      <c r="AI31" s="1036"/>
      <c r="AJ31" s="1037"/>
      <c r="AK31" s="980">
        <v>13</v>
      </c>
      <c r="AL31" s="971"/>
      <c r="AM31" s="971"/>
      <c r="AN31" s="971"/>
      <c r="AO31" s="971"/>
      <c r="AP31" s="971">
        <v>321</v>
      </c>
      <c r="AQ31" s="971"/>
      <c r="AR31" s="971"/>
      <c r="AS31" s="971"/>
      <c r="AT31" s="971"/>
      <c r="AU31" s="971">
        <v>23</v>
      </c>
      <c r="AV31" s="971"/>
      <c r="AW31" s="971"/>
      <c r="AX31" s="971"/>
      <c r="AY31" s="971"/>
      <c r="AZ31" s="1041" t="s">
        <v>575</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553</v>
      </c>
      <c r="R32" s="1039"/>
      <c r="S32" s="1039"/>
      <c r="T32" s="1039"/>
      <c r="U32" s="1039"/>
      <c r="V32" s="1039">
        <v>473</v>
      </c>
      <c r="W32" s="1039"/>
      <c r="X32" s="1039"/>
      <c r="Y32" s="1039"/>
      <c r="Z32" s="1039"/>
      <c r="AA32" s="1039">
        <v>80</v>
      </c>
      <c r="AB32" s="1039"/>
      <c r="AC32" s="1039"/>
      <c r="AD32" s="1039"/>
      <c r="AE32" s="1040"/>
      <c r="AF32" s="1035">
        <v>213</v>
      </c>
      <c r="AG32" s="1036"/>
      <c r="AH32" s="1036"/>
      <c r="AI32" s="1036"/>
      <c r="AJ32" s="1037"/>
      <c r="AK32" s="980">
        <v>270</v>
      </c>
      <c r="AL32" s="971"/>
      <c r="AM32" s="971"/>
      <c r="AN32" s="971"/>
      <c r="AO32" s="971"/>
      <c r="AP32" s="971">
        <v>2062</v>
      </c>
      <c r="AQ32" s="971"/>
      <c r="AR32" s="971"/>
      <c r="AS32" s="971"/>
      <c r="AT32" s="971"/>
      <c r="AU32" s="971">
        <v>1796</v>
      </c>
      <c r="AV32" s="971"/>
      <c r="AW32" s="971"/>
      <c r="AX32" s="971"/>
      <c r="AY32" s="971"/>
      <c r="AZ32" s="1041" t="s">
        <v>575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1060</v>
      </c>
      <c r="AG63" s="959"/>
      <c r="AH63" s="959"/>
      <c r="AI63" s="959"/>
      <c r="AJ63" s="1022"/>
      <c r="AK63" s="1023"/>
      <c r="AL63" s="963"/>
      <c r="AM63" s="963"/>
      <c r="AN63" s="963"/>
      <c r="AO63" s="963"/>
      <c r="AP63" s="959">
        <v>2383</v>
      </c>
      <c r="AQ63" s="959"/>
      <c r="AR63" s="959"/>
      <c r="AS63" s="959"/>
      <c r="AT63" s="959"/>
      <c r="AU63" s="959">
        <v>1819</v>
      </c>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401</v>
      </c>
      <c r="R66" s="1002"/>
      <c r="S66" s="1002"/>
      <c r="T66" s="1002"/>
      <c r="U66" s="1003"/>
      <c r="V66" s="1001" t="s">
        <v>419</v>
      </c>
      <c r="W66" s="1002"/>
      <c r="X66" s="1002"/>
      <c r="Y66" s="1002"/>
      <c r="Z66" s="1003"/>
      <c r="AA66" s="1001" t="s">
        <v>403</v>
      </c>
      <c r="AB66" s="1002"/>
      <c r="AC66" s="1002"/>
      <c r="AD66" s="1002"/>
      <c r="AE66" s="1003"/>
      <c r="AF66" s="1007" t="s">
        <v>420</v>
      </c>
      <c r="AG66" s="1008"/>
      <c r="AH66" s="1008"/>
      <c r="AI66" s="1008"/>
      <c r="AJ66" s="1009"/>
      <c r="AK66" s="1001" t="s">
        <v>405</v>
      </c>
      <c r="AL66" s="996"/>
      <c r="AM66" s="996"/>
      <c r="AN66" s="996"/>
      <c r="AO66" s="997"/>
      <c r="AP66" s="1001" t="s">
        <v>421</v>
      </c>
      <c r="AQ66" s="1002"/>
      <c r="AR66" s="1002"/>
      <c r="AS66" s="1002"/>
      <c r="AT66" s="1003"/>
      <c r="AU66" s="1001" t="s">
        <v>422</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576</v>
      </c>
      <c r="C68" s="986"/>
      <c r="D68" s="986"/>
      <c r="E68" s="986"/>
      <c r="F68" s="986"/>
      <c r="G68" s="986"/>
      <c r="H68" s="986"/>
      <c r="I68" s="986"/>
      <c r="J68" s="986"/>
      <c r="K68" s="986"/>
      <c r="L68" s="986"/>
      <c r="M68" s="986"/>
      <c r="N68" s="986"/>
      <c r="O68" s="986"/>
      <c r="P68" s="987"/>
      <c r="Q68" s="988">
        <v>453</v>
      </c>
      <c r="R68" s="982"/>
      <c r="S68" s="982"/>
      <c r="T68" s="982"/>
      <c r="U68" s="982"/>
      <c r="V68" s="982">
        <v>401</v>
      </c>
      <c r="W68" s="982"/>
      <c r="X68" s="982"/>
      <c r="Y68" s="982"/>
      <c r="Z68" s="982"/>
      <c r="AA68" s="982">
        <v>52</v>
      </c>
      <c r="AB68" s="982"/>
      <c r="AC68" s="982"/>
      <c r="AD68" s="982"/>
      <c r="AE68" s="982"/>
      <c r="AF68" s="982">
        <v>52</v>
      </c>
      <c r="AG68" s="982"/>
      <c r="AH68" s="982"/>
      <c r="AI68" s="982"/>
      <c r="AJ68" s="982"/>
      <c r="AK68" s="982">
        <v>9</v>
      </c>
      <c r="AL68" s="982"/>
      <c r="AM68" s="982"/>
      <c r="AN68" s="982"/>
      <c r="AO68" s="982"/>
      <c r="AP68" s="982" t="s">
        <v>575</v>
      </c>
      <c r="AQ68" s="982"/>
      <c r="AR68" s="982"/>
      <c r="AS68" s="982"/>
      <c r="AT68" s="982"/>
      <c r="AU68" s="982" t="s">
        <v>575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577</v>
      </c>
      <c r="C69" s="975"/>
      <c r="D69" s="975"/>
      <c r="E69" s="975"/>
      <c r="F69" s="975"/>
      <c r="G69" s="975"/>
      <c r="H69" s="975"/>
      <c r="I69" s="975"/>
      <c r="J69" s="975"/>
      <c r="K69" s="975"/>
      <c r="L69" s="975"/>
      <c r="M69" s="975"/>
      <c r="N69" s="975"/>
      <c r="O69" s="975"/>
      <c r="P69" s="976"/>
      <c r="Q69" s="977">
        <v>139</v>
      </c>
      <c r="R69" s="971"/>
      <c r="S69" s="971"/>
      <c r="T69" s="971"/>
      <c r="U69" s="971"/>
      <c r="V69" s="971">
        <v>120</v>
      </c>
      <c r="W69" s="971"/>
      <c r="X69" s="971"/>
      <c r="Y69" s="971"/>
      <c r="Z69" s="971"/>
      <c r="AA69" s="971">
        <v>19</v>
      </c>
      <c r="AB69" s="971"/>
      <c r="AC69" s="971"/>
      <c r="AD69" s="971"/>
      <c r="AE69" s="971"/>
      <c r="AF69" s="971">
        <v>19</v>
      </c>
      <c r="AG69" s="971"/>
      <c r="AH69" s="971"/>
      <c r="AI69" s="971"/>
      <c r="AJ69" s="971"/>
      <c r="AK69" s="971">
        <v>14</v>
      </c>
      <c r="AL69" s="971"/>
      <c r="AM69" s="971"/>
      <c r="AN69" s="971"/>
      <c r="AO69" s="971"/>
      <c r="AP69" s="971" t="s">
        <v>575</v>
      </c>
      <c r="AQ69" s="971"/>
      <c r="AR69" s="971"/>
      <c r="AS69" s="971"/>
      <c r="AT69" s="971"/>
      <c r="AU69" s="971" t="s">
        <v>575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578</v>
      </c>
      <c r="C70" s="975"/>
      <c r="D70" s="975"/>
      <c r="E70" s="975"/>
      <c r="F70" s="975"/>
      <c r="G70" s="975"/>
      <c r="H70" s="975"/>
      <c r="I70" s="975"/>
      <c r="J70" s="975"/>
      <c r="K70" s="975"/>
      <c r="L70" s="975"/>
      <c r="M70" s="975"/>
      <c r="N70" s="975"/>
      <c r="O70" s="975"/>
      <c r="P70" s="976"/>
      <c r="Q70" s="977">
        <v>3303</v>
      </c>
      <c r="R70" s="971"/>
      <c r="S70" s="971"/>
      <c r="T70" s="971"/>
      <c r="U70" s="971"/>
      <c r="V70" s="971">
        <v>3104</v>
      </c>
      <c r="W70" s="971"/>
      <c r="X70" s="971"/>
      <c r="Y70" s="971"/>
      <c r="Z70" s="971"/>
      <c r="AA70" s="971">
        <v>199</v>
      </c>
      <c r="AB70" s="971"/>
      <c r="AC70" s="971"/>
      <c r="AD70" s="971"/>
      <c r="AE70" s="971"/>
      <c r="AF70" s="971">
        <v>199</v>
      </c>
      <c r="AG70" s="971"/>
      <c r="AH70" s="971"/>
      <c r="AI70" s="971"/>
      <c r="AJ70" s="971"/>
      <c r="AK70" s="971" t="s">
        <v>575</v>
      </c>
      <c r="AL70" s="971"/>
      <c r="AM70" s="971"/>
      <c r="AN70" s="971"/>
      <c r="AO70" s="971"/>
      <c r="AP70" s="971" t="s">
        <v>575</v>
      </c>
      <c r="AQ70" s="971"/>
      <c r="AR70" s="971"/>
      <c r="AS70" s="971"/>
      <c r="AT70" s="971"/>
      <c r="AU70" s="971" t="s">
        <v>575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579</v>
      </c>
      <c r="C71" s="975"/>
      <c r="D71" s="975"/>
      <c r="E71" s="975"/>
      <c r="F71" s="975"/>
      <c r="G71" s="975"/>
      <c r="H71" s="975"/>
      <c r="I71" s="975"/>
      <c r="J71" s="975"/>
      <c r="K71" s="975"/>
      <c r="L71" s="975"/>
      <c r="M71" s="975"/>
      <c r="N71" s="975"/>
      <c r="O71" s="975"/>
      <c r="P71" s="976"/>
      <c r="Q71" s="977">
        <v>1142</v>
      </c>
      <c r="R71" s="971"/>
      <c r="S71" s="971"/>
      <c r="T71" s="971"/>
      <c r="U71" s="971"/>
      <c r="V71" s="971">
        <v>1103</v>
      </c>
      <c r="W71" s="971"/>
      <c r="X71" s="971"/>
      <c r="Y71" s="971"/>
      <c r="Z71" s="971"/>
      <c r="AA71" s="971">
        <v>38</v>
      </c>
      <c r="AB71" s="971"/>
      <c r="AC71" s="971"/>
      <c r="AD71" s="971"/>
      <c r="AE71" s="971"/>
      <c r="AF71" s="971">
        <v>38</v>
      </c>
      <c r="AG71" s="971"/>
      <c r="AH71" s="971"/>
      <c r="AI71" s="971"/>
      <c r="AJ71" s="971"/>
      <c r="AK71" s="971" t="s">
        <v>575</v>
      </c>
      <c r="AL71" s="971"/>
      <c r="AM71" s="971"/>
      <c r="AN71" s="971"/>
      <c r="AO71" s="971"/>
      <c r="AP71" s="971" t="s">
        <v>575</v>
      </c>
      <c r="AQ71" s="971"/>
      <c r="AR71" s="971"/>
      <c r="AS71" s="971"/>
      <c r="AT71" s="971"/>
      <c r="AU71" s="971" t="s">
        <v>575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580</v>
      </c>
      <c r="C72" s="975"/>
      <c r="D72" s="975"/>
      <c r="E72" s="975"/>
      <c r="F72" s="975"/>
      <c r="G72" s="975"/>
      <c r="H72" s="975"/>
      <c r="I72" s="975"/>
      <c r="J72" s="975"/>
      <c r="K72" s="975"/>
      <c r="L72" s="975"/>
      <c r="M72" s="975"/>
      <c r="N72" s="975"/>
      <c r="O72" s="975"/>
      <c r="P72" s="976"/>
      <c r="Q72" s="977">
        <v>4957</v>
      </c>
      <c r="R72" s="971"/>
      <c r="S72" s="971"/>
      <c r="T72" s="971"/>
      <c r="U72" s="971"/>
      <c r="V72" s="971">
        <v>4411</v>
      </c>
      <c r="W72" s="971"/>
      <c r="X72" s="971"/>
      <c r="Y72" s="971"/>
      <c r="Z72" s="971"/>
      <c r="AA72" s="971">
        <v>546</v>
      </c>
      <c r="AB72" s="971"/>
      <c r="AC72" s="971"/>
      <c r="AD72" s="971"/>
      <c r="AE72" s="971"/>
      <c r="AF72" s="971">
        <v>546</v>
      </c>
      <c r="AG72" s="971"/>
      <c r="AH72" s="971"/>
      <c r="AI72" s="971"/>
      <c r="AJ72" s="971"/>
      <c r="AK72" s="971">
        <v>543</v>
      </c>
      <c r="AL72" s="971"/>
      <c r="AM72" s="971"/>
      <c r="AN72" s="971"/>
      <c r="AO72" s="971"/>
      <c r="AP72" s="971" t="s">
        <v>575</v>
      </c>
      <c r="AQ72" s="971"/>
      <c r="AR72" s="971"/>
      <c r="AS72" s="971"/>
      <c r="AT72" s="971"/>
      <c r="AU72" s="971" t="s">
        <v>575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581</v>
      </c>
      <c r="C73" s="975"/>
      <c r="D73" s="975"/>
      <c r="E73" s="975"/>
      <c r="F73" s="975"/>
      <c r="G73" s="975"/>
      <c r="H73" s="975"/>
      <c r="I73" s="975"/>
      <c r="J73" s="975"/>
      <c r="K73" s="975"/>
      <c r="L73" s="975"/>
      <c r="M73" s="975"/>
      <c r="N73" s="975"/>
      <c r="O73" s="975"/>
      <c r="P73" s="976"/>
      <c r="Q73" s="977">
        <v>1038597</v>
      </c>
      <c r="R73" s="971"/>
      <c r="S73" s="971"/>
      <c r="T73" s="971"/>
      <c r="U73" s="971"/>
      <c r="V73" s="971">
        <v>1027785</v>
      </c>
      <c r="W73" s="971"/>
      <c r="X73" s="971"/>
      <c r="Y73" s="971"/>
      <c r="Z73" s="971"/>
      <c r="AA73" s="971">
        <v>10811</v>
      </c>
      <c r="AB73" s="971"/>
      <c r="AC73" s="971"/>
      <c r="AD73" s="971"/>
      <c r="AE73" s="971"/>
      <c r="AF73" s="971">
        <v>10811</v>
      </c>
      <c r="AG73" s="971"/>
      <c r="AH73" s="971"/>
      <c r="AI73" s="971"/>
      <c r="AJ73" s="971"/>
      <c r="AK73" s="971">
        <v>7967</v>
      </c>
      <c r="AL73" s="971"/>
      <c r="AM73" s="971"/>
      <c r="AN73" s="971"/>
      <c r="AO73" s="971"/>
      <c r="AP73" s="971" t="s">
        <v>575</v>
      </c>
      <c r="AQ73" s="971"/>
      <c r="AR73" s="971"/>
      <c r="AS73" s="971"/>
      <c r="AT73" s="971"/>
      <c r="AU73" s="971" t="s">
        <v>575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11665</v>
      </c>
      <c r="AG88" s="959"/>
      <c r="AH88" s="959"/>
      <c r="AI88" s="959"/>
      <c r="AJ88" s="959"/>
      <c r="AK88" s="963"/>
      <c r="AL88" s="963"/>
      <c r="AM88" s="963"/>
      <c r="AN88" s="963"/>
      <c r="AO88" s="963"/>
      <c r="AP88" s="959" t="s">
        <v>575</v>
      </c>
      <c r="AQ88" s="959"/>
      <c r="AR88" s="959"/>
      <c r="AS88" s="959"/>
      <c r="AT88" s="959"/>
      <c r="AU88" s="959" t="s">
        <v>575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315</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315</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315</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63332</v>
      </c>
      <c r="AB110" s="889"/>
      <c r="AC110" s="889"/>
      <c r="AD110" s="889"/>
      <c r="AE110" s="890"/>
      <c r="AF110" s="891">
        <v>78793</v>
      </c>
      <c r="AG110" s="889"/>
      <c r="AH110" s="889"/>
      <c r="AI110" s="889"/>
      <c r="AJ110" s="890"/>
      <c r="AK110" s="891">
        <v>77524</v>
      </c>
      <c r="AL110" s="889"/>
      <c r="AM110" s="889"/>
      <c r="AN110" s="889"/>
      <c r="AO110" s="890"/>
      <c r="AP110" s="892">
        <v>2.7</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493597</v>
      </c>
      <c r="BR110" s="842"/>
      <c r="BS110" s="842"/>
      <c r="BT110" s="842"/>
      <c r="BU110" s="842"/>
      <c r="BV110" s="842">
        <v>417070</v>
      </c>
      <c r="BW110" s="842"/>
      <c r="BX110" s="842"/>
      <c r="BY110" s="842"/>
      <c r="BZ110" s="842"/>
      <c r="CA110" s="842">
        <v>341282</v>
      </c>
      <c r="CB110" s="842"/>
      <c r="CC110" s="842"/>
      <c r="CD110" s="842"/>
      <c r="CE110" s="842"/>
      <c r="CF110" s="866">
        <v>11.8</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133</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133</v>
      </c>
      <c r="BR111" s="817"/>
      <c r="BS111" s="817"/>
      <c r="BT111" s="817"/>
      <c r="BU111" s="817"/>
      <c r="BV111" s="817" t="s">
        <v>133</v>
      </c>
      <c r="BW111" s="817"/>
      <c r="BX111" s="817"/>
      <c r="BY111" s="817"/>
      <c r="BZ111" s="817"/>
      <c r="CA111" s="817" t="s">
        <v>133</v>
      </c>
      <c r="CB111" s="817"/>
      <c r="CC111" s="817"/>
      <c r="CD111" s="817"/>
      <c r="CE111" s="817"/>
      <c r="CF111" s="875" t="s">
        <v>133</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133</v>
      </c>
      <c r="DH111" s="817"/>
      <c r="DI111" s="817"/>
      <c r="DJ111" s="817"/>
      <c r="DK111" s="817"/>
      <c r="DL111" s="817" t="s">
        <v>133</v>
      </c>
      <c r="DM111" s="817"/>
      <c r="DN111" s="817"/>
      <c r="DO111" s="817"/>
      <c r="DP111" s="817"/>
      <c r="DQ111" s="817" t="s">
        <v>133</v>
      </c>
      <c r="DR111" s="817"/>
      <c r="DS111" s="817"/>
      <c r="DT111" s="817"/>
      <c r="DU111" s="817"/>
      <c r="DV111" s="794" t="s">
        <v>133</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133</v>
      </c>
      <c r="AB112" s="780"/>
      <c r="AC112" s="780"/>
      <c r="AD112" s="780"/>
      <c r="AE112" s="781"/>
      <c r="AF112" s="782" t="s">
        <v>133</v>
      </c>
      <c r="AG112" s="780"/>
      <c r="AH112" s="780"/>
      <c r="AI112" s="780"/>
      <c r="AJ112" s="781"/>
      <c r="AK112" s="782" t="s">
        <v>133</v>
      </c>
      <c r="AL112" s="780"/>
      <c r="AM112" s="780"/>
      <c r="AN112" s="780"/>
      <c r="AO112" s="781"/>
      <c r="AP112" s="824" t="s">
        <v>133</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2199108</v>
      </c>
      <c r="BR112" s="817"/>
      <c r="BS112" s="817"/>
      <c r="BT112" s="817"/>
      <c r="BU112" s="817"/>
      <c r="BV112" s="817">
        <v>1909941</v>
      </c>
      <c r="BW112" s="817"/>
      <c r="BX112" s="817"/>
      <c r="BY112" s="817"/>
      <c r="BZ112" s="817"/>
      <c r="CA112" s="817">
        <v>1819098</v>
      </c>
      <c r="CB112" s="817"/>
      <c r="CC112" s="817"/>
      <c r="CD112" s="817"/>
      <c r="CE112" s="817"/>
      <c r="CF112" s="875">
        <v>62.7</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133</v>
      </c>
      <c r="DH112" s="817"/>
      <c r="DI112" s="817"/>
      <c r="DJ112" s="817"/>
      <c r="DK112" s="817"/>
      <c r="DL112" s="817" t="s">
        <v>133</v>
      </c>
      <c r="DM112" s="817"/>
      <c r="DN112" s="817"/>
      <c r="DO112" s="817"/>
      <c r="DP112" s="817"/>
      <c r="DQ112" s="817" t="s">
        <v>133</v>
      </c>
      <c r="DR112" s="817"/>
      <c r="DS112" s="817"/>
      <c r="DT112" s="817"/>
      <c r="DU112" s="817"/>
      <c r="DV112" s="794" t="s">
        <v>133</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207472</v>
      </c>
      <c r="AB113" s="919"/>
      <c r="AC113" s="919"/>
      <c r="AD113" s="919"/>
      <c r="AE113" s="920"/>
      <c r="AF113" s="921">
        <v>199344</v>
      </c>
      <c r="AG113" s="919"/>
      <c r="AH113" s="919"/>
      <c r="AI113" s="919"/>
      <c r="AJ113" s="920"/>
      <c r="AK113" s="921">
        <v>179238</v>
      </c>
      <c r="AL113" s="919"/>
      <c r="AM113" s="919"/>
      <c r="AN113" s="919"/>
      <c r="AO113" s="920"/>
      <c r="AP113" s="922">
        <v>6.2</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t="s">
        <v>133</v>
      </c>
      <c r="BR113" s="817"/>
      <c r="BS113" s="817"/>
      <c r="BT113" s="817"/>
      <c r="BU113" s="817"/>
      <c r="BV113" s="817" t="s">
        <v>133</v>
      </c>
      <c r="BW113" s="817"/>
      <c r="BX113" s="817"/>
      <c r="BY113" s="817"/>
      <c r="BZ113" s="817"/>
      <c r="CA113" s="817" t="s">
        <v>450</v>
      </c>
      <c r="CB113" s="817"/>
      <c r="CC113" s="817"/>
      <c r="CD113" s="817"/>
      <c r="CE113" s="817"/>
      <c r="CF113" s="875" t="s">
        <v>133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133</v>
      </c>
      <c r="DM113" s="780"/>
      <c r="DN113" s="780"/>
      <c r="DO113" s="780"/>
      <c r="DP113" s="781"/>
      <c r="DQ113" s="782" t="s">
        <v>133</v>
      </c>
      <c r="DR113" s="780"/>
      <c r="DS113" s="780"/>
      <c r="DT113" s="780"/>
      <c r="DU113" s="781"/>
      <c r="DV113" s="824" t="s">
        <v>133</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450</v>
      </c>
      <c r="AB114" s="780"/>
      <c r="AC114" s="780"/>
      <c r="AD114" s="780"/>
      <c r="AE114" s="781"/>
      <c r="AF114" s="782" t="s">
        <v>133</v>
      </c>
      <c r="AG114" s="780"/>
      <c r="AH114" s="780"/>
      <c r="AI114" s="780"/>
      <c r="AJ114" s="781"/>
      <c r="AK114" s="782" t="s">
        <v>133</v>
      </c>
      <c r="AL114" s="780"/>
      <c r="AM114" s="780"/>
      <c r="AN114" s="780"/>
      <c r="AO114" s="781"/>
      <c r="AP114" s="824" t="s">
        <v>450</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567828</v>
      </c>
      <c r="BR114" s="817"/>
      <c r="BS114" s="817"/>
      <c r="BT114" s="817"/>
      <c r="BU114" s="817"/>
      <c r="BV114" s="817">
        <v>513118</v>
      </c>
      <c r="BW114" s="817"/>
      <c r="BX114" s="817"/>
      <c r="BY114" s="817"/>
      <c r="BZ114" s="817"/>
      <c r="CA114" s="817">
        <v>484175</v>
      </c>
      <c r="CB114" s="817"/>
      <c r="CC114" s="817"/>
      <c r="CD114" s="817"/>
      <c r="CE114" s="817"/>
      <c r="CF114" s="875">
        <v>16.7</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133</v>
      </c>
      <c r="DM114" s="780"/>
      <c r="DN114" s="780"/>
      <c r="DO114" s="780"/>
      <c r="DP114" s="781"/>
      <c r="DQ114" s="782" t="s">
        <v>133</v>
      </c>
      <c r="DR114" s="780"/>
      <c r="DS114" s="780"/>
      <c r="DT114" s="780"/>
      <c r="DU114" s="781"/>
      <c r="DV114" s="824" t="s">
        <v>133</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133</v>
      </c>
      <c r="AB115" s="919"/>
      <c r="AC115" s="919"/>
      <c r="AD115" s="919"/>
      <c r="AE115" s="920"/>
      <c r="AF115" s="921" t="s">
        <v>133</v>
      </c>
      <c r="AG115" s="919"/>
      <c r="AH115" s="919"/>
      <c r="AI115" s="919"/>
      <c r="AJ115" s="920"/>
      <c r="AK115" s="921" t="s">
        <v>133</v>
      </c>
      <c r="AL115" s="919"/>
      <c r="AM115" s="919"/>
      <c r="AN115" s="919"/>
      <c r="AO115" s="920"/>
      <c r="AP115" s="922" t="s">
        <v>133</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133</v>
      </c>
      <c r="BR115" s="817"/>
      <c r="BS115" s="817"/>
      <c r="BT115" s="817"/>
      <c r="BU115" s="817"/>
      <c r="BV115" s="817" t="s">
        <v>450</v>
      </c>
      <c r="BW115" s="817"/>
      <c r="BX115" s="817"/>
      <c r="BY115" s="817"/>
      <c r="BZ115" s="817"/>
      <c r="CA115" s="817" t="s">
        <v>133</v>
      </c>
      <c r="CB115" s="817"/>
      <c r="CC115" s="817"/>
      <c r="CD115" s="817"/>
      <c r="CE115" s="817"/>
      <c r="CF115" s="875" t="s">
        <v>133</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180</v>
      </c>
      <c r="DM115" s="780"/>
      <c r="DN115" s="780"/>
      <c r="DO115" s="780"/>
      <c r="DP115" s="781"/>
      <c r="DQ115" s="782" t="s">
        <v>458</v>
      </c>
      <c r="DR115" s="780"/>
      <c r="DS115" s="780"/>
      <c r="DT115" s="780"/>
      <c r="DU115" s="781"/>
      <c r="DV115" s="824" t="s">
        <v>133</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133</v>
      </c>
      <c r="AB116" s="780"/>
      <c r="AC116" s="780"/>
      <c r="AD116" s="780"/>
      <c r="AE116" s="781"/>
      <c r="AF116" s="782" t="s">
        <v>180</v>
      </c>
      <c r="AG116" s="780"/>
      <c r="AH116" s="780"/>
      <c r="AI116" s="780"/>
      <c r="AJ116" s="781"/>
      <c r="AK116" s="782" t="s">
        <v>133</v>
      </c>
      <c r="AL116" s="780"/>
      <c r="AM116" s="780"/>
      <c r="AN116" s="780"/>
      <c r="AO116" s="781"/>
      <c r="AP116" s="824" t="s">
        <v>133</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450</v>
      </c>
      <c r="BW116" s="817"/>
      <c r="BX116" s="817"/>
      <c r="BY116" s="817"/>
      <c r="BZ116" s="817"/>
      <c r="CA116" s="817" t="s">
        <v>133</v>
      </c>
      <c r="CB116" s="817"/>
      <c r="CC116" s="817"/>
      <c r="CD116" s="817"/>
      <c r="CE116" s="817"/>
      <c r="CF116" s="875" t="s">
        <v>133</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133</v>
      </c>
      <c r="DH116" s="780"/>
      <c r="DI116" s="780"/>
      <c r="DJ116" s="780"/>
      <c r="DK116" s="781"/>
      <c r="DL116" s="782" t="s">
        <v>450</v>
      </c>
      <c r="DM116" s="780"/>
      <c r="DN116" s="780"/>
      <c r="DO116" s="780"/>
      <c r="DP116" s="781"/>
      <c r="DQ116" s="782" t="s">
        <v>180</v>
      </c>
      <c r="DR116" s="780"/>
      <c r="DS116" s="780"/>
      <c r="DT116" s="780"/>
      <c r="DU116" s="781"/>
      <c r="DV116" s="824" t="s">
        <v>133</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270804</v>
      </c>
      <c r="AB117" s="903"/>
      <c r="AC117" s="903"/>
      <c r="AD117" s="903"/>
      <c r="AE117" s="904"/>
      <c r="AF117" s="905">
        <v>278137</v>
      </c>
      <c r="AG117" s="903"/>
      <c r="AH117" s="903"/>
      <c r="AI117" s="903"/>
      <c r="AJ117" s="904"/>
      <c r="AK117" s="905">
        <v>256762</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180</v>
      </c>
      <c r="BR117" s="817"/>
      <c r="BS117" s="817"/>
      <c r="BT117" s="817"/>
      <c r="BU117" s="817"/>
      <c r="BV117" s="817" t="s">
        <v>133</v>
      </c>
      <c r="BW117" s="817"/>
      <c r="BX117" s="817"/>
      <c r="BY117" s="817"/>
      <c r="BZ117" s="817"/>
      <c r="CA117" s="817" t="s">
        <v>133</v>
      </c>
      <c r="CB117" s="817"/>
      <c r="CC117" s="817"/>
      <c r="CD117" s="817"/>
      <c r="CE117" s="817"/>
      <c r="CF117" s="875" t="s">
        <v>133</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315</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458</v>
      </c>
      <c r="BR118" s="845"/>
      <c r="BS118" s="845"/>
      <c r="BT118" s="845"/>
      <c r="BU118" s="845"/>
      <c r="BV118" s="845" t="s">
        <v>133</v>
      </c>
      <c r="BW118" s="845"/>
      <c r="BX118" s="845"/>
      <c r="BY118" s="845"/>
      <c r="BZ118" s="845"/>
      <c r="CA118" s="845" t="s">
        <v>133</v>
      </c>
      <c r="CB118" s="845"/>
      <c r="CC118" s="845"/>
      <c r="CD118" s="845"/>
      <c r="CE118" s="845"/>
      <c r="CF118" s="875" t="s">
        <v>133</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133</v>
      </c>
      <c r="DM118" s="780"/>
      <c r="DN118" s="780"/>
      <c r="DO118" s="780"/>
      <c r="DP118" s="781"/>
      <c r="DQ118" s="782" t="s">
        <v>133</v>
      </c>
      <c r="DR118" s="780"/>
      <c r="DS118" s="780"/>
      <c r="DT118" s="780"/>
      <c r="DU118" s="781"/>
      <c r="DV118" s="824" t="s">
        <v>133</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458</v>
      </c>
      <c r="AB119" s="889"/>
      <c r="AC119" s="889"/>
      <c r="AD119" s="889"/>
      <c r="AE119" s="890"/>
      <c r="AF119" s="891" t="s">
        <v>133</v>
      </c>
      <c r="AG119" s="889"/>
      <c r="AH119" s="889"/>
      <c r="AI119" s="889"/>
      <c r="AJ119" s="890"/>
      <c r="AK119" s="891" t="s">
        <v>133</v>
      </c>
      <c r="AL119" s="889"/>
      <c r="AM119" s="889"/>
      <c r="AN119" s="889"/>
      <c r="AO119" s="890"/>
      <c r="AP119" s="892" t="s">
        <v>133</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467</v>
      </c>
      <c r="BP119" s="878"/>
      <c r="BQ119" s="879">
        <v>3260533</v>
      </c>
      <c r="BR119" s="845"/>
      <c r="BS119" s="845"/>
      <c r="BT119" s="845"/>
      <c r="BU119" s="845"/>
      <c r="BV119" s="845">
        <v>2840129</v>
      </c>
      <c r="BW119" s="845"/>
      <c r="BX119" s="845"/>
      <c r="BY119" s="845"/>
      <c r="BZ119" s="845"/>
      <c r="CA119" s="845">
        <v>2644555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133</v>
      </c>
      <c r="DH119" s="764"/>
      <c r="DI119" s="764"/>
      <c r="DJ119" s="764"/>
      <c r="DK119" s="765"/>
      <c r="DL119" s="766" t="s">
        <v>133</v>
      </c>
      <c r="DM119" s="764"/>
      <c r="DN119" s="764"/>
      <c r="DO119" s="764"/>
      <c r="DP119" s="765"/>
      <c r="DQ119" s="766" t="s">
        <v>133</v>
      </c>
      <c r="DR119" s="764"/>
      <c r="DS119" s="764"/>
      <c r="DT119" s="764"/>
      <c r="DU119" s="765"/>
      <c r="DV119" s="848" t="s">
        <v>450</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133</v>
      </c>
      <c r="AL120" s="780"/>
      <c r="AM120" s="780"/>
      <c r="AN120" s="780"/>
      <c r="AO120" s="781"/>
      <c r="AP120" s="824" t="s">
        <v>133</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2663573</v>
      </c>
      <c r="BR120" s="842"/>
      <c r="BS120" s="842"/>
      <c r="BT120" s="842"/>
      <c r="BU120" s="842"/>
      <c r="BV120" s="842">
        <v>2902086</v>
      </c>
      <c r="BW120" s="842"/>
      <c r="BX120" s="842"/>
      <c r="BY120" s="842"/>
      <c r="BZ120" s="842"/>
      <c r="CA120" s="842">
        <v>3200493</v>
      </c>
      <c r="CB120" s="842"/>
      <c r="CC120" s="842"/>
      <c r="CD120" s="842"/>
      <c r="CE120" s="842"/>
      <c r="CF120" s="866">
        <v>110.3</v>
      </c>
      <c r="CG120" s="867"/>
      <c r="CH120" s="867"/>
      <c r="CI120" s="867"/>
      <c r="CJ120" s="867"/>
      <c r="CK120" s="868" t="s">
        <v>471</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2188449</v>
      </c>
      <c r="DH120" s="842"/>
      <c r="DI120" s="842"/>
      <c r="DJ120" s="842"/>
      <c r="DK120" s="842"/>
      <c r="DL120" s="842">
        <v>1892414</v>
      </c>
      <c r="DM120" s="842"/>
      <c r="DN120" s="842"/>
      <c r="DO120" s="842"/>
      <c r="DP120" s="842"/>
      <c r="DQ120" s="842">
        <v>1795995</v>
      </c>
      <c r="DR120" s="842"/>
      <c r="DS120" s="842"/>
      <c r="DT120" s="842"/>
      <c r="DU120" s="842"/>
      <c r="DV120" s="843">
        <v>61.9</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133</v>
      </c>
      <c r="AB121" s="780"/>
      <c r="AC121" s="780"/>
      <c r="AD121" s="780"/>
      <c r="AE121" s="781"/>
      <c r="AF121" s="782" t="s">
        <v>133</v>
      </c>
      <c r="AG121" s="780"/>
      <c r="AH121" s="780"/>
      <c r="AI121" s="780"/>
      <c r="AJ121" s="781"/>
      <c r="AK121" s="782" t="s">
        <v>133</v>
      </c>
      <c r="AL121" s="780"/>
      <c r="AM121" s="780"/>
      <c r="AN121" s="780"/>
      <c r="AO121" s="781"/>
      <c r="AP121" s="824" t="s">
        <v>458</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t="s">
        <v>133</v>
      </c>
      <c r="BR121" s="817"/>
      <c r="BS121" s="817"/>
      <c r="BT121" s="817"/>
      <c r="BU121" s="817"/>
      <c r="BV121" s="817" t="s">
        <v>133</v>
      </c>
      <c r="BW121" s="817"/>
      <c r="BX121" s="817"/>
      <c r="BY121" s="817"/>
      <c r="BZ121" s="817"/>
      <c r="CA121" s="817" t="s">
        <v>450</v>
      </c>
      <c r="CB121" s="817"/>
      <c r="CC121" s="817"/>
      <c r="CD121" s="817"/>
      <c r="CE121" s="817"/>
      <c r="CF121" s="875" t="s">
        <v>133</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10659</v>
      </c>
      <c r="DH121" s="817"/>
      <c r="DI121" s="817"/>
      <c r="DJ121" s="817"/>
      <c r="DK121" s="817"/>
      <c r="DL121" s="817">
        <v>17527</v>
      </c>
      <c r="DM121" s="817"/>
      <c r="DN121" s="817"/>
      <c r="DO121" s="817"/>
      <c r="DP121" s="817"/>
      <c r="DQ121" s="817">
        <v>23103</v>
      </c>
      <c r="DR121" s="817"/>
      <c r="DS121" s="817"/>
      <c r="DT121" s="817"/>
      <c r="DU121" s="817"/>
      <c r="DV121" s="794">
        <v>0.8</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458</v>
      </c>
      <c r="AB122" s="780"/>
      <c r="AC122" s="780"/>
      <c r="AD122" s="780"/>
      <c r="AE122" s="781"/>
      <c r="AF122" s="782" t="s">
        <v>133</v>
      </c>
      <c r="AG122" s="780"/>
      <c r="AH122" s="780"/>
      <c r="AI122" s="780"/>
      <c r="AJ122" s="781"/>
      <c r="AK122" s="782" t="s">
        <v>133</v>
      </c>
      <c r="AL122" s="780"/>
      <c r="AM122" s="780"/>
      <c r="AN122" s="780"/>
      <c r="AO122" s="781"/>
      <c r="AP122" s="824" t="s">
        <v>133</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2733563</v>
      </c>
      <c r="BR122" s="845"/>
      <c r="BS122" s="845"/>
      <c r="BT122" s="845"/>
      <c r="BU122" s="845"/>
      <c r="BV122" s="845">
        <v>2693730</v>
      </c>
      <c r="BW122" s="845"/>
      <c r="BX122" s="845"/>
      <c r="BY122" s="845"/>
      <c r="BZ122" s="845"/>
      <c r="CA122" s="845">
        <v>2500779</v>
      </c>
      <c r="CB122" s="845"/>
      <c r="CC122" s="845"/>
      <c r="CD122" s="845"/>
      <c r="CE122" s="845"/>
      <c r="CF122" s="846">
        <v>86.2</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133</v>
      </c>
      <c r="DH122" s="817"/>
      <c r="DI122" s="817"/>
      <c r="DJ122" s="817"/>
      <c r="DK122" s="817"/>
      <c r="DL122" s="817" t="s">
        <v>133</v>
      </c>
      <c r="DM122" s="817"/>
      <c r="DN122" s="817"/>
      <c r="DO122" s="817"/>
      <c r="DP122" s="817"/>
      <c r="DQ122" s="817" t="s">
        <v>133</v>
      </c>
      <c r="DR122" s="817"/>
      <c r="DS122" s="817"/>
      <c r="DT122" s="817"/>
      <c r="DU122" s="817"/>
      <c r="DV122" s="794" t="s">
        <v>180</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133</v>
      </c>
      <c r="AG123" s="780"/>
      <c r="AH123" s="780"/>
      <c r="AI123" s="780"/>
      <c r="AJ123" s="781"/>
      <c r="AK123" s="782" t="s">
        <v>133</v>
      </c>
      <c r="AL123" s="780"/>
      <c r="AM123" s="780"/>
      <c r="AN123" s="780"/>
      <c r="AO123" s="781"/>
      <c r="AP123" s="824" t="s">
        <v>458</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476</v>
      </c>
      <c r="BP123" s="878"/>
      <c r="BQ123" s="832">
        <v>5397136</v>
      </c>
      <c r="BR123" s="833"/>
      <c r="BS123" s="833"/>
      <c r="BT123" s="833"/>
      <c r="BU123" s="833"/>
      <c r="BV123" s="833">
        <v>5595816</v>
      </c>
      <c r="BW123" s="833"/>
      <c r="BX123" s="833"/>
      <c r="BY123" s="833"/>
      <c r="BZ123" s="833"/>
      <c r="CA123" s="833">
        <v>5701272</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133</v>
      </c>
      <c r="DH123" s="780"/>
      <c r="DI123" s="780"/>
      <c r="DJ123" s="780"/>
      <c r="DK123" s="781"/>
      <c r="DL123" s="782" t="s">
        <v>133</v>
      </c>
      <c r="DM123" s="780"/>
      <c r="DN123" s="780"/>
      <c r="DO123" s="780"/>
      <c r="DP123" s="781"/>
      <c r="DQ123" s="782" t="s">
        <v>133</v>
      </c>
      <c r="DR123" s="780"/>
      <c r="DS123" s="780"/>
      <c r="DT123" s="780"/>
      <c r="DU123" s="781"/>
      <c r="DV123" s="824" t="s">
        <v>133</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4" t="s">
        <v>133</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133</v>
      </c>
      <c r="BR124" s="831"/>
      <c r="BS124" s="831"/>
      <c r="BT124" s="831"/>
      <c r="BU124" s="831"/>
      <c r="BV124" s="831" t="s">
        <v>133</v>
      </c>
      <c r="BW124" s="831"/>
      <c r="BX124" s="831"/>
      <c r="BY124" s="831"/>
      <c r="BZ124" s="831"/>
      <c r="CA124" s="831" t="s">
        <v>133</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180</v>
      </c>
      <c r="DM124" s="764"/>
      <c r="DN124" s="764"/>
      <c r="DO124" s="764"/>
      <c r="DP124" s="765"/>
      <c r="DQ124" s="766" t="s">
        <v>133</v>
      </c>
      <c r="DR124" s="764"/>
      <c r="DS124" s="764"/>
      <c r="DT124" s="764"/>
      <c r="DU124" s="765"/>
      <c r="DV124" s="848" t="s">
        <v>133</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4" t="s">
        <v>133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133</v>
      </c>
      <c r="DH125" s="842"/>
      <c r="DI125" s="842"/>
      <c r="DJ125" s="842"/>
      <c r="DK125" s="842"/>
      <c r="DL125" s="842" t="s">
        <v>133</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450</v>
      </c>
      <c r="AB126" s="780"/>
      <c r="AC126" s="780"/>
      <c r="AD126" s="780"/>
      <c r="AE126" s="781"/>
      <c r="AF126" s="782" t="s">
        <v>133</v>
      </c>
      <c r="AG126" s="780"/>
      <c r="AH126" s="780"/>
      <c r="AI126" s="780"/>
      <c r="AJ126" s="781"/>
      <c r="AK126" s="782" t="s">
        <v>133</v>
      </c>
      <c r="AL126" s="780"/>
      <c r="AM126" s="780"/>
      <c r="AN126" s="780"/>
      <c r="AO126" s="781"/>
      <c r="AP126" s="824" t="s">
        <v>133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133</v>
      </c>
      <c r="DM126" s="817"/>
      <c r="DN126" s="817"/>
      <c r="DO126" s="817"/>
      <c r="DP126" s="817"/>
      <c r="DQ126" s="817" t="s">
        <v>133</v>
      </c>
      <c r="DR126" s="817"/>
      <c r="DS126" s="817"/>
      <c r="DT126" s="817"/>
      <c r="DU126" s="817"/>
      <c r="DV126" s="794" t="s">
        <v>133</v>
      </c>
      <c r="DW126" s="794"/>
      <c r="DX126" s="794"/>
      <c r="DY126" s="794"/>
      <c r="DZ126" s="795"/>
    </row>
    <row r="127" spans="1:130" s="230"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133</v>
      </c>
      <c r="AG127" s="780"/>
      <c r="AH127" s="780"/>
      <c r="AI127" s="780"/>
      <c r="AJ127" s="781"/>
      <c r="AK127" s="782" t="s">
        <v>133</v>
      </c>
      <c r="AL127" s="780"/>
      <c r="AM127" s="780"/>
      <c r="AN127" s="780"/>
      <c r="AO127" s="781"/>
      <c r="AP127" s="824" t="s">
        <v>133</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450</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t="s">
        <v>133</v>
      </c>
      <c r="AB128" s="801"/>
      <c r="AC128" s="801"/>
      <c r="AD128" s="801"/>
      <c r="AE128" s="802"/>
      <c r="AF128" s="803" t="s">
        <v>133</v>
      </c>
      <c r="AG128" s="801"/>
      <c r="AH128" s="801"/>
      <c r="AI128" s="801"/>
      <c r="AJ128" s="802"/>
      <c r="AK128" s="803" t="s">
        <v>133</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133</v>
      </c>
      <c r="DH128" s="791"/>
      <c r="DI128" s="791"/>
      <c r="DJ128" s="791"/>
      <c r="DK128" s="791"/>
      <c r="DL128" s="791" t="s">
        <v>133</v>
      </c>
      <c r="DM128" s="791"/>
      <c r="DN128" s="791"/>
      <c r="DO128" s="791"/>
      <c r="DP128" s="791"/>
      <c r="DQ128" s="791" t="s">
        <v>133</v>
      </c>
      <c r="DR128" s="791"/>
      <c r="DS128" s="791"/>
      <c r="DT128" s="791"/>
      <c r="DU128" s="791"/>
      <c r="DV128" s="792" t="s">
        <v>133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3018513</v>
      </c>
      <c r="AB129" s="780"/>
      <c r="AC129" s="780"/>
      <c r="AD129" s="780"/>
      <c r="AE129" s="781"/>
      <c r="AF129" s="782">
        <v>3217331</v>
      </c>
      <c r="AG129" s="780"/>
      <c r="AH129" s="780"/>
      <c r="AI129" s="780"/>
      <c r="AJ129" s="781"/>
      <c r="AK129" s="782">
        <v>3154355</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273152</v>
      </c>
      <c r="AB130" s="780"/>
      <c r="AC130" s="780"/>
      <c r="AD130" s="780"/>
      <c r="AE130" s="781"/>
      <c r="AF130" s="782">
        <v>261425</v>
      </c>
      <c r="AG130" s="780"/>
      <c r="AH130" s="780"/>
      <c r="AI130" s="780"/>
      <c r="AJ130" s="781"/>
      <c r="AK130" s="782">
        <v>252389</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0.2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2745361</v>
      </c>
      <c r="AB131" s="764"/>
      <c r="AC131" s="764"/>
      <c r="AD131" s="764"/>
      <c r="AE131" s="765"/>
      <c r="AF131" s="766">
        <v>2955906</v>
      </c>
      <c r="AG131" s="764"/>
      <c r="AH131" s="764"/>
      <c r="AI131" s="764"/>
      <c r="AJ131" s="765"/>
      <c r="AK131" s="766">
        <v>2901966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-8.5526089999999999E-2</v>
      </c>
      <c r="AB132" s="745"/>
      <c r="AC132" s="745"/>
      <c r="AD132" s="745"/>
      <c r="AE132" s="746"/>
      <c r="AF132" s="747">
        <v>0.56537657200000002</v>
      </c>
      <c r="AG132" s="745"/>
      <c r="AH132" s="745"/>
      <c r="AI132" s="745"/>
      <c r="AJ132" s="746"/>
      <c r="AK132" s="747">
        <v>0.15069094499999999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1.3</v>
      </c>
      <c r="AB133" s="724"/>
      <c r="AC133" s="724"/>
      <c r="AD133" s="724"/>
      <c r="AE133" s="725"/>
      <c r="AF133" s="723">
        <v>0.9</v>
      </c>
      <c r="AG133" s="724"/>
      <c r="AH133" s="724"/>
      <c r="AI133" s="724"/>
      <c r="AJ133" s="725"/>
      <c r="AK133" s="723">
        <v>0.2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cbUO2VxF4v32ccAW/+G2OvXK1fRWq5AMLsiPPIVYEbLTwpL62pFg7DJnUkivfmHEsWo4YOr7rOup1oXGr26PQ==" saltValue="7WYDUGf/r4NXEbg2tlL6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vpBf9vL01DujLObRYxIaqy5Zy+9wNxr7XFA/zE4+9pHSRpT2jZjjcJl09wwvi1pjujlsHKl4Yy45gIMTbxkhg==" saltValue="BdggAwGM+2XaWbkthAt5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USHzd7UUpHchoRtp5QuVx4JsN4RCZVX1ZC1tGPCcas6UWHMQkEToa1zcxryA2WtkZAWrXXQBri6iHYhN6AtSA==" saltValue="9O8Z4c6wO6SXdpFafxFL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960213</v>
      </c>
      <c r="AP9" s="281">
        <v>105890</v>
      </c>
      <c r="AQ9" s="282">
        <v>139150</v>
      </c>
      <c r="AR9" s="283">
        <v>-23.9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23571</v>
      </c>
      <c r="AP10" s="284">
        <v>2599</v>
      </c>
      <c r="AQ10" s="285">
        <v>19663</v>
      </c>
      <c r="AR10" s="286">
        <v>-86.8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1097</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50762</v>
      </c>
      <c r="AP13" s="284">
        <v>5598</v>
      </c>
      <c r="AQ13" s="285">
        <v>5184</v>
      </c>
      <c r="AR13" s="286">
        <v>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36574</v>
      </c>
      <c r="AP14" s="284">
        <v>4033</v>
      </c>
      <c r="AQ14" s="285">
        <v>3143</v>
      </c>
      <c r="AR14" s="286">
        <v>28.3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-56659</v>
      </c>
      <c r="AP15" s="284">
        <v>-6248</v>
      </c>
      <c r="AQ15" s="285">
        <v>-11320</v>
      </c>
      <c r="AR15" s="286">
        <v>-44.8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1014461</v>
      </c>
      <c r="AP16" s="284">
        <v>111873</v>
      </c>
      <c r="AQ16" s="285">
        <v>156916</v>
      </c>
      <c r="AR16" s="286">
        <v>-28.7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9.93</v>
      </c>
      <c r="AP21" s="298">
        <v>13.85</v>
      </c>
      <c r="AQ21" s="299">
        <v>-3.92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95.4</v>
      </c>
      <c r="AP22" s="303">
        <v>95.5</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77524</v>
      </c>
      <c r="AP32" s="312">
        <v>8549</v>
      </c>
      <c r="AQ32" s="313">
        <v>83132</v>
      </c>
      <c r="AR32" s="314">
        <v>-89.7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179238</v>
      </c>
      <c r="AP35" s="312">
        <v>19766</v>
      </c>
      <c r="AQ35" s="313">
        <v>18852</v>
      </c>
      <c r="AR35" s="314">
        <v>4.8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t="s">
        <v>514</v>
      </c>
      <c r="AP36" s="312" t="s">
        <v>514</v>
      </c>
      <c r="AQ36" s="313">
        <v>4344</v>
      </c>
      <c r="AR36" s="314" t="s">
        <v>514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514</v>
      </c>
      <c r="AP37" s="312" t="s">
        <v>514</v>
      </c>
      <c r="AQ37" s="313">
        <v>1642</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19</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t="s">
        <v>514</v>
      </c>
      <c r="AP39" s="312" t="s">
        <v>514</v>
      </c>
      <c r="AQ39" s="313">
        <v>-4399</v>
      </c>
      <c r="AR39" s="314" t="s">
        <v>514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-252389</v>
      </c>
      <c r="AP40" s="312">
        <v>-27833</v>
      </c>
      <c r="AQ40" s="313">
        <v>-69608</v>
      </c>
      <c r="AR40" s="314">
        <v>-60</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4373</v>
      </c>
      <c r="AP41" s="312">
        <v>482</v>
      </c>
      <c r="AQ41" s="313">
        <v>33982</v>
      </c>
      <c r="AR41" s="314">
        <v>-98.6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426652</v>
      </c>
      <c r="AN51" s="334">
        <v>45001</v>
      </c>
      <c r="AO51" s="335">
        <v>7.6</v>
      </c>
      <c r="AP51" s="336">
        <v>114790</v>
      </c>
      <c r="AQ51" s="337">
        <v>-6.6</v>
      </c>
      <c r="AR51" s="338">
        <v>14.2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323902</v>
      </c>
      <c r="AN52" s="342">
        <v>34163</v>
      </c>
      <c r="AO52" s="343">
        <v>9.4</v>
      </c>
      <c r="AP52" s="344">
        <v>55601</v>
      </c>
      <c r="AQ52" s="345">
        <v>-15.5</v>
      </c>
      <c r="AR52" s="346">
        <v>24.9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293383</v>
      </c>
      <c r="AN53" s="334">
        <v>31231</v>
      </c>
      <c r="AO53" s="335">
        <v>-30.6</v>
      </c>
      <c r="AP53" s="336">
        <v>126262</v>
      </c>
      <c r="AQ53" s="337">
        <v>10</v>
      </c>
      <c r="AR53" s="338">
        <v>-40.6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241795</v>
      </c>
      <c r="AN54" s="342">
        <v>25739</v>
      </c>
      <c r="AO54" s="343">
        <v>-24.7</v>
      </c>
      <c r="AP54" s="344">
        <v>56769</v>
      </c>
      <c r="AQ54" s="345">
        <v>2.1</v>
      </c>
      <c r="AR54" s="346">
        <v>-26.8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502855</v>
      </c>
      <c r="AN55" s="334">
        <v>54292</v>
      </c>
      <c r="AO55" s="335">
        <v>73.8</v>
      </c>
      <c r="AP55" s="336">
        <v>126525</v>
      </c>
      <c r="AQ55" s="337">
        <v>0.2</v>
      </c>
      <c r="AR55" s="338">
        <v>73.599999999999994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374050</v>
      </c>
      <c r="AN56" s="342">
        <v>40385</v>
      </c>
      <c r="AO56" s="343">
        <v>56.9</v>
      </c>
      <c r="AP56" s="344">
        <v>67052</v>
      </c>
      <c r="AQ56" s="345">
        <v>18.100000000000001</v>
      </c>
      <c r="AR56" s="346">
        <v>38.799999999999997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612503</v>
      </c>
      <c r="AN57" s="334">
        <v>67315</v>
      </c>
      <c r="AO57" s="335">
        <v>24</v>
      </c>
      <c r="AP57" s="336">
        <v>138402</v>
      </c>
      <c r="AQ57" s="337">
        <v>9.4</v>
      </c>
      <c r="AR57" s="338">
        <v>14.6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382676</v>
      </c>
      <c r="AN58" s="342">
        <v>42057</v>
      </c>
      <c r="AO58" s="343">
        <v>4.0999999999999996</v>
      </c>
      <c r="AP58" s="344">
        <v>70652</v>
      </c>
      <c r="AQ58" s="345">
        <v>5.4</v>
      </c>
      <c r="AR58" s="346">
        <v>-1.3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432194</v>
      </c>
      <c r="AN59" s="334">
        <v>47661</v>
      </c>
      <c r="AO59" s="335">
        <v>-29.2</v>
      </c>
      <c r="AP59" s="336">
        <v>146367</v>
      </c>
      <c r="AQ59" s="337">
        <v>5.8</v>
      </c>
      <c r="AR59" s="338">
        <v>-35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348084</v>
      </c>
      <c r="AN60" s="342">
        <v>38386</v>
      </c>
      <c r="AO60" s="343">
        <v>-8.6999999999999993</v>
      </c>
      <c r="AP60" s="344">
        <v>79441</v>
      </c>
      <c r="AQ60" s="345">
        <v>12.4</v>
      </c>
      <c r="AR60" s="346">
        <v>-21.1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453517</v>
      </c>
      <c r="AN61" s="349">
        <v>49100</v>
      </c>
      <c r="AO61" s="350">
        <v>9.1</v>
      </c>
      <c r="AP61" s="351">
        <v>130469</v>
      </c>
      <c r="AQ61" s="352">
        <v>3.8</v>
      </c>
      <c r="AR61" s="338">
        <v>5.3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334101</v>
      </c>
      <c r="AN62" s="342">
        <v>36146</v>
      </c>
      <c r="AO62" s="343">
        <v>7.4</v>
      </c>
      <c r="AP62" s="344">
        <v>65903</v>
      </c>
      <c r="AQ62" s="345">
        <v>4.5</v>
      </c>
      <c r="AR62" s="346">
        <v>2.9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Db3YPZGxOluQgQ+DCBDPVJI3pU5sJRV0fvaR8xoGgxfQtBnQHhRH8F4AY+VZF+We99f5KIGBF2Pq/GzeXEEGQ==" saltValue="+v9lyFl8ipenMCPSaJ1Z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0HGspSB5lbPuD9ngwqpHjC1kf1bPWoQhU8Mi3NBaJxxLke5tEgKSL8u+els6jBWPLsjwqnCYbkKmwVUySQqwkQ==" saltValue="rv5lI8pg/HFFjEHSiPjs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u5DVY5THO/LjsUhYe0beTHHzt6nJjSoVuuvlGwjpeb6qG4J6huBE/VsOrazGNnMQ6qr+dD/JP1ZOgiKoTjZ/Lw==" saltValue="HWwVYiUTv4E22DdlBg1H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38.409999999999997</v>
      </c>
      <c r="G47" s="12">
        <v>44.54</v>
      </c>
      <c r="H47" s="12">
        <v>51.29</v>
      </c>
      <c r="I47" s="12">
        <v>51.58</v>
      </c>
      <c r="J47" s="13">
        <v>58</v>
      </c>
    </row>
    <row r="48" spans="2:10" ht="57.75" customHeight="1" x14ac:dyDescent="0.2">
      <c r="B48" s="14"/>
      <c r="C48" s="1141" t="s">
        <v>4</v>
      </c>
      <c r="D48" s="1141"/>
      <c r="E48" s="1142"/>
      <c r="F48" s="15">
        <v>9.15</v>
      </c>
      <c r="G48" s="16">
        <v>8.5399999999999991</v>
      </c>
      <c r="H48" s="16">
        <v>7.32</v>
      </c>
      <c r="I48" s="16">
        <v>11.21</v>
      </c>
      <c r="J48" s="17">
        <v>12.26</v>
      </c>
    </row>
    <row r="49" spans="2:10" ht="57.75" customHeight="1" thickBot="1" x14ac:dyDescent="0.25">
      <c r="B49" s="18"/>
      <c r="C49" s="1143" t="s">
        <v>5</v>
      </c>
      <c r="D49" s="1143"/>
      <c r="E49" s="1144"/>
      <c r="F49" s="19">
        <v>2.35</v>
      </c>
      <c r="G49" s="20">
        <v>2.97</v>
      </c>
      <c r="H49" s="20">
        <v>6.39</v>
      </c>
      <c r="I49" s="20">
        <v>6.25</v>
      </c>
      <c r="J49" s="21">
        <v>4</v>
      </c>
    </row>
    <row r="50" spans="2:10" ht="13.2" x14ac:dyDescent="0.2"/>
  </sheetData>
  <sheetProtection algorithmName="SHA-512" hashValue="7k130QY8gT2rH32r7Bic3j6neOl1qnRrWC22p0RrY0ezvg7GZFG9HhR9wYPgs5NE+v20EZCxlPUDOwpM7u8hrw==" saltValue="nO76V+I224PzXbjxTr11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2024-03-14T02:07:51Z</dcterms:created>
  <dcterms:modified xsi:type="dcterms:W3CDTF">2024-03-26T06:04:22Z</dcterms:modified>
  <cp:category/>
</cp:coreProperties>
</file>